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defaultThemeVersion="124226"/>
  <mc:AlternateContent xmlns:mc="http://schemas.openxmlformats.org/markup-compatibility/2006">
    <mc:Choice Requires="x15">
      <x15ac:absPath xmlns:x15ac="http://schemas.microsoft.com/office/spreadsheetml/2010/11/ac" url="G:\DRG\Calculators\DRG Calculators\SFY 18-19 Calculator\"/>
    </mc:Choice>
  </mc:AlternateContent>
  <xr:revisionPtr revIDLastSave="0" documentId="13_ncr:1_{BD3E5B12-A919-4378-9757-C1B574474310}" xr6:coauthVersionLast="47" xr6:coauthVersionMax="47" xr10:uidLastSave="{00000000-0000-0000-0000-000000000000}"/>
  <bookViews>
    <workbookView xWindow="28680" yWindow="-120" windowWidth="29040" windowHeight="15840" xr2:uid="{00000000-000D-0000-FFFF-FFFF00000000}"/>
  </bookViews>
  <sheets>
    <sheet name="1-Cover" sheetId="13" r:id="rId1"/>
    <sheet name="2-Calculator" sheetId="14" r:id="rId2"/>
    <sheet name="3-DRG Table" sheetId="11" r:id="rId3"/>
    <sheet name="4-Hospital Characteristics" sheetId="9" r:id="rId4"/>
    <sheet name="5-Policy Adjustors" sheetId="8" r:id="rId5"/>
  </sheets>
  <definedNames>
    <definedName name="_xlnm._FilterDatabase" localSheetId="2" hidden="1">'3-DRG Table'!$A$15:$J$1321</definedName>
    <definedName name="TitleRegion1.a15.J1321.3">'3-DRG Table'!$A$15</definedName>
    <definedName name="TitleRegion1.a26.o449.4">Table1[[#Headers],[OSHPD ID]]</definedName>
    <definedName name="TitleRegion1.a42.c46.5">'5-Policy Adjustors'!$A$42</definedName>
    <definedName name="TitleRegion2.a31.c36.5">'5-Policy Adjustors'!$A$31</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14" l="1"/>
  <c r="C67" i="14"/>
  <c r="C52" i="14"/>
  <c r="C47" i="14"/>
  <c r="C48" i="14" s="1"/>
  <c r="C49" i="14" s="1"/>
  <c r="C41" i="14"/>
  <c r="C42" i="14" s="1"/>
  <c r="C43" i="14" s="1"/>
  <c r="C32" i="14"/>
  <c r="C29" i="14"/>
  <c r="C30" i="14" s="1"/>
  <c r="C28" i="14"/>
  <c r="C27" i="14"/>
  <c r="C31" i="14" l="1"/>
  <c r="C45" i="14" s="1"/>
  <c r="C50" i="14" s="1"/>
  <c r="C53" i="14" s="1"/>
  <c r="C61" i="14" l="1"/>
  <c r="C60" i="14"/>
  <c r="C59" i="14"/>
  <c r="C55" i="14"/>
  <c r="C56" i="14" s="1"/>
  <c r="C57" i="14" s="1"/>
  <c r="C63" i="14" s="1"/>
  <c r="C66" i="14" s="1"/>
  <c r="C69" i="14" s="1"/>
  <c r="C70" i="14" s="1"/>
</calcChain>
</file>

<file path=xl/sharedStrings.xml><?xml version="1.0" encoding="utf-8"?>
<sst xmlns="http://schemas.openxmlformats.org/spreadsheetml/2006/main" count="8069" uniqueCount="2311">
  <si>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</si>
  <si>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</si>
  <si>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</si>
  <si>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</si>
  <si>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</si>
  <si>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</si>
  <si>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</si>
  <si>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</si>
  <si>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</si>
  <si>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</si>
  <si>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</si>
  <si>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</si>
  <si>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</si>
  <si>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</si>
  <si>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</si>
  <si>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</si>
  <si>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</si>
  <si>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</si>
  <si>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</si>
  <si>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</si>
  <si>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</si>
  <si>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</si>
  <si>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</si>
  <si>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</si>
  <si>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</si>
  <si>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</si>
  <si>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</si>
  <si>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</si>
  <si>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</si>
  <si>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</si>
  <si>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</si>
  <si>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</si>
  <si>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</si>
  <si>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</si>
  <si>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</si>
  <si>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</si>
  <si>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</si>
  <si>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</si>
  <si>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</si>
  <si>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</si>
  <si>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</si>
  <si>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</si>
  <si>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</si>
  <si>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</si>
  <si>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</si>
  <si>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</si>
  <si>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</si>
  <si>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</si>
  <si>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</si>
  <si>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</si>
  <si>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</si>
  <si>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</si>
  <si>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</si>
  <si>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</si>
  <si>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</si>
  <si>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</si>
  <si>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</si>
  <si>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</si>
  <si>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</si>
  <si>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</si>
  <si>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</si>
  <si>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</si>
  <si>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</si>
  <si>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</si>
  <si>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</si>
  <si>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</si>
  <si>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</si>
  <si>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</si>
  <si>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</si>
  <si>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</si>
  <si>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</si>
  <si>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</si>
  <si>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</si>
  <si>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</si>
  <si>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</si>
  <si>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</si>
  <si>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</si>
  <si>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</si>
  <si>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</si>
  <si>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</si>
  <si>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</si>
  <si>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</si>
  <si>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</si>
  <si>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</si>
  <si>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</si>
  <si>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</si>
  <si>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</si>
  <si>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</si>
  <si>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</si>
  <si>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</si>
  <si>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</si>
  <si>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</si>
  <si>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</si>
  <si>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</si>
  <si>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</si>
  <si>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</si>
  <si>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</si>
  <si>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</si>
  <si>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</si>
  <si>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</si>
  <si>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</si>
  <si>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</si>
  <si>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</si>
  <si>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</si>
  <si>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</si>
  <si>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</si>
  <si>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</si>
  <si>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</si>
  <si>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</si>
  <si>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</si>
  <si>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</si>
  <si>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</si>
  <si>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</si>
  <si>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</si>
  <si>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</si>
  <si>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</si>
  <si>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</si>
  <si>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</si>
  <si>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</si>
  <si>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</si>
  <si>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</si>
  <si>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</si>
  <si>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</si>
  <si>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</si>
  <si>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</si>
  <si>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</si>
  <si>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</si>
  <si>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</si>
  <si>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</si>
  <si>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</si>
  <si>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</si>
  <si>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</si>
  <si>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</si>
  <si>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</si>
  <si>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</si>
  <si>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</si>
  <si>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</si>
  <si>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</si>
  <si>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</si>
  <si>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</si>
  <si>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</si>
  <si>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</si>
  <si>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</si>
  <si>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</si>
  <si>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</si>
  <si>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</si>
  <si>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</si>
  <si>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</si>
  <si>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</si>
  <si>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</si>
  <si>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</si>
  <si>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</si>
  <si>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</si>
  <si>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</si>
  <si>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</si>
  <si>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</si>
  <si>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</si>
  <si>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</si>
  <si>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</si>
  <si>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</si>
  <si>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</si>
  <si>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</si>
  <si>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</si>
  <si>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</si>
  <si>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</si>
  <si>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</si>
  <si>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</si>
  <si>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</si>
  <si>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</si>
  <si>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</si>
  <si>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</si>
  <si>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</si>
  <si>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</si>
  <si>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</si>
  <si>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</si>
  <si>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</si>
  <si>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</si>
  <si>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</si>
  <si>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</si>
  <si>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</si>
  <si>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</si>
  <si>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</si>
  <si>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</si>
  <si>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</si>
  <si>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</si>
  <si>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</si>
  <si>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</si>
  <si>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</si>
  <si>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</si>
  <si>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</si>
  <si>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</si>
  <si>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</si>
  <si>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</si>
  <si>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</si>
  <si>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</si>
  <si>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</si>
  <si>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</si>
  <si>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</si>
  <si>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</si>
  <si>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</si>
  <si>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</si>
  <si>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</si>
  <si>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</si>
  <si>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</si>
  <si>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</si>
  <si>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</si>
  <si>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</si>
  <si>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</si>
  <si>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</si>
  <si>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</si>
  <si>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</si>
  <si>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</si>
  <si>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</si>
  <si>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</si>
  <si>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</si>
  <si>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</si>
  <si>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</si>
  <si>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</si>
  <si>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</si>
  <si>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</si>
  <si>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</si>
  <si>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</si>
  <si>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</si>
  <si>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</si>
  <si>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</si>
  <si>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</si>
  <si>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</si>
  <si>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</si>
  <si>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</si>
  <si>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</si>
  <si>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</si>
  <si>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</si>
  <si>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</si>
  <si>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</si>
  <si>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</si>
  <si>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</si>
  <si>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</si>
  <si>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</si>
  <si>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</si>
  <si>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</si>
  <si>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</si>
  <si>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</si>
  <si>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</si>
  <si>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</si>
  <si>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</si>
  <si>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</si>
  <si>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</si>
  <si>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</si>
  <si>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</si>
  <si>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</si>
  <si>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</si>
  <si>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</si>
  <si>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</si>
  <si>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</si>
  <si>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</si>
  <si>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</si>
  <si>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</si>
  <si>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</si>
  <si>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</si>
  <si>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</si>
  <si>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</si>
  <si>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</si>
  <si>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</si>
  <si>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</si>
  <si>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</si>
  <si>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</si>
  <si>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</si>
  <si>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</si>
  <si>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</si>
  <si>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</si>
  <si>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</si>
  <si>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</si>
  <si>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</si>
  <si>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</si>
  <si>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</si>
  <si>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</si>
  <si>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</si>
  <si>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</si>
  <si>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</si>
  <si>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</si>
  <si>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</si>
  <si>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</si>
  <si>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</si>
  <si>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</si>
  <si>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</si>
  <si>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</si>
  <si>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</si>
  <si>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</si>
  <si>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</si>
  <si>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</si>
  <si>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</si>
  <si>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</si>
  <si>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</si>
  <si>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</si>
  <si>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</si>
  <si>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</si>
  <si>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</si>
  <si>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</si>
  <si>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</si>
  <si>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</si>
  <si>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</si>
  <si>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</si>
  <si>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</si>
  <si>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</si>
  <si>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</si>
  <si>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</si>
  <si>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</si>
  <si>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</si>
  <si>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</si>
  <si>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</si>
  <si>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</si>
  <si>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</si>
  <si>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</si>
  <si>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</si>
  <si>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</si>
  <si>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</si>
  <si>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</si>
  <si>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</si>
  <si>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</si>
  <si>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</si>
  <si>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</si>
  <si>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</si>
  <si>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</si>
  <si>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</si>
  <si>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</si>
  <si>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</si>
  <si>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</si>
  <si>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</si>
  <si>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</si>
  <si>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</si>
  <si>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</si>
  <si>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</si>
  <si>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</si>
  <si>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</si>
  <si>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</si>
  <si>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</si>
  <si>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</si>
  <si>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</si>
  <si>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</si>
  <si>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</si>
  <si>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</si>
  <si>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</si>
  <si>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</si>
  <si>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</si>
  <si>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</si>
  <si>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</si>
  <si>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</si>
  <si>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</si>
  <si>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</si>
  <si>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</si>
  <si>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</si>
  <si>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</si>
  <si>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</si>
  <si>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</si>
  <si>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</si>
  <si>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</si>
  <si>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</si>
  <si>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</si>
  <si>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</si>
  <si>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</si>
  <si>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</si>
  <si>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</si>
  <si>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</si>
  <si>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</si>
  <si>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</si>
  <si>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</si>
  <si>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</si>
  <si>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</si>
  <si>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</si>
  <si>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</si>
  <si>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</si>
  <si>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</si>
  <si>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</si>
  <si>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</si>
  <si>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</si>
  <si>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</si>
  <si>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</si>
  <si>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</si>
  <si>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</si>
  <si>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</si>
  <si>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</si>
  <si>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</si>
  <si>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</si>
  <si>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</si>
  <si>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</si>
  <si>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</si>
  <si>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</si>
  <si>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</si>
  <si>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</si>
  <si>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</si>
  <si>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</si>
  <si>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</si>
  <si>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</si>
  <si>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</si>
  <si>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</si>
  <si>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</si>
  <si>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</si>
  <si>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</si>
  <si>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</si>
  <si>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</si>
  <si>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</si>
  <si>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</si>
  <si>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</si>
  <si>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</si>
  <si>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</si>
  <si>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</si>
  <si>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</si>
  <si>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</si>
  <si>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</si>
  <si>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</si>
  <si>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</si>
  <si>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</si>
  <si>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</si>
  <si>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</si>
  <si>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</si>
  <si>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</si>
  <si>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</si>
  <si>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</si>
  <si>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</si>
  <si>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</si>
  <si>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</si>
  <si>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</si>
  <si>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</si>
  <si>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</si>
  <si>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</si>
  <si>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</si>
  <si>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</si>
  <si>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</si>
  <si>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</si>
  <si>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</si>
  <si>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</si>
  <si>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</si>
  <si>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</si>
  <si>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</si>
  <si>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</si>
  <si>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</si>
  <si>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</si>
  <si>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</si>
  <si>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</si>
  <si>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</si>
  <si>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</si>
  <si>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</si>
  <si>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</si>
  <si>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</si>
  <si>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</si>
  <si>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</si>
  <si>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</si>
  <si>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</si>
  <si>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</si>
  <si>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</si>
  <si>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</si>
  <si>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</si>
  <si>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</si>
  <si>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</si>
  <si>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</si>
  <si>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</si>
  <si>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</si>
  <si>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</si>
  <si>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</si>
  <si>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</si>
  <si>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</si>
  <si>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</si>
  <si>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</si>
  <si>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</si>
  <si>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</si>
  <si>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</si>
  <si>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</si>
  <si>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</si>
  <si>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</si>
  <si>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</si>
  <si>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</si>
  <si>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</si>
  <si>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</si>
  <si>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</si>
  <si>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</si>
  <si>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</si>
  <si>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</si>
  <si>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</si>
  <si>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</si>
  <si>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</si>
  <si>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</si>
  <si>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</si>
  <si>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</si>
  <si>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</si>
  <si>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</si>
  <si>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</si>
  <si>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</si>
  <si>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</si>
  <si>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</si>
  <si>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</si>
  <si>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</si>
  <si>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</si>
  <si>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</si>
  <si>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</si>
  <si>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</si>
  <si>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</si>
  <si>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</si>
  <si>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</si>
  <si>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</si>
  <si>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</si>
  <si>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</si>
  <si>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</si>
  <si>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</si>
  <si>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</si>
  <si>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</si>
  <si>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</si>
  <si>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</si>
  <si>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</si>
  <si>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</si>
  <si>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</si>
  <si>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</si>
  <si>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</si>
  <si>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</si>
  <si>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</si>
  <si>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</si>
  <si>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</si>
  <si>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</si>
  <si>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</si>
  <si>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</si>
  <si>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</si>
  <si>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</si>
  <si>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</si>
  <si>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</si>
  <si>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</si>
  <si>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</si>
  <si>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</si>
  <si>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</si>
  <si>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</si>
  <si>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</si>
  <si>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</si>
  <si>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</si>
  <si>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</si>
  <si>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</si>
  <si>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</si>
  <si>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</si>
  <si>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</si>
  <si>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</si>
  <si>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</si>
  <si>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</si>
  <si>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</si>
  <si>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</si>
  <si>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</si>
  <si>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</si>
  <si>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</si>
  <si>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</si>
  <si>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</si>
  <si>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</si>
  <si>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</si>
  <si>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</si>
  <si>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</si>
  <si>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</si>
  <si>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</si>
  <si>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</si>
  <si>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</si>
  <si>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</si>
  <si>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</si>
  <si>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</si>
  <si>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</si>
  <si>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</si>
  <si>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</si>
  <si>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</si>
  <si>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</si>
  <si>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</si>
  <si>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</si>
  <si>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</si>
  <si>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</si>
  <si>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</si>
  <si>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</si>
  <si>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</si>
  <si>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</si>
  <si>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</si>
  <si>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</si>
  <si>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</si>
  <si>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</si>
  <si>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</si>
  <si>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</si>
  <si>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</si>
  <si>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</si>
  <si>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</si>
  <si>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</si>
  <si>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</si>
  <si>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</si>
  <si>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</si>
  <si>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</si>
  <si>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</si>
  <si>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</si>
  <si>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</si>
  <si>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</si>
  <si>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</si>
  <si>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</si>
  <si>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</si>
  <si>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</si>
  <si>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</si>
  <si>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</si>
  <si>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</si>
  <si>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</si>
  <si>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</si>
  <si>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</si>
  <si>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</si>
  <si>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</si>
  <si>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</si>
  <si>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</si>
  <si>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</si>
  <si>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</si>
  <si>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</si>
  <si>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</si>
  <si>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</si>
  <si>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</si>
  <si>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</si>
  <si>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</si>
  <si>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</si>
  <si>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</si>
  <si>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</si>
  <si>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</si>
  <si>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</si>
  <si>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</si>
  <si>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</si>
  <si>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</si>
  <si>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</si>
  <si>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</si>
  <si>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</si>
  <si>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</si>
  <si>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</si>
  <si>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</si>
  <si>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</si>
  <si>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</si>
  <si>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</si>
  <si>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</si>
  <si>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</si>
  <si>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</si>
  <si>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</si>
  <si>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</si>
  <si>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</si>
  <si>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</si>
  <si>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</si>
  <si>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</si>
  <si>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</si>
  <si>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</si>
  <si>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</si>
  <si>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</si>
  <si>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</si>
  <si>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</si>
  <si>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</si>
  <si>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</si>
  <si>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</si>
  <si>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</si>
  <si>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</si>
  <si>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</si>
  <si>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</si>
  <si>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</si>
  <si>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</si>
  <si>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</si>
  <si>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</si>
  <si>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</si>
  <si>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</si>
  <si>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</si>
  <si>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</si>
  <si>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</si>
  <si>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</si>
  <si>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</si>
  <si>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</si>
  <si>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</si>
  <si>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</si>
  <si>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</si>
  <si>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</si>
  <si>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</si>
  <si>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</si>
  <si>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</si>
  <si>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</si>
  <si>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</si>
  <si>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</si>
  <si>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</si>
  <si>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</si>
  <si>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</si>
  <si>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</si>
  <si>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</si>
  <si>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</si>
  <si>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</si>
  <si>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</si>
  <si>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</si>
  <si>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</si>
  <si>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</si>
  <si>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</si>
  <si>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</si>
  <si>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</si>
  <si>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</si>
  <si>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</si>
  <si>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</si>
  <si>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</si>
  <si>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</si>
  <si>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</si>
  <si>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</si>
  <si>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</si>
  <si>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</si>
  <si>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</si>
  <si>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</si>
  <si>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</si>
  <si>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</si>
  <si>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</si>
  <si>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</si>
  <si>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</si>
  <si>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</si>
  <si>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</si>
  <si>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</si>
  <si>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</si>
  <si>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</si>
  <si>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</si>
  <si>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</si>
  <si>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</si>
  <si>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</si>
  <si>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</si>
  <si>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</si>
  <si>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</si>
  <si>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</si>
  <si>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</si>
  <si>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</si>
  <si>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</si>
  <si>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</si>
  <si>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</si>
  <si>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</si>
  <si>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</si>
  <si>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</si>
  <si>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</si>
  <si>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</si>
  <si>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</si>
  <si>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</si>
  <si>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</si>
  <si>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</si>
  <si>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</si>
  <si>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</si>
  <si>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</si>
  <si>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</si>
  <si>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</si>
  <si>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</si>
  <si>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</si>
  <si>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</si>
  <si>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</si>
  <si>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</si>
  <si>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</si>
  <si>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</si>
  <si>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</si>
  <si>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</si>
  <si>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</si>
  <si>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</si>
  <si>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</si>
  <si>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</si>
  <si>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</si>
  <si>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</si>
  <si>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</si>
  <si>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</si>
  <si>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</si>
  <si>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</si>
  <si>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</si>
  <si>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</si>
  <si>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</si>
  <si>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</si>
  <si>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</si>
  <si>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</si>
  <si>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</si>
  <si>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</si>
  <si>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</si>
  <si>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</si>
  <si>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</si>
  <si>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</si>
  <si>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</si>
  <si>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</si>
  <si>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</si>
  <si>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</si>
  <si>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</si>
  <si>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</si>
  <si>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</si>
  <si>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</si>
  <si>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</si>
  <si>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</si>
  <si>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</si>
  <si>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</si>
  <si>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</si>
  <si>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</si>
  <si>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</si>
  <si>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</si>
  <si>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</si>
  <si>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</si>
  <si>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</si>
  <si>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</si>
  <si>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</si>
  <si>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</si>
  <si>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</si>
  <si>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</si>
  <si>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</si>
  <si>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</si>
  <si>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</si>
  <si>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</si>
  <si>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</si>
  <si>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</si>
  <si>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</si>
  <si>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</si>
  <si>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</si>
  <si>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</si>
  <si>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</si>
  <si>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</si>
  <si>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</si>
  <si>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</si>
  <si>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</si>
  <si>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</si>
  <si>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</si>
  <si>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</si>
  <si>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</si>
  <si>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</si>
  <si>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</si>
  <si>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</si>
  <si>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</si>
  <si>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</si>
  <si>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</si>
  <si>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</si>
  <si>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</si>
  <si>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</si>
  <si>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</si>
  <si>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</si>
  <si>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</si>
  <si>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</si>
  <si>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</si>
  <si>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</si>
  <si>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</si>
  <si>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</si>
  <si>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</si>
  <si>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</si>
  <si>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</si>
  <si>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</si>
  <si>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</si>
  <si>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</si>
  <si>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</si>
  <si>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</si>
  <si>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</si>
  <si>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</si>
  <si>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</si>
  <si>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</si>
  <si>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</si>
  <si>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</si>
  <si>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</si>
  <si>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</si>
  <si>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</si>
  <si>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</si>
  <si>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</si>
  <si>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</si>
  <si>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</si>
  <si>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</si>
  <si>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</si>
  <si>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</si>
  <si>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</si>
  <si>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</si>
  <si>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</si>
  <si>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</si>
  <si>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</si>
  <si>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</si>
  <si>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</si>
  <si>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</si>
  <si>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</si>
  <si>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</si>
  <si>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</si>
  <si>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</si>
  <si>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</si>
  <si>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</si>
  <si>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</si>
  <si>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</si>
  <si>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</si>
  <si>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</si>
  <si>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</si>
  <si>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</si>
  <si>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</si>
  <si>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</si>
  <si>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</si>
  <si>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</si>
  <si>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</si>
  <si>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</si>
  <si>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</si>
  <si>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</si>
  <si>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</si>
  <si>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</si>
  <si>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</si>
  <si>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</si>
  <si>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</si>
  <si>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</si>
  <si>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</si>
  <si>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</si>
  <si>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</si>
  <si>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</si>
  <si>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</si>
  <si>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</si>
  <si>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</si>
  <si>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</si>
  <si>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</si>
  <si>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</si>
  <si>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</si>
  <si>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</si>
  <si>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</si>
  <si>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</si>
  <si>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</si>
  <si>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</si>
  <si>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</si>
  <si>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</si>
  <si>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</si>
  <si>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</si>
  <si>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</si>
  <si>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</si>
  <si>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</si>
  <si>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</si>
  <si>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</si>
  <si>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</si>
  <si>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</si>
  <si>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</si>
  <si>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</si>
  <si>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</si>
  <si>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</si>
  <si>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</si>
  <si>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</si>
  <si>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</si>
  <si>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</si>
  <si>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</si>
  <si>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</si>
  <si>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</si>
  <si>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</si>
  <si>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</si>
  <si>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</si>
  <si>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</si>
  <si>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</si>
  <si>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</si>
  <si>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</si>
  <si>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</si>
  <si>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</si>
  <si>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</si>
  <si>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</si>
  <si>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</si>
  <si>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</si>
  <si>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</si>
  <si>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</si>
  <si>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</si>
  <si>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</si>
  <si>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</si>
  <si>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</si>
  <si>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</si>
  <si>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</si>
  <si>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</si>
  <si>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</si>
  <si>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</si>
  <si>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</si>
  <si>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</si>
  <si>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</si>
  <si>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</si>
  <si>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</si>
  <si>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</si>
  <si>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</si>
  <si>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</si>
  <si>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</si>
  <si>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</si>
  <si>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</si>
  <si>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</si>
  <si>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</si>
  <si>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</si>
  <si>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</si>
  <si>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</si>
  <si>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</si>
  <si>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</si>
  <si>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</si>
  <si>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</si>
  <si>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</si>
  <si>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</si>
  <si>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</si>
  <si>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</si>
  <si>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</si>
  <si>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</si>
  <si>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</si>
  <si>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</si>
  <si>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</si>
  <si>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</si>
  <si>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</si>
  <si>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</si>
  <si>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</si>
  <si>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</si>
  <si>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</si>
  <si>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</si>
  <si>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</si>
  <si>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</si>
  <si>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</si>
  <si>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</si>
  <si>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</si>
  <si>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</si>
  <si>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</si>
  <si>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</si>
  <si>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</si>
  <si>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</si>
  <si>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</si>
  <si>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</si>
  <si>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</si>
  <si>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</si>
  <si>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</si>
  <si>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</si>
  <si>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</si>
  <si>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</si>
  <si>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</si>
  <si>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</si>
  <si>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</si>
  <si>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</si>
  <si>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</si>
  <si>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</si>
  <si>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</si>
  <si>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</si>
  <si>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</si>
  <si>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</si>
  <si>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</si>
  <si>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</si>
  <si>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</si>
  <si>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</si>
  <si>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</si>
  <si>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</si>
  <si>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</si>
  <si>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</si>
  <si>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</si>
  <si>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</si>
  <si>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</si>
  <si>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</si>
  <si>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</si>
  <si>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</si>
  <si>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</si>
  <si>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</si>
  <si>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</si>
  <si>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</si>
  <si>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</si>
  <si>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</si>
  <si>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</si>
  <si>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</si>
  <si>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</si>
  <si>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</si>
  <si>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</si>
  <si>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</si>
  <si>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</si>
  <si>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</si>
  <si>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</si>
  <si>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</si>
  <si>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</si>
  <si>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</si>
  <si>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</si>
  <si>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</si>
  <si>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</si>
  <si>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</si>
  <si>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</si>
  <si>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</si>
  <si>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</si>
  <si>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</si>
  <si>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</si>
  <si>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</si>
  <si>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</si>
  <si>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</si>
  <si>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</si>
  <si>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</si>
  <si>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</si>
  <si>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</si>
  <si>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</si>
  <si>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</si>
  <si>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</si>
  <si>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</si>
  <si>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</si>
  <si>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</si>
  <si>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</si>
  <si>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</si>
  <si>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</si>
  <si>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</si>
  <si>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</si>
  <si>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</si>
  <si>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</si>
  <si>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</si>
  <si>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</si>
  <si>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</si>
  <si>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</si>
  <si>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</si>
  <si>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</si>
  <si>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</si>
  <si>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</si>
  <si>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</si>
  <si>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</si>
  <si>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</si>
  <si>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</si>
  <si>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</si>
  <si>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</si>
  <si>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</si>
  <si>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</si>
  <si>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</si>
  <si>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</si>
  <si>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</si>
  <si>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</si>
  <si>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</si>
  <si>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</si>
  <si>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</si>
  <si>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</si>
  <si>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</si>
  <si>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</si>
  <si>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</si>
  <si>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</si>
  <si>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</si>
  <si>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</si>
  <si>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</si>
  <si>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</si>
  <si>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</si>
  <si>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</si>
  <si>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</si>
  <si>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</si>
  <si>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</si>
  <si>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</si>
  <si>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</si>
  <si>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</si>
  <si>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</si>
  <si>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</si>
  <si>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</si>
  <si>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</si>
  <si>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</si>
  <si>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</si>
  <si>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</si>
  <si>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</si>
  <si>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</si>
  <si>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</si>
  <si>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</si>
  <si>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</si>
  <si>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</si>
  <si>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</si>
  <si>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</si>
  <si>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</si>
  <si>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</si>
  <si>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</si>
  <si>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</si>
  <si>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</si>
  <si>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</si>
  <si>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</si>
  <si>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</si>
  <si>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</si>
  <si>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</si>
  <si>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</si>
  <si>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</si>
  <si>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</si>
  <si>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</si>
  <si>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</si>
  <si>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</si>
  <si>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</si>
  <si>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</si>
  <si>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</si>
  <si>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</si>
  <si>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</si>
  <si>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</si>
  <si>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</si>
  <si>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</si>
  <si>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</si>
  <si>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</si>
  <si>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</si>
  <si>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</si>
  <si>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</si>
  <si>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</si>
  <si>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</si>
  <si>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</si>
  <si>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</si>
  <si>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</si>
  <si>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</si>
  <si>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</si>
  <si>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</si>
  <si>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</si>
  <si>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</si>
  <si>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</si>
  <si>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</si>
  <si>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</si>
  <si>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</si>
  <si>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</si>
  <si>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</si>
  <si>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</si>
  <si>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</si>
  <si>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</si>
  <si>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</si>
  <si>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</si>
  <si>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</si>
  <si>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</si>
  <si>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</si>
  <si>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</si>
  <si>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</si>
  <si>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</si>
  <si>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</si>
  <si>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</si>
  <si>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</si>
  <si>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</si>
  <si>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</si>
  <si>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</si>
  <si>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</si>
  <si>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</si>
  <si>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</si>
  <si>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</si>
  <si>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</si>
  <si>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</si>
  <si>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</si>
  <si>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</si>
  <si>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</si>
  <si>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</si>
  <si>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</si>
  <si>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</si>
  <si>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</si>
  <si>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</si>
  <si>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</si>
  <si>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</si>
  <si>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</si>
  <si>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</si>
  <si>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</si>
  <si>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</si>
  <si>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</si>
  <si>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</si>
  <si>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</si>
  <si>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</si>
  <si>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</si>
  <si>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</si>
  <si>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</si>
  <si>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</si>
  <si>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</si>
  <si>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</si>
  <si>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</si>
  <si>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</si>
  <si>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</si>
  <si>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</si>
  <si>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</si>
  <si>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</si>
  <si>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</si>
  <si>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</si>
  <si>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</si>
  <si>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</si>
  <si>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</si>
  <si>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</si>
  <si>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</si>
  <si>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</si>
  <si>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</si>
  <si>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</si>
  <si>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</si>
  <si>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</si>
  <si>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</si>
  <si>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</si>
  <si>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</si>
  <si>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</si>
  <si>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</si>
  <si>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</si>
  <si>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</si>
  <si>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</si>
  <si>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</si>
  <si>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</si>
  <si>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</si>
  <si>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</si>
  <si>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</si>
  <si>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</si>
  <si>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</si>
  <si>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</si>
  <si>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</si>
  <si>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</si>
  <si>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</si>
  <si>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</si>
  <si>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</si>
  <si>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</si>
  <si>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</si>
  <si>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</si>
  <si>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</si>
  <si>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</si>
  <si>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</si>
  <si>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</si>
  <si>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</si>
  <si>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</si>
  <si>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</si>
  <si>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</si>
  <si>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</si>
  <si>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</si>
  <si>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</si>
  <si>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</si>
  <si>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</si>
  <si>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</si>
  <si>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</si>
  <si>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</si>
  <si>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</si>
  <si>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</si>
  <si>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</si>
  <si>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</si>
  <si>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</si>
  <si>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</si>
  <si>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</si>
  <si>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</si>
  <si>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</si>
  <si>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</si>
  <si>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</si>
  <si>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</si>
  <si>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</si>
  <si>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</si>
  <si>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</si>
  <si>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</si>
  <si>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</si>
  <si>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</si>
  <si>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</si>
  <si>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</si>
  <si>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</si>
  <si>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</si>
  <si>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</si>
  <si>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</si>
  <si>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</si>
  <si>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</si>
  <si>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</si>
  <si>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ADVENTIST MEDICAL CENTER</t>
  </si>
  <si>
    <t>N/A</t>
  </si>
  <si>
    <t>ADVENTIST MEDICAL CENTER - REEDLEY</t>
  </si>
  <si>
    <t>CENTINELA HOSPITAL MEDICAL CENTER</t>
  </si>
  <si>
    <t>CENTRAL VALLEY SPECIALTY HOSPITAL</t>
  </si>
  <si>
    <t>COLLEGE MEDICAL CENTER</t>
  </si>
  <si>
    <t>FREMONT MEDICAL CENTER</t>
  </si>
  <si>
    <t>KAWEAH DELTA MEDICAL CENTER</t>
  </si>
  <si>
    <t>KAWEAH DELTA REHABILITATION HOSPITAL</t>
  </si>
  <si>
    <t>KECK HOSPITAL OF USC</t>
  </si>
  <si>
    <t>MERCY SOUTHWEST HOSPITAL</t>
  </si>
  <si>
    <t>NORTH BAY MEDICAL CENTER</t>
  </si>
  <si>
    <t>NORWALK COMMUNITY HOSPITAL</t>
  </si>
  <si>
    <t>RADY CHILDREN'S HOSPITAL - SAN DIEGO</t>
  </si>
  <si>
    <t>SHARP MARY BIRCH HOSPITAL FOR WOMEN AND NEWBORNS</t>
  </si>
  <si>
    <t>SUTTER MEMORIAL HOSPITAL</t>
  </si>
  <si>
    <t>TEMECULA VALLEY HOSPITAL</t>
  </si>
  <si>
    <t>THE GENERAL HOSPITAL</t>
  </si>
  <si>
    <t>VIBRA HOSPITAL OF SACRAMENTO</t>
  </si>
  <si>
    <t>MADERA COMMUNITY HOSPITAL</t>
  </si>
  <si>
    <t>VIBRA HOSPITAL OF NORTHERN CALIFORNIA</t>
  </si>
  <si>
    <t>SONORA REGIONAL MEDICAL CENTER - FAIRVIEW</t>
  </si>
  <si>
    <t>OSHPD Rural Hospital</t>
  </si>
  <si>
    <t>DHCS Designated Remote Rural</t>
  </si>
  <si>
    <t>ADVENTIST MEDICAL CENTER-SELMA</t>
  </si>
  <si>
    <t>AHMC ANAHEIM REGIONAL MEDICAL CENTER</t>
  </si>
  <si>
    <t>ALHAMBRA HOSPITAL MEDICAL CENTER</t>
  </si>
  <si>
    <t>ALTA BATES SUMMIT MEDICAL CENTER</t>
  </si>
  <si>
    <t>ALTA BATES SUMMIT MEDICAL CENTER - SUMMIT CAMPUS</t>
  </si>
  <si>
    <t>ALTA BATES SUMMIT MEDICAL CENTER-ALTA BATES CAMPUS</t>
  </si>
  <si>
    <t>ALTA BATES SUMMIT MEDICAL CENTER-HERRICK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</si>
  <si>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</si>
  <si>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</si>
  <si>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</si>
  <si>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</si>
  <si>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</si>
  <si>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</si>
  <si>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</si>
  <si>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</si>
  <si>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</si>
  <si>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</si>
  <si>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</si>
  <si>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</si>
  <si>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</si>
  <si>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PACIFIC MED CTR-CALIFORNIA WEST</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</si>
  <si>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</si>
  <si>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</si>
  <si>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</si>
  <si>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</si>
  <si>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</si>
  <si>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</si>
  <si>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</si>
  <si>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</si>
  <si>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</si>
  <si>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</si>
  <si>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</si>
  <si>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</si>
  <si>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</si>
  <si>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</si>
  <si>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</si>
  <si>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COALINGA REGIONAL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</si>
  <si>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</si>
  <si>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</si>
  <si>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</si>
  <si>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</si>
  <si>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</si>
  <si>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</si>
  <si>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</si>
  <si>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</si>
  <si>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</si>
  <si>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</si>
  <si>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</si>
  <si>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</si>
  <si>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</si>
  <si>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</si>
  <si>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</si>
  <si>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</si>
  <si>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</si>
  <si>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HOSPITAL OF WEST COVINA, INC</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</si>
  <si>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</si>
  <si>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</si>
  <si>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</si>
  <si>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</si>
  <si>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</si>
  <si>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</si>
  <si>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</si>
  <si>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</si>
  <si>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t>
  </si>
  <si>
    <t>EL CAMINO HOSPITAL LOS GATOS</t>
  </si>
  <si>
    <t>EL CENTRO REGIONAL MEDICAL CENTER</t>
  </si>
  <si>
    <t>EMANUEL MEDICAL CENTER</t>
  </si>
  <si>
    <t>ENCINO HOSPITAL MEDICAL CENTER</t>
  </si>
  <si>
    <t>ENLOE MEDICAL CENTER- ESPLANADE</t>
  </si>
  <si>
    <t>ENLOE REHABILITATION CENTER</t>
  </si>
  <si>
    <t>FAIRCHILD MEDICAL CENTER</t>
  </si>
  <si>
    <t>FAIRMONT HOSPITAL</t>
  </si>
  <si>
    <t>FEATHER RIVER HOSPITAL</t>
  </si>
  <si>
    <t>FOOTHILL PRESBYTERIAN HOSPITAL-JOHNSTON MEMORIAL</t>
  </si>
  <si>
    <t>FOOTHILL REGIONAL MEDICAL CENTER</t>
  </si>
  <si>
    <t>FOUNTAIN VALLEY REGIONAL HOSPITAL &amp; MEDICAL CENTER - EUCLID</t>
  </si>
  <si>
    <t>FOUNTAIN VALLEY REGIONAL HOSPITAL &amp; MEDICAL CENTER - WARNER</t>
  </si>
  <si>
    <t>FRANK R HOWARD MEMORIAL HOSPITAL</t>
  </si>
  <si>
    <t>FRESNO HEART AND SURGICAL HOSPITAL</t>
  </si>
  <si>
    <t>FRESNO SURGICAL HOSPITAL</t>
  </si>
  <si>
    <t>GARDEN GROVE HOSPITAL AND MEDICAL CENTER</t>
  </si>
  <si>
    <t>GARFIELD MEDICAL CENTER</t>
  </si>
  <si>
    <t>GEORGE L MEE MEMORIAL HOSPITAL</t>
  </si>
  <si>
    <t>GLENDALE ADVENTIST MEDICAL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</si>
  <si>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</si>
  <si>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</si>
  <si>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</si>
  <si>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</si>
  <si>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</si>
  <si>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</si>
  <si>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</si>
  <si>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</si>
  <si>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</si>
  <si>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HEALDSBURG DISTRICT HOSPITAL</t>
  </si>
  <si>
    <t>HEALTHBRIDGE CHILDREN'S HOSPITAL-ORANGE</t>
  </si>
  <si>
    <t>HEALTHSOUTH BAKERSFIELD REHABILITATION HOSPITAL</t>
  </si>
  <si>
    <t>HEALTHSOUTH TUSTIN REHABILITATION HOSPITAL</t>
  </si>
  <si>
    <t>HEMET VALLEY MEDICAL CENTER</t>
  </si>
  <si>
    <t>HENRY MAYO NEWHALL HOSPITAL</t>
  </si>
  <si>
    <t>HI-DESERT MEDICAL CENTER</t>
  </si>
  <si>
    <t>HIGHLAND HOSPITAL</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</si>
  <si>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</si>
  <si>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</si>
  <si>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</si>
  <si>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</si>
  <si>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</si>
  <si>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</si>
  <si>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</si>
  <si>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</si>
  <si>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</si>
  <si>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</si>
  <si>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</si>
  <si>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</si>
  <si>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</si>
  <si>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FONTANA</t>
  </si>
  <si>
    <t>KAISER FOUNDATION HOSPITAL - FREMONT</t>
  </si>
  <si>
    <t>KAISER FOUNDATION HOSPITAL - FRESNO</t>
  </si>
  <si>
    <t>KAISER FOUNDATION HOSPITAL - LOS ANGELES</t>
  </si>
  <si>
    <t>KAISER FOUNDATION HOSPITAL - MANTECA</t>
  </si>
  <si>
    <t>KAISER FOUNDATION HOSPITAL - MODESTO</t>
  </si>
  <si>
    <t>KAISER FOUNDATION HOSPITAL - MORENO VALLEY</t>
  </si>
  <si>
    <t>KAISER FOUNDATION HOSPITAL - OAKLAND/RICHMOND</t>
  </si>
  <si>
    <t>KAISER FOUNDATION HOSPITAL - ONTARIO</t>
  </si>
  <si>
    <t>KAISER FOUNDATION HOSPITAL - ORANGE COUNTY - ANAHEIM</t>
  </si>
  <si>
    <t>KAISER FOUNDATION HOSPITAL - PANORAMA CITY</t>
  </si>
  <si>
    <t>KAISER FOUNDATION HOSPITAL - REDWOOD CITY</t>
  </si>
  <si>
    <t>KAISER FOUNDATION HOSPITAL - REHABILITATION CENTER VALLEJO</t>
  </si>
  <si>
    <t>KAISER FOUNDATION HOSPITAL - RICHMOND CAMPUS</t>
  </si>
  <si>
    <t>KAISER FOUNDATION HOSPITAL - RIVERSIDE</t>
  </si>
  <si>
    <t>KAISER FOUNDATION HOSPITAL - ROSEVILLE</t>
  </si>
  <si>
    <t>KAISER FOUNDATION HOSPITAL - SACRAMENTO</t>
  </si>
  <si>
    <t>KAISER FOUNDATION HOSPITAL - SAN DIEGO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</si>
  <si>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</si>
  <si>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</si>
  <si>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</si>
  <si>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</si>
  <si>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</si>
  <si>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</si>
  <si>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</si>
  <si>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</si>
  <si>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</si>
  <si>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</si>
  <si>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</si>
  <si>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</si>
  <si>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</si>
  <si>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KENTFIELD REHABILITATION &amp; SPECIALTY HOSPITAL</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</si>
  <si>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</si>
  <si>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</si>
  <si>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</si>
  <si>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</si>
  <si>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</si>
  <si>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</si>
  <si>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</si>
  <si>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</si>
  <si>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</si>
  <si>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</si>
  <si>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</si>
  <si>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</si>
  <si>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</si>
  <si>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</si>
  <si>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</si>
  <si>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</si>
  <si>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</si>
  <si>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</si>
  <si>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</si>
  <si>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</si>
  <si>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</si>
  <si>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LODI MEMORIAL HOSPITAL</t>
  </si>
  <si>
    <t>LODI MEMORIAL HOSPITAL - WEST</t>
  </si>
  <si>
    <t>LOMA LINDA UNIV. MED. CENTER EAST CAMPUS HOSPITAL</t>
  </si>
  <si>
    <t>LOMA LINDA UNIVERSITY CHILDREN'S HOSPITAL</t>
  </si>
  <si>
    <t>LOMA LINDA UNIVERSITY HEART AND SURGICAL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</si>
  <si>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</si>
  <si>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</si>
  <si>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</si>
  <si>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</si>
  <si>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</si>
  <si>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</si>
  <si>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</si>
  <si>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</si>
  <si>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LUCILE SALTER PACKARD CHILDREN'S HOSP. AT STANFORD</t>
  </si>
  <si>
    <t>MAD RIVER COMMUNITY HOSPITAL</t>
  </si>
  <si>
    <t>MAMMOTH HOSPITAL</t>
  </si>
  <si>
    <t>MARIAN REGIONAL MEDICAL CENTER</t>
  </si>
  <si>
    <t>MARIAN REGIONAL MEDICAL CENTER, ARROYO GRANDE</t>
  </si>
  <si>
    <t>MARIN GENERAL HOSPITAL</t>
  </si>
  <si>
    <t>MARINA DEL REY HOSPITAL</t>
  </si>
  <si>
    <t>MARK TWAIN MEDICAL CENTER</t>
  </si>
  <si>
    <t>MARSHALL MEDICAL CENTER</t>
  </si>
  <si>
    <t>MARTIN LUTHER KING, JR. COMMUNITY HOSPITAL</t>
  </si>
  <si>
    <t>MAYERS MEMORIAL HOSPITAL</t>
  </si>
  <si>
    <t>MEMORIAL HOSPITAL LOS BANOS</t>
  </si>
  <si>
    <t>MEMORIAL HOSPITAL MEDICAL CENTER - MODESTO</t>
  </si>
  <si>
    <t>MEMORIAL HOSPITAL OF GARDENA</t>
  </si>
  <si>
    <t>MENDOCINO COAST DISTRICT HOSPITAL</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</si>
  <si>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</si>
  <si>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</si>
  <si>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</si>
  <si>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</si>
  <si>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</si>
  <si>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</si>
  <si>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</si>
  <si>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</si>
  <si>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</si>
  <si>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</si>
  <si>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</si>
  <si>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</si>
  <si>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</si>
  <si>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LAGUNA BEACH</t>
  </si>
  <si>
    <t>MISSION HOSPITAL REGIONAL MEDICAL CENTER</t>
  </si>
  <si>
    <t>MODOC MEDICAL CENTER</t>
  </si>
  <si>
    <t>MONROVIA MEMORIAL HOSPITAL</t>
  </si>
  <si>
    <t>MONTCLAIR HOSPITAL MEDICAL CENTER</t>
  </si>
  <si>
    <t>MONTEREY PARK HOSPITAL</t>
  </si>
  <si>
    <t>MOUNTAINS COMMUNITY HOSPITAL</t>
  </si>
  <si>
    <t>NATIVIDAD MEDICAL CENTER</t>
  </si>
  <si>
    <t>NORTH BAY VACAVALLEY HOSPITAL</t>
  </si>
  <si>
    <t>NORTHERN INYO HOSPITAL</t>
  </si>
  <si>
    <t>NOVATO COMMUNITY HOSPITAL</t>
  </si>
  <si>
    <t>OAK VALLEY HOSPITAL DISTRICT</t>
  </si>
  <si>
    <t>O'CONNOR HOSPITAL</t>
  </si>
  <si>
    <t>OJAI VALLEY COMMUNITY HOSPITAL</t>
  </si>
  <si>
    <t>OLYMPIA MEDICAL CENTER</t>
  </si>
  <si>
    <t>ORANGE COAST MEMORIAL MEDICAL CENTER</t>
  </si>
  <si>
    <t>ORANGE COUNTY GLOBAL MEDICAL CENTER</t>
  </si>
  <si>
    <t>ORCHARD HOSPITAL</t>
  </si>
  <si>
    <t>OROVILLE HOSPITAL</t>
  </si>
  <si>
    <t>PACIFICA HOSPITAL OF THE VALLEY</t>
  </si>
  <si>
    <t>PALO VERDE HOSPITAL</t>
  </si>
  <si>
    <t>PALOMAR HEALTH DOWNTOWN CAMPUS</t>
  </si>
  <si>
    <t>PALOMAR MEDICAL CENTER</t>
  </si>
  <si>
    <t>PARADISE VALLEY HOSPITAL</t>
  </si>
  <si>
    <t>PARKVIEW COMMUNITY HOSPITAL MEDICAL CENTER</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</si>
  <si>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</si>
  <si>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</si>
  <si>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</si>
  <si>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</si>
  <si>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</si>
  <si>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</si>
  <si>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</si>
  <si>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</si>
  <si>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</si>
  <si>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EAST LOS ANGELES-EAST L.A. CAMPUS</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</si>
  <si>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</si>
  <si>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</si>
  <si>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</si>
  <si>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</si>
  <si>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</si>
  <si>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</si>
  <si>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</si>
  <si>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</si>
  <si>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</si>
  <si>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</si>
  <si>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RIDEOUT MEMORIAL HOSPITAL</t>
  </si>
  <si>
    <t>RIDGECREST REGIONAL HOSPITAL</t>
  </si>
  <si>
    <t>RIVERSIDE COMMUNITY HOSPITAL</t>
  </si>
  <si>
    <t>RIVERSIDE COUNTY REGIONAL MEDICAL CENTER</t>
  </si>
  <si>
    <t>RONALD REAGAN UCLA MEDICAL CENTER</t>
  </si>
  <si>
    <t>SADDLEBACK MEMORIAL MEDICAL CENTER</t>
  </si>
  <si>
    <t>SADDLEBACK MEMORIAL MEDICAL CENTER - SAN CLEMENTE</t>
  </si>
  <si>
    <t>SALINAS VALLEY MEMORIAL HOSPITAL</t>
  </si>
  <si>
    <t>SAN ANTONIO REGIONAL HOSPITAL</t>
  </si>
  <si>
    <t>SAN DIMAS COMMUNITY HOSPITAL</t>
  </si>
  <si>
    <t>SAN FRANCISCO GENERAL HOSPITAL</t>
  </si>
  <si>
    <t>SAN GABRIEL VALLEY MEDICAL CENTER</t>
  </si>
  <si>
    <t>SAN GORGONIO MEMORIAL HOSPITAL</t>
  </si>
  <si>
    <t>SAN JOAQUIN COMMUNITY HOSPITAL</t>
  </si>
  <si>
    <t>SAN JOAQUIN GENERAL HOSPITAL</t>
  </si>
  <si>
    <t>SAN JOAQUIN VALLEY REHABILITATION HOSPITAL</t>
  </si>
  <si>
    <t>SAN MATEO MEDICAL CENTER</t>
  </si>
  <si>
    <t>SAN RAMON REGIONAL MEDICAL CENTER</t>
  </si>
  <si>
    <t>SAN RAMON REGIONAL MEDICAL CENTER SOUTH BUILDING</t>
  </si>
  <si>
    <t>SANTA BARBARA COTTAGE HOSPITAL</t>
  </si>
  <si>
    <t>SANTA CLARA VALLEY MEDICAL CENTER</t>
  </si>
  <si>
    <t>SANTA MONICA - UCLA MEDICAL CENTER AND ORTHOPAEDIC HOSPITAL</t>
  </si>
  <si>
    <t>SANTA ROSA MEMORIAL HOSPITAL-MONTGOMERY</t>
  </si>
  <si>
    <t>SANTA ROSA MEMORIAL HOSPITAL-SOTOYOME</t>
  </si>
  <si>
    <t>SANTA YNEZ VALLEY COTTAGE HOSPITAL</t>
  </si>
  <si>
    <t>SCRIPPS GREEN HOSPITAL</t>
  </si>
  <si>
    <t>SCRIPPS MEMORIAL HOSPITAL - ENCINITAS</t>
  </si>
  <si>
    <t>SCRIPPS MEMORIAL HOSPITAL - LA JOLLA</t>
  </si>
  <si>
    <t>SCRIPPS MERCY HOSPITAL</t>
  </si>
  <si>
    <t>SCRIPPS MERCY HOSPITAL - CHULA VISTA</t>
  </si>
  <si>
    <t>SENECA DISTRICT HOSPITAL</t>
  </si>
  <si>
    <t>SETON COASTSIDE</t>
  </si>
  <si>
    <t>SETON MEDICAL CENTER</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</si>
  <si>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</si>
  <si>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</si>
  <si>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</si>
  <si>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</si>
  <si>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</si>
  <si>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</si>
  <si>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</si>
  <si>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</si>
  <si>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</si>
  <si>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</si>
  <si>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SIMI VALLEY HOSPITAL AND HEALTH CARE SVCS-SYCAMORE</t>
  </si>
  <si>
    <t>SONOMA VALLEY HOSPITAL</t>
  </si>
  <si>
    <t>SONORA REGIONAL MEDICAL CENTER - GREENLEY</t>
  </si>
  <si>
    <t>SOUTH COAST GLOBAL MEDICAL CENTER</t>
  </si>
  <si>
    <t>SOUTHERN CALIFORNIA HOSPITAL AT CULVER CITY</t>
  </si>
  <si>
    <t>SOUTHERN CALIFORNIA HOSPITAL AT HOLLYWOOD</t>
  </si>
  <si>
    <t>SOUTHERN INYO HOSPITAL</t>
  </si>
  <si>
    <t>SOUTHWEST HEALTHCARE SYSTEM-MURRIETA</t>
  </si>
  <si>
    <t>SOUTHWEST HEALTHCARE SYSTEM-WILDOMAR</t>
  </si>
  <si>
    <t>ST. AGNES MEDICAL CENTER</t>
  </si>
  <si>
    <t>ST. BERNARDINE MEDICAL CENTER</t>
  </si>
  <si>
    <t>ST. ELIZABETH COMMUNITY HOSPITAL</t>
  </si>
  <si>
    <t>ST. FRANCIS MEDICAL CENTER</t>
  </si>
  <si>
    <t>ST. FRANCIS MEMORIAL HOSPITAL</t>
  </si>
  <si>
    <t>ST. HELENA HOSPITAL</t>
  </si>
  <si>
    <t>ST. HELENA HOSPITAL - CLEARLAKE</t>
  </si>
  <si>
    <t>ST. JOHN'S PLEASANT VALLEY HOSPITAL</t>
  </si>
  <si>
    <t>ST. JOHN'S REGIONAL MEDICAL CENTER</t>
  </si>
  <si>
    <t>ST. JOSEPH HOSPITAL - EUREKA</t>
  </si>
  <si>
    <t>ST. JOSEPH HOSPITAL - ORANGE</t>
  </si>
  <si>
    <t>ST. JOSEPH'S MEDICAL CENTER OF STOCKTON</t>
  </si>
  <si>
    <t>ST. JUDE MEDICAL CENTER</t>
  </si>
  <si>
    <t>ST. LOUISE REGIONAL HOSPITAL</t>
  </si>
  <si>
    <t>ST. MARY MEDICAL CENTER - APPLE VALLEY</t>
  </si>
  <si>
    <t>ST. MARY MEDICAL CENTER - LONG BEACH</t>
  </si>
  <si>
    <t>ST. MARY'S MEDICAL CENTER, SAN FRANCISCO</t>
  </si>
  <si>
    <t>ST. ROSE HOSPITAL</t>
  </si>
  <si>
    <t>ST. VINCENT MEDICAL CENTER</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</si>
  <si>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</si>
  <si>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</si>
  <si>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</si>
  <si>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</si>
  <si>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</si>
  <si>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</si>
  <si>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</si>
  <si>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</si>
  <si>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</si>
  <si>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</si>
  <si>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OF SANTA ROSA</t>
  </si>
  <si>
    <t>SUTTER MEDICAL CENTER, SACRAMENTO</t>
  </si>
  <si>
    <t>SUTTER ROSEVILLE MEDICAL CENTER</t>
  </si>
  <si>
    <t>SUTTER SOLANO MEDICAL CENTER</t>
  </si>
  <si>
    <t>SUTTER SURGICAL HOSPITAL-NORTH VALLEY</t>
  </si>
  <si>
    <t>SUTTER TRACY COMMUNITY HOSPITAL</t>
  </si>
  <si>
    <t>TAHOE FOREST HOSPITAL</t>
  </si>
  <si>
    <t>THOUSAND OAKS SURGICAL HOSPITAL, a campus of Los Robles Hosp &amp; Med Ctr</t>
  </si>
  <si>
    <t>TORRANCE MEMORIAL MEDICAL CENTER</t>
  </si>
  <si>
    <t>TOTALLY KIDS REHABILITATION HOSPITAL</t>
  </si>
  <si>
    <t>TRI-CITY MEDICAL CENTER</t>
  </si>
  <si>
    <t>TRINITY HOSPITAL</t>
  </si>
  <si>
    <t>TWIN CITIES COMMUNITY HOSPITAL</t>
  </si>
  <si>
    <t>UCSD-La Jolla, John M/Sally B Thornton Hosp &amp; Sulpizo Cardiovascular Center</t>
  </si>
  <si>
    <t>UCSF MEDICAL CENTER</t>
  </si>
  <si>
    <t>UCSF MEDICAL CENTER AT MOUNT ZION</t>
  </si>
  <si>
    <t>UKIAH VALLEY MEDICAL CENTER</t>
  </si>
  <si>
    <t>UNIVERSITY OF CALIFORNIA DAVIS MEDICAL CENTER</t>
  </si>
  <si>
    <t>UNIVERSITY OF CALIFORNIA IRVINE MEDICAL CENTER</t>
  </si>
  <si>
    <t>UNIVERSITY OF CALIF-SAN DIEGO MEDICAL CENTER</t>
  </si>
  <si>
    <t>USC KENNETH NORRIS, JR. CANCER HOSPITAL</t>
  </si>
  <si>
    <t>USC VERDUGO HILLS HOSPITAL</t>
  </si>
  <si>
    <t>VALLEY CHILDREN'S HOSPITAL</t>
  </si>
  <si>
    <t>VALLEY MEMORIAL HOSPITAL</t>
  </si>
  <si>
    <t>VALLEY PRESBYTERIAN HOSPITAL</t>
  </si>
  <si>
    <t>VALLEYCARE MEDICAL CENTER</t>
  </si>
  <si>
    <t>VENTURA COUNTY MEDICAL CENTER</t>
  </si>
  <si>
    <t>VENTURA COUNTY MEDICAL CENTER - SANTA PAULA HOSPITAL</t>
  </si>
  <si>
    <t>VIBRA HOSPITAL OF SAN DIEGO</t>
  </si>
  <si>
    <t>VICTOR VALLEY GLOBAL MEDICAL CENTER</t>
  </si>
  <si>
    <t>WASHINGTON HOSPITAL - FREMONT</t>
  </si>
  <si>
    <t>WATSONVILLE COMMUNITY HOSPITAL</t>
  </si>
  <si>
    <t>WEST ANAHEIM MEDICAL CENTER</t>
  </si>
  <si>
    <t>WEST HILLS HOSPITAL AND MEDICAL CENTER</t>
  </si>
  <si>
    <t>WHITE MEMORIAL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</si>
  <si>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</si>
  <si>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</si>
  <si>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</si>
  <si>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</si>
  <si>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</si>
  <si>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</si>
  <si>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</si>
  <si>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</si>
  <si>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</si>
  <si>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</si>
  <si>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</si>
  <si>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</si>
  <si>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</si>
  <si>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</si>
  <si>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</si>
  <si>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</si>
  <si>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</si>
  <si>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</si>
  <si>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</si>
  <si>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</si>
  <si>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</si>
  <si>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</si>
  <si>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</si>
  <si>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</si>
  <si>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</si>
  <si>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</si>
  <si>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</si>
  <si>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</si>
  <si>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</si>
  <si>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</si>
  <si>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</si>
  <si>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</si>
  <si>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</si>
  <si>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</si>
  <si>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</si>
  <si>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</si>
  <si>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</si>
  <si>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</si>
  <si>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</si>
  <si>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</si>
  <si>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CALIFORNIA PACIFIC MED CTR</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</si>
  <si>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</si>
  <si>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</si>
  <si>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</si>
  <si>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</si>
  <si>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</si>
  <si>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</si>
  <si>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</si>
  <si>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</si>
  <si>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</si>
  <si>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CALIFORNIA REHABILITATION INSTITUTE</t>
  </si>
  <si>
    <t>CASA COLINA HOSPITAL</t>
  </si>
  <si>
    <t>HEALTHSOUTH REHABILITATION HOSPITAL OF MODESTO</t>
  </si>
  <si>
    <t>ADVENTIST HEALTH MEDICAL CENTER - TEHACHAPI</t>
  </si>
  <si>
    <t>CHILDREN'S RECOVERY CENTER 1, LLC</t>
  </si>
  <si>
    <t>KENTFIELD HOSPITAL SAN FRANCISCO</t>
  </si>
  <si>
    <t>Effective for Dates of Admission Between July 1, 2018, and June 30, 2019</t>
  </si>
  <si>
    <t>Medi-Cal DRG Pricing Calculator for SFY 2018-19</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</si>
  <si>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</si>
  <si>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</si>
  <si>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</si>
  <si>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</si>
  <si>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</si>
  <si>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007-1</t>
  </si>
  <si>
    <t>ALLOGENEIC BONE MARROW TRANSPLANT</t>
  </si>
  <si>
    <t>007-2</t>
  </si>
  <si>
    <t>007-3</t>
  </si>
  <si>
    <t>007-4</t>
  </si>
  <si>
    <t>008-1</t>
  </si>
  <si>
    <t xml:space="preserve">AUTOLOGOUS BONE MARROW TRANSPLANT	</t>
  </si>
  <si>
    <t>008-2</t>
  </si>
  <si>
    <t>008-3</t>
  </si>
  <si>
    <t>008-4</t>
  </si>
  <si>
    <t>009-1</t>
  </si>
  <si>
    <t>EXTRACORPOREAL MEMBRANE OXYGENATION (ECMO)</t>
  </si>
  <si>
    <t>009-2</t>
  </si>
  <si>
    <t>009-3</t>
  </si>
  <si>
    <t>009-4</t>
  </si>
  <si>
    <t>010-1</t>
  </si>
  <si>
    <t xml:space="preserve">HEAD TRAUMA WITH DEEP COMA	</t>
  </si>
  <si>
    <t>010-2</t>
  </si>
  <si>
    <t>010-3</t>
  </si>
  <si>
    <t>010-4</t>
  </si>
  <si>
    <t xml:space="preserve">CRANIOTOMY FOR TRAUMA	</t>
  </si>
  <si>
    <t xml:space="preserve">CRANIOTOMY EXCEPT FOR TRAUMA	</t>
  </si>
  <si>
    <t xml:space="preserve">VENTRICULAR SHUNT PROCEDURES	</t>
  </si>
  <si>
    <t xml:space="preserve">SPINAL PROCEDURES	</t>
  </si>
  <si>
    <t xml:space="preserve">EXTRACRANIAL VASCULAR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</si>
  <si>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</si>
  <si>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</si>
  <si>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</si>
  <si>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</si>
  <si>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MULTIPLE SCLEROSIS &amp; OTHER DEMYELINATING DISEASES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</si>
  <si>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</si>
  <si>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</si>
  <si>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</si>
  <si>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</si>
  <si>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</si>
  <si>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</si>
  <si>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</si>
  <si>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</si>
  <si>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</si>
  <si>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</si>
  <si>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</si>
  <si>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</si>
  <si>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</si>
  <si>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</si>
  <si>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</si>
  <si>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059-1</t>
  </si>
  <si>
    <t xml:space="preserve">ANOXIC &amp; OTHER SEVERE BRAIN DAMAGE	</t>
  </si>
  <si>
    <t>059-2</t>
  </si>
  <si>
    <t>059-3</t>
  </si>
  <si>
    <t>059-4</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</si>
  <si>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</si>
  <si>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</si>
  <si>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</si>
  <si>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</si>
  <si>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</si>
  <si>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</si>
  <si>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</si>
  <si>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</si>
  <si>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</si>
  <si>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</si>
  <si>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</si>
  <si>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</si>
  <si>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</si>
  <si>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</si>
  <si>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</si>
  <si>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</si>
  <si>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</si>
  <si>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</si>
  <si>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</si>
  <si>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</si>
  <si>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</si>
  <si>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</si>
  <si>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</si>
  <si>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</si>
  <si>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</si>
  <si>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</si>
  <si>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</si>
  <si>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</si>
  <si>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OTHER RESPIRATORY DIAGNOSES EXCEPT SIGNS, SYMPTOMS &amp; MINOR DIAGNOSES	</t>
  </si>
  <si>
    <t xml:space="preserve">RESPIRATORY SIGNS, SYMPTOMS &amp; MINOR DIAGNOSES	</t>
  </si>
  <si>
    <t>145-1</t>
  </si>
  <si>
    <t xml:space="preserve">ACUTE BRONCHITIS AND RELATED SYMPTOMS	</t>
  </si>
  <si>
    <t>145-2</t>
  </si>
  <si>
    <t>145-3</t>
  </si>
  <si>
    <t>145-4</t>
  </si>
  <si>
    <t xml:space="preserve">MAJOR CARDIOTHORACIC REPAIR OF HEART ANOMALY	</t>
  </si>
  <si>
    <t xml:space="preserve">CARDIAC DEFIBRILLATOR &amp; HEART ASSIST IMPLANT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</si>
  <si>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</si>
  <si>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</si>
  <si>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</si>
  <si>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</si>
  <si>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</si>
  <si>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</si>
  <si>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</si>
  <si>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</si>
  <si>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</si>
  <si>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</si>
  <si>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DEVICE REPLACEMENT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</si>
  <si>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</si>
  <si>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</si>
  <si>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</si>
  <si>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</si>
  <si>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</si>
  <si>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</si>
  <si>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</si>
  <si>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</si>
  <si>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</si>
  <si>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</si>
  <si>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</si>
  <si>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</si>
  <si>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</si>
  <si>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</si>
  <si>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</si>
  <si>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</si>
  <si>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</si>
  <si>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</si>
  <si>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</si>
  <si>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</si>
  <si>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</si>
  <si>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</si>
  <si>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</si>
  <si>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</si>
  <si>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</si>
  <si>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</si>
  <si>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</si>
  <si>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230-1</t>
  </si>
  <si>
    <t xml:space="preserve">MAJOR SMALL BOWEL PROCEDURES	</t>
  </si>
  <si>
    <t>230-2</t>
  </si>
  <si>
    <t>230-3</t>
  </si>
  <si>
    <t>230-4</t>
  </si>
  <si>
    <t>231-1</t>
  </si>
  <si>
    <t xml:space="preserve">MAJOR LARGE BOWEL PROCEDURES	</t>
  </si>
  <si>
    <t>231-2</t>
  </si>
  <si>
    <t>231-3</t>
  </si>
  <si>
    <t>231-4</t>
  </si>
  <si>
    <t>232-1</t>
  </si>
  <si>
    <t xml:space="preserve">GASTRIC FUNDOPLICATION	</t>
  </si>
  <si>
    <t>232-2</t>
  </si>
  <si>
    <t>232-3</t>
  </si>
  <si>
    <t>232-4</t>
  </si>
  <si>
    <t>233-1</t>
  </si>
  <si>
    <t xml:space="preserve">APPENDECTOMY WITH COMPLEX PRINCIPAL DIAGNOSIS	</t>
  </si>
  <si>
    <t>233-2</t>
  </si>
  <si>
    <t>233-3</t>
  </si>
  <si>
    <t>233-4</t>
  </si>
  <si>
    <t>234-1</t>
  </si>
  <si>
    <t xml:space="preserve">APPENDECTOMY WITHOUT COMPLEX PRINCIPAL DIAGNOSIS	</t>
  </si>
  <si>
    <t>234-2</t>
  </si>
  <si>
    <t>234-3</t>
  </si>
  <si>
    <t>234-4</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</si>
  <si>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</si>
  <si>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</si>
  <si>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</si>
  <si>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</si>
  <si>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</si>
  <si>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</si>
  <si>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</si>
  <si>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</si>
  <si>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</si>
  <si>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</si>
  <si>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</si>
  <si>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</si>
  <si>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</si>
  <si>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</si>
  <si>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</si>
  <si>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</si>
  <si>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CHOLECYSTECTOMY</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</si>
  <si>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</si>
  <si>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</si>
  <si>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</si>
  <si>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</si>
  <si>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</si>
  <si>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</si>
  <si>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</si>
  <si>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HIP JOINT REPLACEMENT	</t>
  </si>
  <si>
    <t xml:space="preserve">KNEE JOINT REPLACEMENT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</si>
  <si>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</si>
  <si>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</si>
  <si>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</si>
  <si>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</si>
  <si>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</si>
  <si>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</si>
  <si>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</si>
  <si>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</si>
  <si>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</si>
  <si>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</si>
  <si>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</si>
  <si>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</si>
  <si>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</si>
  <si>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</si>
  <si>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</si>
  <si>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</si>
  <si>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</si>
  <si>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</si>
  <si>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</si>
  <si>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</si>
  <si>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</si>
  <si>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</si>
  <si>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</si>
  <si>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</si>
  <si>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</si>
  <si>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</si>
  <si>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</si>
  <si>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</si>
  <si>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</si>
  <si>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</si>
  <si>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</si>
  <si>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</si>
  <si>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</si>
  <si>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</si>
  <si>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</si>
  <si>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</si>
  <si>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</si>
  <si>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</si>
  <si>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</si>
  <si>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</si>
  <si>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</si>
  <si>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</si>
  <si>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</si>
  <si>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</si>
  <si>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426-1</t>
  </si>
  <si>
    <t xml:space="preserve">NON-HYPOVOLEMIC SODIUM DISORDERS	</t>
  </si>
  <si>
    <t>426-2</t>
  </si>
  <si>
    <t>426-3</t>
  </si>
  <si>
    <t>426-4</t>
  </si>
  <si>
    <t>427-1</t>
  </si>
  <si>
    <t xml:space="preserve">THYROID DISORDERS	</t>
  </si>
  <si>
    <t>427-2</t>
  </si>
  <si>
    <t>427-3</t>
  </si>
  <si>
    <t>427-4</t>
  </si>
  <si>
    <t xml:space="preserve">KIDNEY TRANSPLANT	</t>
  </si>
  <si>
    <t xml:space="preserve">MAJOR BLADDER PROCEDURES	</t>
  </si>
  <si>
    <t xml:space="preserve">KIDNEY &amp; URINARY TRACT PROCEDURES FOR MALIGNANCY	</t>
  </si>
  <si>
    <t xml:space="preserve">KIDNEY &amp; URINARY TRACT PROCEDURES FOR NONMALIGNANCY	</t>
  </si>
  <si>
    <t xml:space="preserve">RENAL DIALYSIS ACCESS DEVICE AND VESSEL REPAIR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</si>
  <si>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</si>
  <si>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</si>
  <si>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</si>
  <si>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</si>
  <si>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</si>
  <si>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</si>
  <si>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</si>
  <si>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</si>
  <si>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</si>
  <si>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</si>
  <si>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</si>
  <si>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</si>
  <si>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</si>
  <si>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</si>
  <si>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</si>
  <si>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</si>
  <si>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</si>
  <si>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</si>
  <si>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</si>
  <si>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</si>
  <si>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</si>
  <si>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</si>
  <si>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</si>
  <si>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</si>
  <si>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</si>
  <si>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</si>
  <si>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</si>
  <si>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</si>
  <si>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</si>
  <si>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</si>
  <si>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</si>
  <si>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D&amp;C, ASPIRATION CURETTAGE OR HYSTEROTOMY FOR OBSTETRIC DIAGNOSES	</t>
  </si>
  <si>
    <t xml:space="preserve">ECTOPIC PREGNANCY PROCEDURE	</t>
  </si>
  <si>
    <t xml:space="preserve">OTHER O.R. PROC FOR OBSTETRIC DIAGNOSES EXCEPT DELIVERY DIAGNOSES	</t>
  </si>
  <si>
    <t xml:space="preserve">VAGINAL DELIVERY	</t>
  </si>
  <si>
    <t xml:space="preserve">POSTPARTUM &amp; POST ABORTION DIAGNOSES W/O PROCEDURE	</t>
  </si>
  <si>
    <t xml:space="preserve">PRETERM LABOR	</t>
  </si>
  <si>
    <t xml:space="preserve">ABORTION W/O D&amp;C, ASPIRATION CURETTAGE OR HYSTEROTOMY	</t>
  </si>
  <si>
    <t xml:space="preserve">FALSE LABOR	</t>
  </si>
  <si>
    <t xml:space="preserve">OTHER ANTEPARTUM DIAGNOSES	</t>
  </si>
  <si>
    <t xml:space="preserve">NEONATE, TRANSFERRED &lt;5 DAYS OLD, NOT BORN HERE	</t>
  </si>
  <si>
    <t xml:space="preserve">NEONATE, TRANSFERRED &lt; 5 DAYS OLD, BORN HERE	</t>
  </si>
  <si>
    <t xml:space="preserve">NEONATE W ECMO	</t>
  </si>
  <si>
    <t xml:space="preserve">NEONATE BWT &lt;1500G W MAJOR PROCEDURE	</t>
  </si>
  <si>
    <t xml:space="preserve">NEONATE BWT &lt;500G OR GA &lt;24 WEEKS	</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</si>
  <si>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</si>
  <si>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</si>
  <si>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</si>
  <si>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</si>
  <si>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</si>
  <si>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</si>
  <si>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</si>
  <si>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</si>
  <si>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</si>
  <si>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</si>
  <si>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</si>
  <si>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</si>
  <si>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</si>
  <si>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</si>
  <si>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</si>
  <si>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</si>
  <si>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</si>
  <si>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</si>
  <si>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</si>
  <si>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</si>
  <si>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</si>
  <si>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</si>
  <si>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</si>
  <si>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</si>
  <si>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</si>
  <si>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</si>
  <si>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</si>
  <si>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</si>
  <si>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</si>
  <si>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</si>
  <si>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</si>
  <si>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</si>
  <si>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</si>
  <si>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</si>
  <si>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</si>
  <si>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</si>
  <si>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</si>
  <si>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</si>
  <si>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</si>
  <si>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</si>
  <si>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</si>
  <si>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FEVER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</si>
  <si>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</si>
  <si>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</si>
  <si>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</si>
  <si>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</si>
  <si>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</si>
  <si>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</si>
  <si>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</si>
  <si>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</si>
  <si>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</si>
  <si>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</si>
  <si>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</si>
  <si>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</si>
  <si>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</si>
  <si>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</si>
  <si>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</si>
  <si>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</si>
  <si>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</si>
  <si>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</si>
  <si>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</si>
  <si>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</si>
  <si>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792-1</t>
  </si>
  <si>
    <t xml:space="preserve">EXTENSIVE OR PROCEDURES FOR OTHER COMPLICATIONS OF TREATMENT	</t>
  </si>
  <si>
    <t>792-2</t>
  </si>
  <si>
    <t>792-3</t>
  </si>
  <si>
    <t>792-4</t>
  </si>
  <si>
    <t>793-1</t>
  </si>
  <si>
    <t xml:space="preserve">MODERATELY EXTENSIVE OR PROCEDURES FOR OTHER COMPLICATIONS OF TREATMENT	</t>
  </si>
  <si>
    <t>793-2</t>
  </si>
  <si>
    <t>793-3</t>
  </si>
  <si>
    <t>793-4</t>
  </si>
  <si>
    <t>794-1</t>
  </si>
  <si>
    <t xml:space="preserve">NON-EXTENSIVE OR PROCEDURES FOR OTHER COMPLICATIONS OF TREATMENT	</t>
  </si>
  <si>
    <t>794-2</t>
  </si>
  <si>
    <t>794-3</t>
  </si>
  <si>
    <t>794-4</t>
  </si>
  <si>
    <t>810-1</t>
  </si>
  <si>
    <t xml:space="preserve">HEMORRHAGE OR HEMATOMA DUE TO COMPLICATION	</t>
  </si>
  <si>
    <t>810-2</t>
  </si>
  <si>
    <t>810-3</t>
  </si>
  <si>
    <t>810-4</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</si>
  <si>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</si>
  <si>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</si>
  <si>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</si>
  <si>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</si>
  <si>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</si>
  <si>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817-1</t>
  </si>
  <si>
    <t xml:space="preserve">OVERDOSE	</t>
  </si>
  <si>
    <t>817-2</t>
  </si>
  <si>
    <t>817-3</t>
  </si>
  <si>
    <t>817-4</t>
  </si>
  <si>
    <t xml:space="preserve">EXTENSIVE 3RD DEGREE BURNS W SKIN GRAFT	</t>
  </si>
  <si>
    <t xml:space="preserve">BURNS WITH SKIN GRAFT EXCEPT EXTENSIVE 3RD DEGREE BURNS	</t>
  </si>
  <si>
    <t xml:space="preserve">EXTENSIVE 3RD DEGREE OR FULL THICKNESS BURNS W/O SKIN GRAFT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</si>
  <si>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</si>
  <si>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</si>
  <si>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</si>
  <si>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</si>
  <si>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</si>
  <si>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</si>
  <si>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</si>
  <si>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</si>
  <si>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</si>
  <si>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</si>
  <si>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</si>
  <si>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</si>
  <si>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</si>
  <si>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</si>
  <si>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 xml:space="preserve">EXTENSIVE PROCEDURE UNRELATED TO PRINCIPAL DIAGNOSIS	</t>
  </si>
  <si>
    <t xml:space="preserve">MODERATELY EXTENSIVE PROCEDURE UNRELATED TO PRINCIPAL DIAGNOSIS	</t>
  </si>
  <si>
    <t xml:space="preserve">NONEXTENSIVE PROCEDURE UNRELATED TO PRINCIPAL DIAGNOSIS	</t>
  </si>
  <si>
    <t xml:space="preserve">PRINCIPAL DIAGNOSIS INVALID AS DISCHARGE DIAGNOSIS	</t>
  </si>
  <si>
    <t xml:space="preserve">UNGROUPABLE	</t>
  </si>
  <si>
    <t>Medi-Cal DRG Table Effective July 1, 2018</t>
  </si>
  <si>
    <t>2. Average length of stay and casemix relative weights were calculated from the Nationwide Inpatient Sample by 3M Health Information Systems for APR-DRG V.35.</t>
  </si>
  <si>
    <t>4. Casemix relative weights reflect Hospital-Specific Relative Value (HSRV) relative weights V.35.</t>
  </si>
  <si>
    <t>Medi-Cal DRG Pricing Calculator Effective Dates of Admission on or after July 1, 2018</t>
  </si>
  <si>
    <t>FFY 2018 Wage Index Value</t>
  </si>
  <si>
    <t>FFY 2018 Wage Index Value (Adjusted for CA Neutrality Factor)</t>
  </si>
  <si>
    <t>Policy Adjustor</t>
  </si>
  <si>
    <t>Policy Adjustors</t>
  </si>
  <si>
    <t>There are several factors that determine if a policy adjustor is applicable to a stay:</t>
  </si>
  <si>
    <t>1) Patient age</t>
  </si>
  <si>
    <t>3) Hospital Designated NICU status</t>
  </si>
  <si>
    <t>The table below shows the policy adjustors in use in SFY 2018-19.</t>
  </si>
  <si>
    <t>Category</t>
  </si>
  <si>
    <t>SOI 1-3 Policy Adjustor</t>
  </si>
  <si>
    <t>Pediatrics</t>
  </si>
  <si>
    <t>Adult</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</si>
  <si>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</si>
  <si>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</si>
  <si>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</si>
  <si>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</si>
  <si>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</si>
  <si>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</si>
  <si>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</si>
  <si>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</si>
  <si>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</si>
  <si>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</si>
  <si>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Hospital Characteristics tab (Column E).</t>
  </si>
  <si>
    <t>Used to calculate outlier payments</t>
  </si>
  <si>
    <t>Threshold to qualify for outlier adjustments</t>
  </si>
  <si>
    <t>5. Pediatric is defined as under age 21.</t>
  </si>
  <si>
    <t>6. This table shows information for 1,306 DRGs (326 base DRGs, each with four levels of severity, plus two error DRGs).</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</si>
  <si>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</si>
  <si>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</si>
  <si>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</si>
  <si>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</si>
  <si>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</si>
  <si>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</si>
  <si>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</si>
  <si>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</si>
  <si>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</si>
  <si>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 xml:space="preserve">Designated NICU hospitals are certified by the California Children's Services program for neonatal surgery. Facilities with such a designation will have a higher </t>
  </si>
  <si>
    <t>neonate policy adjustor.</t>
  </si>
  <si>
    <t>F</t>
  </si>
  <si>
    <t>Rural hospital as defined by OSHPD.</t>
  </si>
  <si>
    <t>G</t>
  </si>
  <si>
    <t xml:space="preserve">Remote rural hospital as defined by DHCS. Must qualify as an OSHPD rural hospital and be at least 15 miles in driving distance from the nearest general acute care </t>
  </si>
  <si>
    <t xml:space="preserve">hospital that has at least a basic level emergency room. </t>
  </si>
  <si>
    <t>H</t>
  </si>
  <si>
    <t>SFY 2018-19 Cost-to-Charge Ratio</t>
  </si>
  <si>
    <t>I</t>
  </si>
  <si>
    <t>J</t>
  </si>
  <si>
    <t xml:space="preserve">Wage index value times 0.9771. Annual changes in Medicare's wage index values are based on changes relative to the national average. The California Neutrality </t>
  </si>
  <si>
    <t>Factor controls for changes between California and the rest of the U.S. while maintaining relative differences among wage areas within California.</t>
  </si>
  <si>
    <t>K</t>
  </si>
  <si>
    <t>SFY 2018-19 Unadjusted Statewide Base Rate</t>
  </si>
  <si>
    <t>L</t>
  </si>
  <si>
    <t>SFY 2018-19 Wage Adjusted Statewide Base Rate</t>
  </si>
  <si>
    <t xml:space="preserve">The statewide base rate adjusted for differences in local area wages, using the same formula Medicare uses with the adjustment referenced in column J. </t>
  </si>
  <si>
    <t>M</t>
  </si>
  <si>
    <t>SFY 2018-19 Rehab Rate</t>
  </si>
  <si>
    <t>Rehabilitation services are paid separately from the DRG payment method. This column shows the rehabilitation per diem rate for SFY 2018-19.</t>
  </si>
  <si>
    <t>N</t>
  </si>
  <si>
    <t>Subacute services for pediatric patients (i.e., admin day Level 2) are paid separately from the DRG payment method. This column shows the per diem rate for</t>
  </si>
  <si>
    <t>SFY 2018-19. These services are indicated by use of Revenue Code 190.</t>
  </si>
  <si>
    <t>O</t>
  </si>
  <si>
    <t>These services are indicated by use of Revenue Code 199.</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</si>
  <si>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</si>
  <si>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</si>
  <si>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</si>
  <si>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Medicare wage area index value for this hospital, which may include adjustments as determined by Medicare. See Tab 5. </t>
  </si>
  <si>
    <t xml:space="preserve">as Misc. Adult, Resp. Adult, Gastroent. Adult, or Circulatory Adult. The policy adjustor for adult stays is only applicable to Severity of Illness </t>
  </si>
  <si>
    <t>(SOI) 4; SOIs 1-3 effectively have a policy adjustor of 1.00.</t>
  </si>
  <si>
    <t>OUT OF STATE</t>
  </si>
  <si>
    <t>SFY 2018-19 Admin 2 190 Rate</t>
  </si>
  <si>
    <t>SFY 2018-19 Admin 2 199 Rate</t>
  </si>
  <si>
    <t>SFY 
2018-19 Unadjusted Statewide Base Rate</t>
  </si>
  <si>
    <t>SFY 
2018-19 Rehab Rate</t>
  </si>
  <si>
    <t>SFY 
2018-19 Cost-to-Charge Ratio</t>
  </si>
  <si>
    <t>SFY 
2018-19 Wage Adjusted Statewide Base Rate</t>
  </si>
  <si>
    <t>ALAMEDA HOSPITAL                                                               (NDPH thru 6/30/16)</t>
  </si>
  <si>
    <t>ALAMEDA HOSPITAL                                                            (DPH Effective 7/1/16)</t>
  </si>
  <si>
    <t>COLUSA MEDICAL CENTER                                     (New Addition Effective 3/9/18)</t>
  </si>
  <si>
    <t>SAN LEANDRO HOSPITAL                                                          (NDPH thru 6/30/16)</t>
  </si>
  <si>
    <t>SAN LEANDRO HOSPITAL                                                       (DPH Effective 7/1/16)</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</si>
  <si>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</si>
  <si>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</si>
  <si>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</si>
  <si>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Age</t>
  </si>
  <si>
    <t>Designated NICU</t>
  </si>
  <si>
    <t>&gt;=21</t>
  </si>
  <si>
    <t>&lt;21</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</si>
  <si>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</si>
  <si>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</si>
  <si>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</si>
  <si>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Policy adjustor to use</t>
  </si>
  <si>
    <t xml:space="preserve">If C20&gt;=21 and C24=No, then A; If C20&gt;=21 and C24=Yes, then B; If C20&lt;21 and C24=No, then C; If C20&lt;21 and C24=Yes, then D  </t>
  </si>
  <si>
    <t>Policy adjustor value</t>
  </si>
  <si>
    <t>Look up from DRG table (Tab 3, Columns E-H)</t>
  </si>
  <si>
    <t>C28*C30 rounded down 4 decimal places</t>
  </si>
  <si>
    <t>IF C41="Yes", then if (C18&gt;C38), "Yes", else "No", else "N/A"</t>
  </si>
  <si>
    <t>IF C42="Yes", (C39*C18) rounded to 2 places, else 0</t>
  </si>
  <si>
    <t>C34*C31*C37 rounded 2 decimal places</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</si>
  <si>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</si>
  <si>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</si>
  <si>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</si>
  <si>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</si>
  <si>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</si>
  <si>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</si>
  <si>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</si>
  <si>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</si>
  <si>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</si>
  <si>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</si>
  <si>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</si>
  <si>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Policy Adjustor A</t>
  </si>
  <si>
    <t>Policy Adjustor B</t>
  </si>
  <si>
    <t>Policy Adjustor C</t>
  </si>
  <si>
    <t>Policy Adjustor D</t>
  </si>
  <si>
    <t>Start entering information on column C, row 16 through 25, and row 34</t>
  </si>
  <si>
    <t>This DRG Pricing Calculator is intended to enable hospitals and other interested parties to understand and predict estimated payment for inpatient stays covered by fee-for-service Medi-Cal. This version applies to stays with dates of admission on or after July 1, 2018, through June 30, 2019. Annual updates necessitate a new calculator that reflects new wage index values, hospital-specific base rates, and other changes. For stays with dates of admission prior to July 1, 2018,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</si>
  <si>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Skip to C70 for final interim claim payment amount</t>
  </si>
  <si>
    <t>IF C47="Yes", then C45/C32 rounded 2 decimal places * (C18+1) rounded 2 decimal places, else "NA"</t>
  </si>
  <si>
    <t>IF C56 ="Yes", then (C55-C35)*C36 rounded 2 decimal places, else 0</t>
  </si>
  <si>
    <t>IF C53="Gain", then (if (C60="Yes"), then (C59-C35)*C36 rounded to 2 places, else 0</t>
  </si>
  <si>
    <t>responsibility for the contents of this calculator.</t>
  </si>
  <si>
    <t>8. Policy Adjustors A-D in Columns E-H are based on patient age and hospital designated NICU status. See tab 6-Policy Adjustors.</t>
  </si>
  <si>
    <t>10. This calculator was developed by Conduent, the fiscal intermediary contractor for Medi-Cal.</t>
  </si>
  <si>
    <t>For each stay, the HSRV casemix relative weight is multiplied by policy adjustors to calculate the payment relative weight. There are several</t>
  </si>
  <si>
    <t>4) Severity of Illness</t>
  </si>
  <si>
    <t>Information Regarding Policy Adjustors</t>
  </si>
  <si>
    <t>DRG 850 (Procedure with diagnosis of rehabilitation, aftercare, or other contact with health service) is classified as Misc. Adult or Misc.</t>
  </si>
  <si>
    <t>Pediatric, but effectively has a policy adjustor of 1.00 for all levels of severity.</t>
  </si>
  <si>
    <t xml:space="preserve">Subacute services for adult patients (i.e., admin day Level 2) are paid separately from the DRG payment method. This column shows the per diem rate for SFY 2018-19. </t>
  </si>
  <si>
    <t>C16*C17 rounded 2 decimal places</t>
  </si>
  <si>
    <t>The unadjusted statewide DRG base rate for non-remote rural hospitals is $6,507. The unadjusted DRG base rate for remote rural hospitals is $12,832.</t>
  </si>
  <si>
    <t xml:space="preserve">FYE 2016 cost-to-charge ratio with some exceptions. </t>
  </si>
  <si>
    <t>This information is to be entered into Column C, Rows 17, 24, and 34 in the Calculator</t>
  </si>
  <si>
    <t>Medi-Cal DRG Pricing Calculator</t>
  </si>
  <si>
    <t>The tab contains a description of the DRG pricing calculator and policy for the use of this tool.  This worksheet is used as a reference only and no user input is necessary.</t>
  </si>
  <si>
    <t>The Medi-Cal DRG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</si>
  <si>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APR-DRG codes with description and values.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</si>
  <si>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</si>
  <si>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</si>
  <si>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ADVENTIST HEALTH TULARE                                                 (Effective 3/15/19)</t>
  </si>
  <si>
    <t>HOAG MEMORIAL HOSPITAL PRESBYTERIAN           (Rehab Added Eff 6/12/2018)</t>
  </si>
  <si>
    <t>PROVIDENCE TARZANA MEDICAL CENTER                         (NICU Updated to YES)</t>
  </si>
  <si>
    <t>TULARE REGIONAL MEDICAL CTR                           (Effective 1/30/19 thru 3/15/19)</t>
  </si>
  <si>
    <t xml:space="preserve">VIBRA REHABILITATION HOSPITAL OF RANCHO MIRAGE     (Rehab Rate added)      </t>
  </si>
  <si>
    <t>KINDRED HOSPITAL PARAMOUNT                                           (CHOW Eff 5/2/2019)</t>
  </si>
  <si>
    <t>SILVER LAKE MEDICAL CENTER - DOWNTOWN CAMPUS   (Deactivated Eff 2/28/2019)</t>
  </si>
  <si>
    <t>SONOMA WEST MEDICAL CENTER            (Deactivated Eff 3/31/2019)</t>
  </si>
  <si>
    <t>Provider Name</t>
  </si>
  <si>
    <t>9. This spreadsheet includes data obtained through the use of proprietary computer software created, owned and licensed by the 3M Company. All copyrights in and to the 3MTM Software are owned by 3M. All rights reserved. 3M has no</t>
  </si>
  <si>
    <t>CALIFORNIA HOSPITAL MEDICAL CENTER - LOS ANGELES  (CHOW eff 2/1/2019)</t>
  </si>
  <si>
    <t>NORTHRIDGE HOSPITAL MEDICAL CENTER  (CHOW 2/1/2019)</t>
  </si>
  <si>
    <t>GLENDALE MEMORIAL HOSPITAL AND HEALTH CENTER (CHOW eff 2/1/2019)</t>
  </si>
  <si>
    <t>PALMDALE REGIONAL MEDICAL CENTER   (CHOW Eff 6/10/2019)</t>
  </si>
  <si>
    <t>SEQUOIA HOSPITAL    (CHOW Eff 5/7/2019)</t>
  </si>
  <si>
    <t>LA DOWNTOWN MEDICAL CENTER    (CHOW Eff 3/1/2019)</t>
  </si>
  <si>
    <t>SONOMA SPECIALTY HOSPITAL                  (CHOW Eff 4/1/2019)</t>
  </si>
  <si>
    <t>FRENCH HOSPITAL MEDICAL CENTER   (CHOW Eff 2/1/2019)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</si>
</sst>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
  </numFmts>
  <fonts count="11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b/>
      <sz val="12"/>
      <name val="Arial"/>
      <family val="2"/>
    </font>
    <font>
      <b/>
      <i/>
      <sz val="12"/>
      <color indexed="9"/>
      <name val="Arial"/>
      <family val="2"/>
    </font>
    <font>
      <sz val="12"/>
      <color indexed="9"/>
      <name val="Arial"/>
      <family val="2"/>
    </font>
    <font>
      <b/>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b/>
      <sz val="12"/>
      <color theme="1"/>
      <name val="Arial"/>
      <family val="2"/>
    </font>
    <font>
      <sz val="12"/>
      <color indexed="10"/>
      <name val="Arial"/>
      <family val="2"/>
    </font>
    <font>
      <sz val="12"/>
      <color theme="0"/>
      <name val="Arial"/>
      <family val="2"/>
    </font>
    <font>
      <sz val="12"/>
      <color rgb="FF000000"/>
      <name val="Arial"/>
      <family val="2"/>
    </font>
    <font>
      <sz val="12"/>
      <color theme="1"/>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4960AB"/>
        <bgColor indexed="64"/>
      </patternFill>
    </fill>
    <fill>
      <patternFill patternType="solid">
        <fgColor rgb="FF96368D"/>
        <bgColor indexed="31"/>
      </patternFill>
    </fill>
    <fill>
      <patternFill patternType="solid">
        <fgColor rgb="FF17305A"/>
        <bgColor indexed="0"/>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auto="1"/>
      </left>
      <right/>
      <top/>
      <bottom style="thin">
        <color indexed="54"/>
      </bottom>
      <diagonal/>
    </border>
    <border>
      <left style="thin">
        <color auto="1"/>
      </left>
      <right/>
      <top/>
      <bottom style="thin">
        <color indexed="9"/>
      </bottom>
      <diagonal/>
    </border>
    <border>
      <left style="thin">
        <color auto="1"/>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style="thin">
        <color indexed="9"/>
      </right>
      <top/>
      <bottom/>
      <diagonal/>
    </border>
    <border>
      <left style="thin">
        <color indexed="9"/>
      </left>
      <right style="thin">
        <color indexed="64"/>
      </right>
      <top/>
      <bottom/>
      <diagonal/>
    </border>
    <border>
      <left style="thin">
        <color indexed="64"/>
      </left>
      <right/>
      <top/>
      <bottom/>
      <diagonal/>
    </border>
    <border>
      <left style="thin">
        <color theme="0"/>
      </left>
      <right style="thin">
        <color theme="0"/>
      </right>
      <top style="thin">
        <color auto="1"/>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4441">
    <xf numFmtId="0" fontId="0" fillId="0" borderId="0"/>
    <xf numFmtId="0" fontId="22" fillId="2" borderId="0" applyNumberFormat="0" applyBorder="0" applyAlignment="0" applyProtection="0"/>
    <xf numFmtId="0" fontId="65" fillId="25" borderId="0" applyNumberFormat="0" applyBorder="0" applyAlignment="0" applyProtection="0"/>
    <xf numFmtId="0" fontId="66" fillId="25" borderId="0" applyNumberFormat="0" applyBorder="0" applyAlignment="0" applyProtection="0"/>
    <xf numFmtId="0" fontId="21"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2" borderId="0" applyNumberFormat="0" applyBorder="0" applyAlignment="0" applyProtection="0"/>
    <xf numFmtId="0" fontId="21"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7" fillId="2" borderId="0" applyNumberFormat="0" applyBorder="0" applyAlignment="0" applyProtection="0"/>
    <xf numFmtId="0" fontId="22" fillId="3"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21"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3" borderId="0" applyNumberFormat="0" applyBorder="0" applyAlignment="0" applyProtection="0"/>
    <xf numFmtId="0" fontId="21"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7" fillId="3" borderId="0" applyNumberFormat="0" applyBorder="0" applyAlignment="0" applyProtection="0"/>
    <xf numFmtId="0" fontId="22" fillId="4" borderId="0" applyNumberFormat="0" applyBorder="0" applyAlignment="0" applyProtection="0"/>
    <xf numFmtId="0" fontId="65" fillId="27" borderId="0" applyNumberFormat="0" applyBorder="0" applyAlignment="0" applyProtection="0"/>
    <xf numFmtId="0" fontId="66" fillId="27" borderId="0" applyNumberFormat="0" applyBorder="0" applyAlignment="0" applyProtection="0"/>
    <xf numFmtId="0" fontId="21"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4" borderId="0" applyNumberFormat="0" applyBorder="0" applyAlignment="0" applyProtection="0"/>
    <xf numFmtId="0" fontId="21"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7" fillId="4" borderId="0" applyNumberFormat="0" applyBorder="0" applyAlignment="0" applyProtection="0"/>
    <xf numFmtId="0" fontId="22" fillId="5" borderId="0" applyNumberFormat="0" applyBorder="0" applyAlignment="0" applyProtection="0"/>
    <xf numFmtId="0" fontId="65" fillId="28" borderId="0" applyNumberFormat="0" applyBorder="0" applyAlignment="0" applyProtection="0"/>
    <xf numFmtId="0" fontId="66" fillId="28"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5"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7" fillId="5" borderId="0" applyNumberFormat="0" applyBorder="0" applyAlignment="0" applyProtection="0"/>
    <xf numFmtId="0" fontId="65" fillId="28" borderId="0" applyNumberFormat="0" applyBorder="0" applyAlignment="0" applyProtection="0"/>
    <xf numFmtId="0" fontId="22" fillId="6" borderId="0" applyNumberFormat="0" applyBorder="0" applyAlignment="0" applyProtection="0"/>
    <xf numFmtId="0" fontId="65" fillId="29" borderId="0" applyNumberFormat="0" applyBorder="0" applyAlignment="0" applyProtection="0"/>
    <xf numFmtId="0" fontId="66" fillId="29" borderId="0" applyNumberFormat="0" applyBorder="0" applyAlignment="0" applyProtection="0"/>
    <xf numFmtId="0" fontId="21"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6" borderId="0" applyNumberFormat="0" applyBorder="0" applyAlignment="0" applyProtection="0"/>
    <xf numFmtId="0" fontId="21"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7" fillId="6" borderId="0" applyNumberFormat="0" applyBorder="0" applyAlignment="0" applyProtection="0"/>
    <xf numFmtId="0" fontId="22" fillId="7"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21"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7" borderId="0" applyNumberFormat="0" applyBorder="0" applyAlignment="0" applyProtection="0"/>
    <xf numFmtId="0" fontId="21"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7" fillId="7" borderId="0" applyNumberFormat="0" applyBorder="0" applyAlignment="0" applyProtection="0"/>
    <xf numFmtId="0" fontId="22" fillId="8" borderId="0" applyNumberFormat="0" applyBorder="0" applyAlignment="0" applyProtection="0"/>
    <xf numFmtId="0" fontId="65" fillId="31" borderId="0" applyNumberFormat="0" applyBorder="0" applyAlignment="0" applyProtection="0"/>
    <xf numFmtId="0" fontId="66" fillId="31"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8"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7" fillId="8" borderId="0" applyNumberFormat="0" applyBorder="0" applyAlignment="0" applyProtection="0"/>
    <xf numFmtId="0" fontId="22" fillId="9" borderId="0" applyNumberFormat="0" applyBorder="0" applyAlignment="0" applyProtection="0"/>
    <xf numFmtId="0" fontId="65" fillId="32" borderId="0" applyNumberFormat="0" applyBorder="0" applyAlignment="0" applyProtection="0"/>
    <xf numFmtId="0" fontId="66" fillId="32" borderId="0" applyNumberFormat="0" applyBorder="0" applyAlignment="0" applyProtection="0"/>
    <xf numFmtId="0" fontId="21"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9" borderId="0" applyNumberFormat="0" applyBorder="0" applyAlignment="0" applyProtection="0"/>
    <xf numFmtId="0" fontId="21"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7" fillId="9" borderId="0" applyNumberFormat="0" applyBorder="0" applyAlignment="0" applyProtection="0"/>
    <xf numFmtId="0" fontId="22" fillId="10" borderId="0" applyNumberFormat="0" applyBorder="0" applyAlignment="0" applyProtection="0"/>
    <xf numFmtId="0" fontId="65" fillId="33" borderId="0" applyNumberFormat="0" applyBorder="0" applyAlignment="0" applyProtection="0"/>
    <xf numFmtId="0" fontId="66" fillId="33" borderId="0" applyNumberFormat="0" applyBorder="0" applyAlignment="0" applyProtection="0"/>
    <xf numFmtId="0" fontId="2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22" fillId="10" borderId="0" applyNumberFormat="0" applyBorder="0" applyAlignment="0" applyProtection="0"/>
    <xf numFmtId="0" fontId="2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7" fillId="10" borderId="0" applyNumberFormat="0" applyBorder="0" applyAlignment="0" applyProtection="0"/>
    <xf numFmtId="0" fontId="22" fillId="5"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5" borderId="0" applyNumberFormat="0" applyBorder="0" applyAlignment="0" applyProtection="0"/>
    <xf numFmtId="0" fontId="21"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7" fillId="5" borderId="0" applyNumberFormat="0" applyBorder="0" applyAlignment="0" applyProtection="0"/>
    <xf numFmtId="0" fontId="22" fillId="8" borderId="0" applyNumberFormat="0" applyBorder="0" applyAlignment="0" applyProtection="0"/>
    <xf numFmtId="0" fontId="65" fillId="35" borderId="0" applyNumberFormat="0" applyBorder="0" applyAlignment="0" applyProtection="0"/>
    <xf numFmtId="0" fontId="66" fillId="35"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8" borderId="0" applyNumberFormat="0" applyBorder="0" applyAlignment="0" applyProtection="0"/>
    <xf numFmtId="0" fontId="21"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7" fillId="8" borderId="0" applyNumberFormat="0" applyBorder="0" applyAlignment="0" applyProtection="0"/>
    <xf numFmtId="0" fontId="22" fillId="11" borderId="0" applyNumberFormat="0" applyBorder="0" applyAlignment="0" applyProtection="0"/>
    <xf numFmtId="0" fontId="65" fillId="36" borderId="0" applyNumberFormat="0" applyBorder="0" applyAlignment="0" applyProtection="0"/>
    <xf numFmtId="0" fontId="66" fillId="36" borderId="0" applyNumberFormat="0" applyBorder="0" applyAlignment="0" applyProtection="0"/>
    <xf numFmtId="0" fontId="2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11" borderId="0" applyNumberFormat="0" applyBorder="0" applyAlignment="0" applyProtection="0"/>
    <xf numFmtId="0" fontId="2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7" fillId="11" borderId="0" applyNumberFormat="0" applyBorder="0" applyAlignment="0" applyProtection="0"/>
    <xf numFmtId="0" fontId="25" fillId="12" borderId="0" applyNumberFormat="0" applyBorder="0" applyAlignment="0" applyProtection="0"/>
    <xf numFmtId="0" fontId="67" fillId="37" borderId="0" applyNumberFormat="0" applyBorder="0" applyAlignment="0" applyProtection="0"/>
    <xf numFmtId="0" fontId="68" fillId="37" borderId="0" applyNumberFormat="0" applyBorder="0" applyAlignment="0" applyProtection="0"/>
    <xf numFmtId="0" fontId="25" fillId="12" borderId="0" applyNumberFormat="0" applyBorder="0" applyAlignment="0" applyProtection="0"/>
    <xf numFmtId="0" fontId="13" fillId="12" borderId="0" applyNumberFormat="0" applyBorder="0" applyAlignment="0" applyProtection="0"/>
    <xf numFmtId="0" fontId="25" fillId="9" borderId="0" applyNumberFormat="0" applyBorder="0" applyAlignment="0" applyProtection="0"/>
    <xf numFmtId="0" fontId="67" fillId="38" borderId="0" applyNumberFormat="0" applyBorder="0" applyAlignment="0" applyProtection="0"/>
    <xf numFmtId="0" fontId="68" fillId="38" borderId="0" applyNumberFormat="0" applyBorder="0" applyAlignment="0" applyProtection="0"/>
    <xf numFmtId="0" fontId="25" fillId="9" borderId="0" applyNumberFormat="0" applyBorder="0" applyAlignment="0" applyProtection="0"/>
    <xf numFmtId="0" fontId="13" fillId="9" borderId="0" applyNumberFormat="0" applyBorder="0" applyAlignment="0" applyProtection="0"/>
    <xf numFmtId="0" fontId="25" fillId="10" borderId="0" applyNumberFormat="0" applyBorder="0" applyAlignment="0" applyProtection="0"/>
    <xf numFmtId="0" fontId="67" fillId="39" borderId="0" applyNumberFormat="0" applyBorder="0" applyAlignment="0" applyProtection="0"/>
    <xf numFmtId="0" fontId="68" fillId="39" borderId="0" applyNumberFormat="0" applyBorder="0" applyAlignment="0" applyProtection="0"/>
    <xf numFmtId="0" fontId="25" fillId="10" borderId="0" applyNumberFormat="0" applyBorder="0" applyAlignment="0" applyProtection="0"/>
    <xf numFmtId="0" fontId="13" fillId="10" borderId="0" applyNumberFormat="0" applyBorder="0" applyAlignment="0" applyProtection="0"/>
    <xf numFmtId="0" fontId="25" fillId="13" borderId="0" applyNumberFormat="0" applyBorder="0" applyAlignment="0" applyProtection="0"/>
    <xf numFmtId="0" fontId="67" fillId="40" borderId="0" applyNumberFormat="0" applyBorder="0" applyAlignment="0" applyProtection="0"/>
    <xf numFmtId="0" fontId="68" fillId="40" borderId="0" applyNumberFormat="0" applyBorder="0" applyAlignment="0" applyProtection="0"/>
    <xf numFmtId="0" fontId="25" fillId="13" borderId="0" applyNumberFormat="0" applyBorder="0" applyAlignment="0" applyProtection="0"/>
    <xf numFmtId="0" fontId="13" fillId="13" borderId="0" applyNumberFormat="0" applyBorder="0" applyAlignment="0" applyProtection="0"/>
    <xf numFmtId="0" fontId="25" fillId="14" borderId="0" applyNumberFormat="0" applyBorder="0" applyAlignment="0" applyProtection="0"/>
    <xf numFmtId="0" fontId="67" fillId="41" borderId="0" applyNumberFormat="0" applyBorder="0" applyAlignment="0" applyProtection="0"/>
    <xf numFmtId="0" fontId="68" fillId="41" borderId="0" applyNumberFormat="0" applyBorder="0" applyAlignment="0" applyProtection="0"/>
    <xf numFmtId="0" fontId="25" fillId="14" borderId="0" applyNumberFormat="0" applyBorder="0" applyAlignment="0" applyProtection="0"/>
    <xf numFmtId="0" fontId="13" fillId="14" borderId="0" applyNumberFormat="0" applyBorder="0" applyAlignment="0" applyProtection="0"/>
    <xf numFmtId="0" fontId="25" fillId="15" borderId="0" applyNumberFormat="0" applyBorder="0" applyAlignment="0" applyProtection="0"/>
    <xf numFmtId="0" fontId="67" fillId="42" borderId="0" applyNumberFormat="0" applyBorder="0" applyAlignment="0" applyProtection="0"/>
    <xf numFmtId="0" fontId="68" fillId="42" borderId="0" applyNumberFormat="0" applyBorder="0" applyAlignment="0" applyProtection="0"/>
    <xf numFmtId="0" fontId="25" fillId="15" borderId="0" applyNumberFormat="0" applyBorder="0" applyAlignment="0" applyProtection="0"/>
    <xf numFmtId="0" fontId="13" fillId="15" borderId="0" applyNumberFormat="0" applyBorder="0" applyAlignment="0" applyProtection="0"/>
    <xf numFmtId="0" fontId="25" fillId="16" borderId="0" applyNumberFormat="0" applyBorder="0" applyAlignment="0" applyProtection="0"/>
    <xf numFmtId="0" fontId="67" fillId="43" borderId="0" applyNumberFormat="0" applyBorder="0" applyAlignment="0" applyProtection="0"/>
    <xf numFmtId="0" fontId="68" fillId="43" borderId="0" applyNumberFormat="0" applyBorder="0" applyAlignment="0" applyProtection="0"/>
    <xf numFmtId="0" fontId="25" fillId="16" borderId="0" applyNumberFormat="0" applyBorder="0" applyAlignment="0" applyProtection="0"/>
    <xf numFmtId="0" fontId="13" fillId="16" borderId="0" applyNumberFormat="0" applyBorder="0" applyAlignment="0" applyProtection="0"/>
    <xf numFmtId="0" fontId="25" fillId="17" borderId="0" applyNumberFormat="0" applyBorder="0" applyAlignment="0" applyProtection="0"/>
    <xf numFmtId="0" fontId="67" fillId="44" borderId="0" applyNumberFormat="0" applyBorder="0" applyAlignment="0" applyProtection="0"/>
    <xf numFmtId="0" fontId="68" fillId="44" borderId="0" applyNumberFormat="0" applyBorder="0" applyAlignment="0" applyProtection="0"/>
    <xf numFmtId="0" fontId="25" fillId="17" borderId="0" applyNumberFormat="0" applyBorder="0" applyAlignment="0" applyProtection="0"/>
    <xf numFmtId="0" fontId="13" fillId="17" borderId="0" applyNumberFormat="0" applyBorder="0" applyAlignment="0" applyProtection="0"/>
    <xf numFmtId="0" fontId="25" fillId="18" borderId="0" applyNumberFormat="0" applyBorder="0" applyAlignment="0" applyProtection="0"/>
    <xf numFmtId="0" fontId="67" fillId="45" borderId="0" applyNumberFormat="0" applyBorder="0" applyAlignment="0" applyProtection="0"/>
    <xf numFmtId="0" fontId="68" fillId="45" borderId="0" applyNumberFormat="0" applyBorder="0" applyAlignment="0" applyProtection="0"/>
    <xf numFmtId="0" fontId="25" fillId="18" borderId="0" applyNumberFormat="0" applyBorder="0" applyAlignment="0" applyProtection="0"/>
    <xf numFmtId="0" fontId="13" fillId="18" borderId="0" applyNumberFormat="0" applyBorder="0" applyAlignment="0" applyProtection="0"/>
    <xf numFmtId="0" fontId="25" fillId="13" borderId="0" applyNumberFormat="0" applyBorder="0" applyAlignment="0" applyProtection="0"/>
    <xf numFmtId="0" fontId="67" fillId="46" borderId="0" applyNumberFormat="0" applyBorder="0" applyAlignment="0" applyProtection="0"/>
    <xf numFmtId="0" fontId="68" fillId="46" borderId="0" applyNumberFormat="0" applyBorder="0" applyAlignment="0" applyProtection="0"/>
    <xf numFmtId="0" fontId="25" fillId="13" borderId="0" applyNumberFormat="0" applyBorder="0" applyAlignment="0" applyProtection="0"/>
    <xf numFmtId="0" fontId="13" fillId="13" borderId="0" applyNumberFormat="0" applyBorder="0" applyAlignment="0" applyProtection="0"/>
    <xf numFmtId="0" fontId="67" fillId="46" borderId="0" applyNumberFormat="0" applyBorder="0" applyAlignment="0" applyProtection="0"/>
    <xf numFmtId="0" fontId="25" fillId="14" borderId="0" applyNumberFormat="0" applyBorder="0" applyAlignment="0" applyProtection="0"/>
    <xf numFmtId="0" fontId="67" fillId="47" borderId="0" applyNumberFormat="0" applyBorder="0" applyAlignment="0" applyProtection="0"/>
    <xf numFmtId="0" fontId="68" fillId="47" borderId="0" applyNumberFormat="0" applyBorder="0" applyAlignment="0" applyProtection="0"/>
    <xf numFmtId="0" fontId="25" fillId="14" borderId="0" applyNumberFormat="0" applyBorder="0" applyAlignment="0" applyProtection="0"/>
    <xf numFmtId="0" fontId="13" fillId="14" borderId="0" applyNumberFormat="0" applyBorder="0" applyAlignment="0" applyProtection="0"/>
    <xf numFmtId="0" fontId="25" fillId="19" borderId="0" applyNumberFormat="0" applyBorder="0" applyAlignment="0" applyProtection="0"/>
    <xf numFmtId="0" fontId="67" fillId="48" borderId="0" applyNumberFormat="0" applyBorder="0" applyAlignment="0" applyProtection="0"/>
    <xf numFmtId="0" fontId="68" fillId="48" borderId="0" applyNumberFormat="0" applyBorder="0" applyAlignment="0" applyProtection="0"/>
    <xf numFmtId="0" fontId="25" fillId="19" borderId="0" applyNumberFormat="0" applyBorder="0" applyAlignment="0" applyProtection="0"/>
    <xf numFmtId="0" fontId="13" fillId="19" borderId="0" applyNumberFormat="0" applyBorder="0" applyAlignment="0" applyProtection="0"/>
    <xf numFmtId="0" fontId="26" fillId="3" borderId="0" applyNumberFormat="0" applyBorder="0" applyAlignment="0" applyProtection="0"/>
    <xf numFmtId="0" fontId="69" fillId="49" borderId="0" applyNumberFormat="0" applyBorder="0" applyAlignment="0" applyProtection="0"/>
    <xf numFmtId="0" fontId="70" fillId="49" borderId="0" applyNumberFormat="0" applyBorder="0" applyAlignment="0" applyProtection="0"/>
    <xf numFmtId="0" fontId="26" fillId="3" borderId="0" applyNumberFormat="0" applyBorder="0" applyAlignment="0" applyProtection="0"/>
    <xf numFmtId="0" fontId="40"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71" fillId="50" borderId="21" applyNumberFormat="0" applyAlignment="0" applyProtection="0"/>
    <xf numFmtId="0" fontId="72" fillId="50" borderId="2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28" fillId="21" borderId="2" applyNumberFormat="0" applyAlignment="0" applyProtection="0"/>
    <xf numFmtId="0" fontId="73" fillId="51" borderId="22" applyNumberFormat="0" applyAlignment="0" applyProtection="0"/>
    <xf numFmtId="0" fontId="74" fillId="51" borderId="22" applyNumberFormat="0" applyAlignment="0" applyProtection="0"/>
    <xf numFmtId="0" fontId="28" fillId="21" borderId="2" applyNumberFormat="0" applyAlignment="0" applyProtection="0"/>
    <xf numFmtId="0" fontId="11" fillId="21" borderId="2" applyNumberFormat="0" applyAlignment="0" applyProtection="0"/>
    <xf numFmtId="43" fontId="6" fillId="0" borderId="0" applyFont="0" applyFill="0" applyBorder="0" applyAlignment="0" applyProtection="0"/>
    <xf numFmtId="43" fontId="39"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4"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4"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3" fillId="0" borderId="0" applyFont="0" applyFill="0" applyBorder="0" applyAlignment="0" applyProtection="0"/>
    <xf numFmtId="44" fontId="20"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6"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5" fontId="6" fillId="0" borderId="0" applyFont="0" applyFill="0" applyBorder="0" applyAlignment="0" applyProtection="0"/>
    <xf numFmtId="0" fontId="75" fillId="0" borderId="23">
      <alignment horizontal="left"/>
    </xf>
    <xf numFmtId="0" fontId="29" fillId="0" borderId="0" applyNumberFormat="0" applyFill="0" applyBorder="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29" fillId="0" borderId="0" applyNumberFormat="0" applyFill="0" applyBorder="0" applyAlignment="0" applyProtection="0"/>
    <xf numFmtId="0" fontId="42" fillId="0" borderId="0" applyNumberFormat="0" applyFill="0" applyBorder="0" applyAlignment="0" applyProtection="0"/>
    <xf numFmtId="0" fontId="78" fillId="0" borderId="0" applyNumberFormat="0" applyFill="0" applyBorder="0" applyAlignment="0" applyProtection="0"/>
    <xf numFmtId="0" fontId="30" fillId="4" borderId="0" applyNumberFormat="0" applyBorder="0" applyAlignment="0" applyProtection="0"/>
    <xf numFmtId="0" fontId="79" fillId="52" borderId="0" applyNumberFormat="0" applyBorder="0" applyAlignment="0" applyProtection="0"/>
    <xf numFmtId="0" fontId="80" fillId="52" borderId="0" applyNumberFormat="0" applyBorder="0" applyAlignment="0" applyProtection="0"/>
    <xf numFmtId="0" fontId="30" fillId="4" borderId="0" applyNumberFormat="0" applyBorder="0" applyAlignment="0" applyProtection="0"/>
    <xf numFmtId="0" fontId="43" fillId="4" borderId="0" applyNumberFormat="0" applyBorder="0" applyAlignment="0" applyProtection="0"/>
    <xf numFmtId="0" fontId="31" fillId="0" borderId="3" applyNumberFormat="0" applyFill="0" applyAlignment="0" applyProtection="0"/>
    <xf numFmtId="0" fontId="82" fillId="0" borderId="24" applyNumberFormat="0" applyFill="0" applyAlignment="0" applyProtection="0"/>
    <xf numFmtId="0" fontId="81" fillId="0" borderId="24" applyNumberFormat="0" applyFill="0" applyAlignment="0" applyProtection="0"/>
    <xf numFmtId="0" fontId="31" fillId="0" borderId="3" applyNumberFormat="0" applyFill="0" applyAlignment="0" applyProtection="0"/>
    <xf numFmtId="0" fontId="44" fillId="0" borderId="3" applyNumberFormat="0" applyFill="0" applyAlignment="0" applyProtection="0"/>
    <xf numFmtId="0" fontId="32" fillId="0" borderId="4" applyNumberFormat="0" applyFill="0" applyAlignment="0" applyProtection="0"/>
    <xf numFmtId="0" fontId="84" fillId="0" borderId="25" applyNumberFormat="0" applyFill="0" applyAlignment="0" applyProtection="0"/>
    <xf numFmtId="0" fontId="83" fillId="0" borderId="25" applyNumberFormat="0" applyFill="0" applyAlignment="0" applyProtection="0"/>
    <xf numFmtId="0" fontId="32" fillId="0" borderId="4" applyNumberFormat="0" applyFill="0" applyAlignment="0" applyProtection="0"/>
    <xf numFmtId="0" fontId="45" fillId="0" borderId="4" applyNumberFormat="0" applyFill="0" applyAlignment="0" applyProtection="0"/>
    <xf numFmtId="0" fontId="33" fillId="0" borderId="5" applyNumberFormat="0" applyFill="0" applyAlignment="0" applyProtection="0"/>
    <xf numFmtId="0" fontId="86" fillId="0" borderId="26" applyNumberFormat="0" applyFill="0" applyAlignment="0" applyProtection="0"/>
    <xf numFmtId="0" fontId="85" fillId="0" borderId="26" applyNumberFormat="0" applyFill="0" applyAlignment="0" applyProtection="0"/>
    <xf numFmtId="0" fontId="33" fillId="0" borderId="5" applyNumberFormat="0" applyFill="0" applyAlignment="0" applyProtection="0"/>
    <xf numFmtId="0" fontId="46" fillId="0" borderId="5" applyNumberFormat="0" applyFill="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87" fillId="0" borderId="0" applyNumberFormat="0" applyFill="0" applyBorder="0" applyAlignment="0" applyProtection="0">
      <alignment vertical="top"/>
      <protection locked="0"/>
    </xf>
    <xf numFmtId="0" fontId="88" fillId="0" borderId="0" applyNumberFormat="0" applyFill="0" applyBorder="0" applyAlignment="0" applyProtection="0"/>
    <xf numFmtId="0" fontId="15"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90" fillId="53" borderId="21" applyNumberFormat="0" applyAlignment="0" applyProtection="0"/>
    <xf numFmtId="0" fontId="91" fillId="53" borderId="2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47" fillId="7" borderId="1" applyNumberFormat="0" applyAlignment="0" applyProtection="0"/>
    <xf numFmtId="0" fontId="47" fillId="7" borderId="1" applyNumberFormat="0" applyAlignment="0" applyProtection="0"/>
    <xf numFmtId="0" fontId="47" fillId="7" borderId="1" applyNumberFormat="0" applyAlignment="0" applyProtection="0"/>
    <xf numFmtId="0" fontId="35" fillId="0" borderId="6" applyNumberFormat="0" applyFill="0" applyAlignment="0" applyProtection="0"/>
    <xf numFmtId="0" fontId="92" fillId="0" borderId="27" applyNumberFormat="0" applyFill="0" applyAlignment="0" applyProtection="0"/>
    <xf numFmtId="0" fontId="93" fillId="0" borderId="27" applyNumberFormat="0" applyFill="0" applyAlignment="0" applyProtection="0"/>
    <xf numFmtId="0" fontId="35" fillId="0" borderId="6" applyNumberFormat="0" applyFill="0" applyAlignment="0" applyProtection="0"/>
    <xf numFmtId="0" fontId="48" fillId="0" borderId="6" applyNumberFormat="0" applyFill="0" applyAlignment="0" applyProtection="0"/>
    <xf numFmtId="0" fontId="36" fillId="22" borderId="0" applyNumberFormat="0" applyBorder="0" applyAlignment="0" applyProtection="0"/>
    <xf numFmtId="0" fontId="94" fillId="54" borderId="0" applyNumberFormat="0" applyBorder="0" applyAlignment="0" applyProtection="0"/>
    <xf numFmtId="0" fontId="95" fillId="54" borderId="0" applyNumberFormat="0" applyBorder="0" applyAlignment="0" applyProtection="0"/>
    <xf numFmtId="0" fontId="36" fillId="22" borderId="0" applyNumberFormat="0" applyBorder="0" applyAlignment="0" applyProtection="0"/>
    <xf numFmtId="0" fontId="49" fillId="22" borderId="0" applyNumberFormat="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2" fillId="0" borderId="0"/>
    <xf numFmtId="0" fontId="21" fillId="0" borderId="0"/>
    <xf numFmtId="0" fontId="5" fillId="0" borderId="0"/>
    <xf numFmtId="0" fontId="5" fillId="0" borderId="0"/>
    <xf numFmtId="0" fontId="65" fillId="0" borderId="0"/>
    <xf numFmtId="0" fontId="65" fillId="0" borderId="0"/>
    <xf numFmtId="0" fontId="65" fillId="0" borderId="0"/>
    <xf numFmtId="0" fontId="65" fillId="0" borderId="0"/>
    <xf numFmtId="0" fontId="22" fillId="0" borderId="0"/>
    <xf numFmtId="0" fontId="52" fillId="0" borderId="0"/>
    <xf numFmtId="0" fontId="52" fillId="0" borderId="0"/>
    <xf numFmtId="0" fontId="21" fillId="0" borderId="0"/>
    <xf numFmtId="0" fontId="5" fillId="0" borderId="0"/>
    <xf numFmtId="0" fontId="5" fillId="0" borderId="0"/>
    <xf numFmtId="0" fontId="96" fillId="0" borderId="0"/>
    <xf numFmtId="0" fontId="39" fillId="0" borderId="0"/>
    <xf numFmtId="0" fontId="52" fillId="0" borderId="0"/>
    <xf numFmtId="0" fontId="6" fillId="0" borderId="0"/>
    <xf numFmtId="0" fontId="66" fillId="0" borderId="0"/>
    <xf numFmtId="0" fontId="66" fillId="0" borderId="0"/>
    <xf numFmtId="0" fontId="65" fillId="0" borderId="0"/>
    <xf numFmtId="0" fontId="65" fillId="0" borderId="0"/>
    <xf numFmtId="0" fontId="65" fillId="0" borderId="0"/>
    <xf numFmtId="0" fontId="65" fillId="0" borderId="0"/>
    <xf numFmtId="0" fontId="66" fillId="0" borderId="0"/>
    <xf numFmtId="0" fontId="66" fillId="0" borderId="0"/>
    <xf numFmtId="0" fontId="6" fillId="0" borderId="0"/>
    <xf numFmtId="0" fontId="52" fillId="0" borderId="0"/>
    <xf numFmtId="0" fontId="65" fillId="0" borderId="0"/>
    <xf numFmtId="0" fontId="64" fillId="0" borderId="0"/>
    <xf numFmtId="0" fontId="8" fillId="0" borderId="0"/>
    <xf numFmtId="0" fontId="65" fillId="0" borderId="0"/>
    <xf numFmtId="0" fontId="6" fillId="0" borderId="0"/>
    <xf numFmtId="0" fontId="6" fillId="0" borderId="0"/>
    <xf numFmtId="0" fontId="97" fillId="0" borderId="0"/>
    <xf numFmtId="0" fontId="65" fillId="0" borderId="0"/>
    <xf numFmtId="0" fontId="6" fillId="0" borderId="0"/>
    <xf numFmtId="0" fontId="65" fillId="0" borderId="0"/>
    <xf numFmtId="0" fontId="65" fillId="0" borderId="0"/>
    <xf numFmtId="0" fontId="23" fillId="0" borderId="0"/>
    <xf numFmtId="0" fontId="65"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0" borderId="0"/>
    <xf numFmtId="0" fontId="6" fillId="0" borderId="0"/>
    <xf numFmtId="0" fontId="65" fillId="0" borderId="0"/>
    <xf numFmtId="0" fontId="97" fillId="0" borderId="0"/>
    <xf numFmtId="0" fontId="65" fillId="0" borderId="0"/>
    <xf numFmtId="0" fontId="7" fillId="0" borderId="0"/>
    <xf numFmtId="0" fontId="52" fillId="0" borderId="0"/>
    <xf numFmtId="0" fontId="6" fillId="0" borderId="0"/>
    <xf numFmtId="0" fontId="65" fillId="0" borderId="0"/>
    <xf numFmtId="0" fontId="7" fillId="0" borderId="0"/>
    <xf numFmtId="0" fontId="64" fillId="0" borderId="0"/>
    <xf numFmtId="0" fontId="22" fillId="0" borderId="0"/>
    <xf numFmtId="0" fontId="21" fillId="0" borderId="0"/>
    <xf numFmtId="0" fontId="5"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 fillId="0" borderId="0"/>
    <xf numFmtId="0" fontId="7" fillId="0" borderId="0"/>
    <xf numFmtId="0" fontId="22" fillId="0" borderId="0"/>
    <xf numFmtId="0" fontId="6" fillId="0" borderId="0"/>
    <xf numFmtId="0" fontId="6" fillId="0" borderId="0"/>
    <xf numFmtId="0" fontId="6" fillId="0" borderId="0"/>
    <xf numFmtId="0" fontId="6" fillId="0" borderId="0"/>
    <xf numFmtId="0" fontId="22" fillId="0" borderId="0"/>
    <xf numFmtId="0" fontId="7" fillId="0" borderId="0"/>
    <xf numFmtId="0" fontId="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1" fillId="0" borderId="0"/>
    <xf numFmtId="0" fontId="7" fillId="0" borderId="0"/>
    <xf numFmtId="0" fontId="5" fillId="0" borderId="0"/>
    <xf numFmtId="0" fontId="65" fillId="0" borderId="0"/>
    <xf numFmtId="0" fontId="98" fillId="0" borderId="0"/>
    <xf numFmtId="0" fontId="5" fillId="0" borderId="0"/>
    <xf numFmtId="0" fontId="6" fillId="0" borderId="0"/>
    <xf numFmtId="0" fontId="6" fillId="0" borderId="0"/>
    <xf numFmtId="0" fontId="21"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 fillId="0" borderId="0"/>
    <xf numFmtId="0" fontId="65" fillId="0" borderId="0"/>
    <xf numFmtId="0" fontId="65" fillId="0" borderId="0"/>
    <xf numFmtId="0" fontId="65" fillId="0" borderId="0"/>
    <xf numFmtId="0" fontId="21" fillId="0" borderId="0"/>
    <xf numFmtId="0" fontId="65" fillId="0" borderId="0"/>
    <xf numFmtId="0" fontId="65" fillId="0" borderId="0"/>
    <xf numFmtId="0" fontId="22" fillId="0" borderId="0"/>
    <xf numFmtId="0" fontId="21" fillId="0" borderId="0"/>
    <xf numFmtId="0" fontId="5" fillId="0" borderId="0"/>
    <xf numFmtId="0" fontId="5" fillId="0" borderId="0"/>
    <xf numFmtId="0" fontId="65" fillId="0" borderId="0"/>
    <xf numFmtId="0" fontId="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7" fillId="0" borderId="0"/>
    <xf numFmtId="0" fontId="7" fillId="0" borderId="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55" borderId="28" applyNumberFormat="0" applyFont="0" applyAlignment="0" applyProtection="0"/>
    <xf numFmtId="0" fontId="55" fillId="55" borderId="28" applyNumberFormat="0" applyFont="0" applyAlignment="0" applyProtection="0"/>
    <xf numFmtId="0" fontId="5" fillId="55" borderId="28"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2"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21"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99" fillId="50" borderId="29" applyNumberFormat="0" applyAlignment="0" applyProtection="0"/>
    <xf numFmtId="0" fontId="100" fillId="50" borderId="29"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50" fillId="20" borderId="8" applyNumberFormat="0" applyAlignment="0" applyProtection="0"/>
    <xf numFmtId="0" fontId="50"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4"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5" fillId="0" borderId="0" applyFont="0" applyFill="0" applyBorder="0" applyAlignment="0" applyProtection="0"/>
    <xf numFmtId="9" fontId="19"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5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4" fillId="0" borderId="0" applyFont="0" applyFill="0" applyBorder="0" applyAlignment="0" applyProtection="0"/>
    <xf numFmtId="9" fontId="5" fillId="0" borderId="0" applyFont="0" applyFill="0" applyBorder="0" applyAlignment="0" applyProtection="0"/>
    <xf numFmtId="41" fontId="7" fillId="0" borderId="30">
      <alignment horizontal="left"/>
    </xf>
    <xf numFmtId="41" fontId="7" fillId="0" borderId="30">
      <alignment horizontal="left"/>
    </xf>
    <xf numFmtId="0" fontId="16" fillId="0" borderId="0" applyNumberFormat="0" applyFill="0" applyBorder="0" applyAlignment="0" applyProtection="0"/>
    <xf numFmtId="0" fontId="101" fillId="0" borderId="0" applyNumberFormat="0" applyFill="0" applyBorder="0" applyAlignment="0" applyProtection="0"/>
    <xf numFmtId="0" fontId="16"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2" fillId="0" borderId="31" applyNumberFormat="0" applyFill="0" applyAlignment="0" applyProtection="0"/>
    <xf numFmtId="0" fontId="103" fillId="0" borderId="3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38"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38" fillId="0" borderId="0" applyNumberFormat="0" applyFill="0" applyBorder="0" applyAlignment="0" applyProtection="0"/>
    <xf numFmtId="0" fontId="51" fillId="0" borderId="0" applyNumberFormat="0" applyFill="0" applyBorder="0" applyAlignment="0" applyProtection="0"/>
    <xf numFmtId="0" fontId="6" fillId="0" borderId="0"/>
    <xf numFmtId="0" fontId="3" fillId="0" borderId="0"/>
    <xf numFmtId="9" fontId="6" fillId="0" borderId="0" applyFont="0" applyFill="0" applyBorder="0" applyAlignment="0" applyProtection="0"/>
    <xf numFmtId="0" fontId="6" fillId="0" borderId="0"/>
    <xf numFmtId="0" fontId="5" fillId="2" borderId="0" applyNumberFormat="0" applyBorder="0" applyAlignment="0" applyProtection="0"/>
    <xf numFmtId="0" fontId="5" fillId="2"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0" fontId="7"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0" fontId="7"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170" fontId="7"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0" fontId="7" fillId="5" borderId="0" applyNumberFormat="0" applyBorder="0" applyAlignment="0" applyProtection="0"/>
    <xf numFmtId="170" fontId="3" fillId="28" borderId="0" applyNumberFormat="0" applyBorder="0" applyAlignment="0" applyProtection="0"/>
    <xf numFmtId="170" fontId="3" fillId="28" borderId="0" applyNumberFormat="0" applyBorder="0" applyAlignment="0" applyProtection="0"/>
    <xf numFmtId="0" fontId="3" fillId="28"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0" fontId="7"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0" fontId="7"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0" fontId="7"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0" fontId="7"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7"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0" fontId="7"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0" fontId="7"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0" fontId="7"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170" fontId="25" fillId="12" borderId="0" applyNumberFormat="0" applyBorder="0" applyAlignment="0" applyProtection="0"/>
    <xf numFmtId="170" fontId="25" fillId="12" borderId="0" applyNumberFormat="0" applyBorder="0" applyAlignment="0" applyProtection="0"/>
    <xf numFmtId="170" fontId="13"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170" fontId="25" fillId="9" borderId="0" applyNumberFormat="0" applyBorder="0" applyAlignment="0" applyProtection="0"/>
    <xf numFmtId="170" fontId="25" fillId="9" borderId="0" applyNumberFormat="0" applyBorder="0" applyAlignment="0" applyProtection="0"/>
    <xf numFmtId="170" fontId="13"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170" fontId="25" fillId="10" borderId="0" applyNumberFormat="0" applyBorder="0" applyAlignment="0" applyProtection="0"/>
    <xf numFmtId="170" fontId="25" fillId="10" borderId="0" applyNumberFormat="0" applyBorder="0" applyAlignment="0" applyProtection="0"/>
    <xf numFmtId="170" fontId="13"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170" fontId="25" fillId="13" borderId="0" applyNumberFormat="0" applyBorder="0" applyAlignment="0" applyProtection="0"/>
    <xf numFmtId="170" fontId="25" fillId="13" borderId="0" applyNumberFormat="0" applyBorder="0" applyAlignment="0" applyProtection="0"/>
    <xf numFmtId="170" fontId="13"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170" fontId="25" fillId="14" borderId="0" applyNumberFormat="0" applyBorder="0" applyAlignment="0" applyProtection="0"/>
    <xf numFmtId="170" fontId="25" fillId="14" borderId="0" applyNumberFormat="0" applyBorder="0" applyAlignment="0" applyProtection="0"/>
    <xf numFmtId="170" fontId="13"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170" fontId="25" fillId="15" borderId="0" applyNumberFormat="0" applyBorder="0" applyAlignment="0" applyProtection="0"/>
    <xf numFmtId="170" fontId="25" fillId="15" borderId="0" applyNumberFormat="0" applyBorder="0" applyAlignment="0" applyProtection="0"/>
    <xf numFmtId="170" fontId="13"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70" fontId="25" fillId="16" borderId="0" applyNumberFormat="0" applyBorder="0" applyAlignment="0" applyProtection="0"/>
    <xf numFmtId="170" fontId="25" fillId="16" borderId="0" applyNumberFormat="0" applyBorder="0" applyAlignment="0" applyProtection="0"/>
    <xf numFmtId="170" fontId="13"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70" fontId="25" fillId="17" borderId="0" applyNumberFormat="0" applyBorder="0" applyAlignment="0" applyProtection="0"/>
    <xf numFmtId="170" fontId="25" fillId="17" borderId="0" applyNumberFormat="0" applyBorder="0" applyAlignment="0" applyProtection="0"/>
    <xf numFmtId="170" fontId="13"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70" fontId="25" fillId="18" borderId="0" applyNumberFormat="0" applyBorder="0" applyAlignment="0" applyProtection="0"/>
    <xf numFmtId="170" fontId="25" fillId="18" borderId="0" applyNumberFormat="0" applyBorder="0" applyAlignment="0" applyProtection="0"/>
    <xf numFmtId="170" fontId="13"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170" fontId="25" fillId="13" borderId="0" applyNumberFormat="0" applyBorder="0" applyAlignment="0" applyProtection="0"/>
    <xf numFmtId="170" fontId="25" fillId="13" borderId="0" applyNumberFormat="0" applyBorder="0" applyAlignment="0" applyProtection="0"/>
    <xf numFmtId="170" fontId="13" fillId="13" borderId="0" applyNumberFormat="0" applyBorder="0" applyAlignment="0" applyProtection="0"/>
    <xf numFmtId="170" fontId="67" fillId="46" borderId="0" applyNumberFormat="0" applyBorder="0" applyAlignment="0" applyProtection="0"/>
    <xf numFmtId="0" fontId="67" fillId="46"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170" fontId="25" fillId="14" borderId="0" applyNumberFormat="0" applyBorder="0" applyAlignment="0" applyProtection="0"/>
    <xf numFmtId="170" fontId="25" fillId="14" borderId="0" applyNumberFormat="0" applyBorder="0" applyAlignment="0" applyProtection="0"/>
    <xf numFmtId="170" fontId="13"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170" fontId="25" fillId="19" borderId="0" applyNumberFormat="0" applyBorder="0" applyAlignment="0" applyProtection="0"/>
    <xf numFmtId="170" fontId="25" fillId="19" borderId="0" applyNumberFormat="0" applyBorder="0" applyAlignment="0" applyProtection="0"/>
    <xf numFmtId="170" fontId="13"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170" fontId="26" fillId="3" borderId="0" applyNumberFormat="0" applyBorder="0" applyAlignment="0" applyProtection="0"/>
    <xf numFmtId="170" fontId="26" fillId="3" borderId="0" applyNumberFormat="0" applyBorder="0" applyAlignment="0" applyProtection="0"/>
    <xf numFmtId="170" fontId="40"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71" fillId="50" borderId="21" applyNumberFormat="0" applyAlignment="0" applyProtection="0"/>
    <xf numFmtId="0" fontId="71" fillId="50" borderId="2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170" fontId="41" fillId="20" borderId="1" applyNumberFormat="0" applyAlignment="0" applyProtection="0"/>
    <xf numFmtId="170" fontId="41" fillId="20" borderId="1" applyNumberFormat="0" applyAlignment="0" applyProtection="0"/>
    <xf numFmtId="170" fontId="41"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0" fontId="28" fillId="21" borderId="2" applyNumberFormat="0" applyAlignment="0" applyProtection="0"/>
    <xf numFmtId="0" fontId="73" fillId="51" borderId="22" applyNumberFormat="0" applyAlignment="0" applyProtection="0"/>
    <xf numFmtId="0" fontId="73" fillId="51" borderId="22" applyNumberFormat="0" applyAlignment="0" applyProtection="0"/>
    <xf numFmtId="170" fontId="28" fillId="21" borderId="2" applyNumberFormat="0" applyAlignment="0" applyProtection="0"/>
    <xf numFmtId="170" fontId="28" fillId="21" borderId="2" applyNumberFormat="0" applyAlignment="0" applyProtection="0"/>
    <xf numFmtId="170" fontId="11"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0" fontId="28" fillId="21" borderId="2"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75" fillId="0" borderId="23">
      <alignment horizontal="left"/>
    </xf>
    <xf numFmtId="0" fontId="109" fillId="0" borderId="32">
      <alignment horizontal="left"/>
    </xf>
    <xf numFmtId="0" fontId="29" fillId="0" borderId="0" applyNumberFormat="0" applyFill="0" applyBorder="0" applyAlignment="0" applyProtection="0"/>
    <xf numFmtId="0" fontId="29"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0" fontId="29" fillId="0" borderId="0" applyNumberFormat="0" applyFill="0" applyBorder="0" applyAlignment="0" applyProtection="0"/>
    <xf numFmtId="170" fontId="29" fillId="0" borderId="0" applyNumberFormat="0" applyFill="0" applyBorder="0" applyAlignment="0" applyProtection="0"/>
    <xf numFmtId="170" fontId="42"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70" fontId="78" fillId="0" borderId="0" applyNumberFormat="0" applyFill="0" applyBorder="0" applyAlignment="0" applyProtection="0"/>
    <xf numFmtId="0" fontId="78" fillId="0" borderId="0" applyNumberFormat="0" applyFill="0" applyBorder="0" applyAlignment="0" applyProtection="0"/>
    <xf numFmtId="0" fontId="30" fillId="4" borderId="0" applyNumberFormat="0" applyBorder="0" applyAlignment="0" applyProtection="0"/>
    <xf numFmtId="0" fontId="30" fillId="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170" fontId="30" fillId="4" borderId="0" applyNumberFormat="0" applyBorder="0" applyAlignment="0" applyProtection="0"/>
    <xf numFmtId="170" fontId="30" fillId="4" borderId="0" applyNumberFormat="0" applyBorder="0" applyAlignment="0" applyProtection="0"/>
    <xf numFmtId="170" fontId="43"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1" fillId="0" borderId="3" applyNumberFormat="0" applyFill="0" applyAlignment="0" applyProtection="0"/>
    <xf numFmtId="0" fontId="31" fillId="0" borderId="3" applyNumberFormat="0" applyFill="0" applyAlignment="0" applyProtection="0"/>
    <xf numFmtId="0" fontId="82" fillId="0" borderId="24" applyNumberFormat="0" applyFill="0" applyAlignment="0" applyProtection="0"/>
    <xf numFmtId="0" fontId="82" fillId="0" borderId="24" applyNumberFormat="0" applyFill="0" applyAlignment="0" applyProtection="0"/>
    <xf numFmtId="170" fontId="31" fillId="0" borderId="3" applyNumberFormat="0" applyFill="0" applyAlignment="0" applyProtection="0"/>
    <xf numFmtId="170" fontId="31" fillId="0" borderId="3" applyNumberFormat="0" applyFill="0" applyAlignment="0" applyProtection="0"/>
    <xf numFmtId="170" fontId="44"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84" fillId="0" borderId="25" applyNumberFormat="0" applyFill="0" applyAlignment="0" applyProtection="0"/>
    <xf numFmtId="0" fontId="84" fillId="0" borderId="25" applyNumberFormat="0" applyFill="0" applyAlignment="0" applyProtection="0"/>
    <xf numFmtId="170" fontId="32" fillId="0" borderId="4" applyNumberFormat="0" applyFill="0" applyAlignment="0" applyProtection="0"/>
    <xf numFmtId="170" fontId="32" fillId="0" borderId="4" applyNumberFormat="0" applyFill="0" applyAlignment="0" applyProtection="0"/>
    <xf numFmtId="170" fontId="45"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86" fillId="0" borderId="26" applyNumberFormat="0" applyFill="0" applyAlignment="0" applyProtection="0"/>
    <xf numFmtId="0" fontId="86" fillId="0" borderId="26" applyNumberFormat="0" applyFill="0" applyAlignment="0" applyProtection="0"/>
    <xf numFmtId="170" fontId="33" fillId="0" borderId="5" applyNumberFormat="0" applyFill="0" applyAlignment="0" applyProtection="0"/>
    <xf numFmtId="170" fontId="33" fillId="0" borderId="5" applyNumberFormat="0" applyFill="0" applyAlignment="0" applyProtection="0"/>
    <xf numFmtId="170" fontId="46"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88"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170" fontId="15" fillId="0" borderId="0" applyNumberFormat="0" applyFill="0" applyBorder="0" applyAlignment="0" applyProtection="0">
      <alignment vertical="top"/>
      <protection locked="0"/>
    </xf>
    <xf numFmtId="17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90" fillId="53" borderId="21" applyNumberFormat="0" applyAlignment="0" applyProtection="0"/>
    <xf numFmtId="0" fontId="90" fillId="53" borderId="2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170" fontId="47" fillId="7" borderId="1" applyNumberFormat="0" applyAlignment="0" applyProtection="0"/>
    <xf numFmtId="170" fontId="47" fillId="7" borderId="1" applyNumberFormat="0" applyAlignment="0" applyProtection="0"/>
    <xf numFmtId="170" fontId="47"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5" fillId="0" borderId="6" applyNumberFormat="0" applyFill="0" applyAlignment="0" applyProtection="0"/>
    <xf numFmtId="0" fontId="92" fillId="0" borderId="27" applyNumberFormat="0" applyFill="0" applyAlignment="0" applyProtection="0"/>
    <xf numFmtId="0" fontId="92" fillId="0" borderId="27" applyNumberFormat="0" applyFill="0" applyAlignment="0" applyProtection="0"/>
    <xf numFmtId="170" fontId="35" fillId="0" borderId="6" applyNumberFormat="0" applyFill="0" applyAlignment="0" applyProtection="0"/>
    <xf numFmtId="170" fontId="35" fillId="0" borderId="6" applyNumberFormat="0" applyFill="0" applyAlignment="0" applyProtection="0"/>
    <xf numFmtId="170" fontId="48"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6" fillId="22" borderId="0" applyNumberFormat="0" applyBorder="0" applyAlignment="0" applyProtection="0"/>
    <xf numFmtId="0" fontId="36" fillId="22" borderId="0" applyNumberFormat="0" applyBorder="0" applyAlignment="0" applyProtection="0"/>
    <xf numFmtId="0" fontId="94" fillId="54" borderId="0" applyNumberFormat="0" applyBorder="0" applyAlignment="0" applyProtection="0"/>
    <xf numFmtId="0" fontId="94" fillId="54" borderId="0" applyNumberFormat="0" applyBorder="0" applyAlignment="0" applyProtection="0"/>
    <xf numFmtId="170" fontId="36" fillId="22" borderId="0" applyNumberFormat="0" applyBorder="0" applyAlignment="0" applyProtection="0"/>
    <xf numFmtId="170" fontId="36" fillId="22" borderId="0" applyNumberFormat="0" applyBorder="0" applyAlignment="0" applyProtection="0"/>
    <xf numFmtId="170" fontId="49"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6"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6" fillId="0" borderId="0"/>
    <xf numFmtId="0" fontId="66" fillId="0" borderId="0"/>
    <xf numFmtId="0" fontId="6" fillId="0" borderId="0"/>
    <xf numFmtId="0" fontId="6" fillId="0" borderId="0"/>
    <xf numFmtId="0" fontId="3" fillId="0" borderId="0"/>
    <xf numFmtId="0" fontId="6"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6" fillId="0" borderId="0"/>
    <xf numFmtId="0" fontId="6" fillId="0" borderId="0"/>
    <xf numFmtId="0" fontId="6"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xf numFmtId="0" fontId="3" fillId="0" borderId="0"/>
    <xf numFmtId="0" fontId="3" fillId="0" borderId="0"/>
    <xf numFmtId="0" fontId="6" fillId="0" borderId="0"/>
    <xf numFmtId="170" fontId="3" fillId="0" borderId="0"/>
    <xf numFmtId="0" fontId="3" fillId="0" borderId="0"/>
    <xf numFmtId="170" fontId="6" fillId="0" borderId="0"/>
    <xf numFmtId="170" fontId="6" fillId="0" borderId="0"/>
    <xf numFmtId="0" fontId="6" fillId="0" borderId="0"/>
    <xf numFmtId="0" fontId="10" fillId="0" borderId="0"/>
    <xf numFmtId="17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23" fillId="0" borderId="0"/>
    <xf numFmtId="0" fontId="3" fillId="0" borderId="0"/>
    <xf numFmtId="0" fontId="6" fillId="0" borderId="0"/>
    <xf numFmtId="0" fontId="66" fillId="0" borderId="0"/>
    <xf numFmtId="0" fontId="2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10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0" borderId="0"/>
    <xf numFmtId="0" fontId="64"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8" fillId="0" borderId="0"/>
    <xf numFmtId="0" fontId="3" fillId="0" borderId="0"/>
    <xf numFmtId="0" fontId="3"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6" fillId="0" borderId="0"/>
    <xf numFmtId="0" fontId="66" fillId="0" borderId="0"/>
    <xf numFmtId="0" fontId="6" fillId="0" borderId="0"/>
    <xf numFmtId="0" fontId="66" fillId="0" borderId="0"/>
    <xf numFmtId="0" fontId="66" fillId="0" borderId="0"/>
    <xf numFmtId="0" fontId="66" fillId="0" borderId="0"/>
    <xf numFmtId="0" fontId="3" fillId="0" borderId="0"/>
    <xf numFmtId="0" fontId="3" fillId="0" borderId="0"/>
    <xf numFmtId="0" fontId="66" fillId="0" borderId="0"/>
    <xf numFmtId="0" fontId="66" fillId="0" borderId="0"/>
    <xf numFmtId="0" fontId="6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6" fillId="0" borderId="0"/>
    <xf numFmtId="0" fontId="52" fillId="0" borderId="0"/>
    <xf numFmtId="0" fontId="6"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6" fillId="55" borderId="28" applyNumberFormat="0" applyFont="0" applyAlignment="0" applyProtection="0"/>
    <xf numFmtId="0" fontId="66" fillId="55" borderId="28" applyNumberFormat="0" applyFont="0" applyAlignment="0" applyProtection="0"/>
    <xf numFmtId="0" fontId="5" fillId="55" borderId="28"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5" fillId="23" borderId="7" applyNumberFormat="0" applyFont="0" applyAlignment="0" applyProtection="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0" borderId="0"/>
    <xf numFmtId="0" fontId="6" fillId="0" borderId="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99" fillId="50" borderId="29" applyNumberFormat="0" applyAlignment="0" applyProtection="0"/>
    <xf numFmtId="0" fontId="99" fillId="50" borderId="29"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0" fontId="6" fillId="0" borderId="0"/>
    <xf numFmtId="0" fontId="6" fillId="0" borderId="0"/>
    <xf numFmtId="0" fontId="37" fillId="20" borderId="8" applyNumberFormat="0" applyAlignment="0" applyProtection="0"/>
    <xf numFmtId="0" fontId="37" fillId="20" borderId="8" applyNumberFormat="0" applyAlignment="0" applyProtection="0"/>
    <xf numFmtId="0" fontId="37" fillId="20" borderId="8" applyNumberFormat="0" applyAlignment="0" applyProtection="0"/>
    <xf numFmtId="9" fontId="66"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66" fillId="0" borderId="0" applyFont="0" applyFill="0" applyBorder="0" applyAlignment="0" applyProtection="0"/>
    <xf numFmtId="9" fontId="108" fillId="0" borderId="0" applyFont="0" applyFill="0" applyBorder="0" applyAlignment="0" applyProtection="0"/>
    <xf numFmtId="9" fontId="3"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6" fillId="0" borderId="0"/>
    <xf numFmtId="0" fontId="6" fillId="0" borderId="0"/>
    <xf numFmtId="9" fontId="5"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6" fillId="0" borderId="0"/>
    <xf numFmtId="0" fontId="6" fillId="0" borderId="0"/>
    <xf numFmtId="9" fontId="5"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112" fillId="0" borderId="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6" fillId="0" borderId="0"/>
    <xf numFmtId="0" fontId="101"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16" fillId="0" borderId="0" applyNumberFormat="0" applyFill="0" applyBorder="0" applyAlignment="0" applyProtection="0"/>
    <xf numFmtId="0" fontId="6" fillId="0" borderId="0"/>
    <xf numFmtId="0" fontId="6" fillId="0" borderId="0"/>
    <xf numFmtId="0" fontId="16" fillId="0" borderId="0" applyNumberFormat="0" applyFill="0" applyBorder="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2" fillId="0" borderId="31" applyNumberFormat="0" applyFill="0" applyAlignment="0" applyProtection="0"/>
    <xf numFmtId="0" fontId="102" fillId="0" borderId="3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17" fillId="0" borderId="9" applyNumberFormat="0" applyFill="0" applyAlignment="0" applyProtection="0"/>
    <xf numFmtId="0" fontId="17"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 fillId="0" borderId="0"/>
    <xf numFmtId="0" fontId="6" fillId="0" borderId="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38" fillId="0" borderId="0" applyNumberFormat="0" applyFill="0" applyBorder="0" applyAlignment="0" applyProtection="0"/>
    <xf numFmtId="0" fontId="6" fillId="0" borderId="0"/>
    <xf numFmtId="0" fontId="6" fillId="0" borderId="0"/>
    <xf numFmtId="0" fontId="38" fillId="0" borderId="0" applyNumberFormat="0" applyFill="0" applyBorder="0" applyAlignment="0" applyProtection="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xf numFmtId="0" fontId="7" fillId="0" borderId="0"/>
  </cellStyleXfs>
  <cellXfs count="261">
    <xf numFmtId="0" fontId="0" fillId="0" borderId="0" xfId="0"/>
    <xf numFmtId="0" fontId="58" fillId="24" borderId="0" xfId="0" applyFont="1" applyFill="1" applyBorder="1" applyAlignment="1" applyProtection="1"/>
    <xf numFmtId="0" fontId="58" fillId="24" borderId="10" xfId="0" applyFont="1" applyFill="1" applyBorder="1" applyAlignment="1" applyProtection="1"/>
    <xf numFmtId="0" fontId="60" fillId="24" borderId="0" xfId="0" applyFont="1" applyFill="1" applyBorder="1" applyAlignment="1" applyProtection="1"/>
    <xf numFmtId="0" fontId="60" fillId="24" borderId="10" xfId="0" applyFont="1" applyFill="1" applyBorder="1" applyAlignment="1" applyProtection="1"/>
    <xf numFmtId="164" fontId="62" fillId="60" borderId="0" xfId="0" applyNumberFormat="1" applyFont="1" applyFill="1" applyBorder="1" applyAlignment="1" applyProtection="1">
      <alignment horizontal="center" vertical="top"/>
      <protection locked="0"/>
    </xf>
    <xf numFmtId="37" fontId="62" fillId="58" borderId="0" xfId="322" applyNumberFormat="1" applyFont="1" applyFill="1" applyBorder="1" applyAlignment="1" applyProtection="1">
      <alignment horizontal="center" vertical="top"/>
      <protection locked="0"/>
    </xf>
    <xf numFmtId="0" fontId="62" fillId="58" borderId="0" xfId="0" applyFont="1" applyFill="1" applyBorder="1" applyAlignment="1" applyProtection="1">
      <alignment horizontal="center" vertical="top"/>
      <protection locked="0"/>
    </xf>
    <xf numFmtId="164" fontId="62" fillId="58" borderId="0" xfId="0" applyNumberFormat="1" applyFont="1" applyFill="1" applyBorder="1" applyAlignment="1" applyProtection="1">
      <alignment horizontal="center" vertical="top"/>
      <protection locked="0"/>
    </xf>
    <xf numFmtId="5" fontId="62" fillId="58" borderId="0" xfId="661" applyNumberFormat="1" applyFont="1" applyFill="1" applyBorder="1" applyAlignment="1" applyProtection="1">
      <alignment horizontal="center" vertical="top" wrapText="1"/>
      <protection locked="0"/>
    </xf>
    <xf numFmtId="170" fontId="57" fillId="57" borderId="15" xfId="0" applyNumberFormat="1" applyFont="1" applyFill="1" applyBorder="1" applyAlignment="1" applyProtection="1">
      <alignment vertical="center"/>
    </xf>
    <xf numFmtId="170" fontId="57" fillId="57" borderId="39" xfId="0" applyNumberFormat="1" applyFont="1" applyFill="1" applyBorder="1" applyAlignment="1" applyProtection="1">
      <alignment vertical="center"/>
    </xf>
    <xf numFmtId="170" fontId="57" fillId="57" borderId="37" xfId="0" applyNumberFormat="1" applyFont="1" applyFill="1" applyBorder="1" applyAlignment="1" applyProtection="1">
      <alignment vertical="center"/>
    </xf>
    <xf numFmtId="170" fontId="57" fillId="57" borderId="38" xfId="0" applyNumberFormat="1" applyFont="1" applyFill="1" applyBorder="1" applyAlignment="1" applyProtection="1">
      <alignment vertical="center"/>
    </xf>
    <xf numFmtId="170" fontId="57" fillId="57" borderId="42" xfId="0" applyNumberFormat="1" applyFont="1" applyFill="1" applyBorder="1" applyAlignment="1" applyProtection="1">
      <alignment vertical="center"/>
    </xf>
    <xf numFmtId="170" fontId="57" fillId="57" borderId="38" xfId="0" applyNumberFormat="1" applyFont="1" applyFill="1" applyBorder="1" applyAlignment="1" applyProtection="1">
      <alignment horizontal="left" vertical="center" indent="1"/>
    </xf>
    <xf numFmtId="170" fontId="57" fillId="57" borderId="0" xfId="0" applyNumberFormat="1" applyFont="1" applyFill="1" applyBorder="1" applyAlignment="1" applyProtection="1">
      <alignment vertical="center"/>
    </xf>
    <xf numFmtId="170" fontId="57" fillId="57" borderId="10" xfId="0" applyNumberFormat="1" applyFont="1" applyFill="1" applyBorder="1" applyAlignment="1" applyProtection="1">
      <alignment horizontal="left" vertical="center" indent="1"/>
    </xf>
    <xf numFmtId="0" fontId="6" fillId="57" borderId="16" xfId="0" applyFont="1" applyFill="1" applyBorder="1" applyAlignment="1" applyProtection="1">
      <alignment vertical="top" wrapText="1"/>
    </xf>
    <xf numFmtId="0" fontId="6" fillId="57" borderId="16" xfId="0" applyFont="1" applyFill="1" applyBorder="1" applyAlignment="1" applyProtection="1"/>
    <xf numFmtId="0" fontId="6" fillId="57" borderId="17" xfId="0" applyFont="1" applyFill="1" applyBorder="1" applyAlignment="1" applyProtection="1"/>
    <xf numFmtId="0" fontId="6" fillId="57" borderId="0" xfId="0" applyFont="1" applyFill="1" applyBorder="1" applyAlignment="1" applyProtection="1"/>
    <xf numFmtId="0" fontId="6" fillId="57" borderId="0" xfId="0" applyFont="1" applyFill="1" applyBorder="1" applyAlignment="1" applyProtection="1">
      <alignment vertical="top" wrapText="1"/>
    </xf>
    <xf numFmtId="0" fontId="6" fillId="57" borderId="10" xfId="0" applyFont="1" applyFill="1" applyBorder="1" applyAlignment="1" applyProtection="1"/>
    <xf numFmtId="166" fontId="56" fillId="56" borderId="0" xfId="0" applyNumberFormat="1" applyFont="1" applyFill="1" applyBorder="1" applyAlignment="1" applyProtection="1"/>
    <xf numFmtId="2" fontId="56" fillId="56" borderId="0" xfId="0" applyNumberFormat="1" applyFont="1" applyFill="1" applyBorder="1" applyAlignment="1" applyProtection="1"/>
    <xf numFmtId="168" fontId="56" fillId="56" borderId="0" xfId="0" applyNumberFormat="1" applyFont="1" applyFill="1" applyBorder="1" applyAlignment="1" applyProtection="1"/>
    <xf numFmtId="166" fontId="56" fillId="56" borderId="10" xfId="0" applyNumberFormat="1" applyFont="1" applyFill="1" applyBorder="1" applyAlignment="1" applyProtection="1"/>
    <xf numFmtId="2" fontId="56" fillId="56" borderId="0" xfId="0" applyNumberFormat="1" applyFont="1" applyFill="1" applyBorder="1" applyAlignment="1" applyProtection="1">
      <alignment horizontal="right" wrapText="1"/>
    </xf>
    <xf numFmtId="168" fontId="56" fillId="56" borderId="0" xfId="0" applyNumberFormat="1" applyFont="1" applyFill="1" applyBorder="1" applyAlignment="1" applyProtection="1">
      <alignment horizontal="right" wrapText="1"/>
    </xf>
    <xf numFmtId="166" fontId="56" fillId="56" borderId="0" xfId="0" applyNumberFormat="1" applyFont="1" applyFill="1" applyBorder="1" applyAlignment="1" applyProtection="1">
      <alignment horizontal="left" wrapText="1"/>
    </xf>
    <xf numFmtId="166" fontId="56" fillId="56" borderId="10" xfId="0" applyNumberFormat="1" applyFont="1" applyFill="1" applyBorder="1" applyAlignment="1" applyProtection="1">
      <alignment horizontal="left" wrapText="1"/>
    </xf>
    <xf numFmtId="0" fontId="58" fillId="57" borderId="16" xfId="1225" applyFont="1" applyFill="1" applyBorder="1" applyProtection="1"/>
    <xf numFmtId="171" fontId="58" fillId="57" borderId="16" xfId="661" applyNumberFormat="1" applyFont="1" applyFill="1" applyBorder="1" applyProtection="1"/>
    <xf numFmtId="0" fontId="58" fillId="57" borderId="17" xfId="1225" applyFont="1" applyFill="1" applyBorder="1" applyProtection="1"/>
    <xf numFmtId="0" fontId="58" fillId="57" borderId="13" xfId="1225" applyFont="1" applyFill="1" applyBorder="1" applyProtection="1"/>
    <xf numFmtId="171" fontId="58" fillId="57" borderId="13" xfId="661" applyNumberFormat="1" applyFont="1" applyFill="1" applyBorder="1" applyProtection="1"/>
    <xf numFmtId="0" fontId="58" fillId="57" borderId="14" xfId="1225" applyFont="1" applyFill="1" applyBorder="1" applyProtection="1"/>
    <xf numFmtId="172" fontId="62" fillId="60" borderId="0" xfId="0" applyNumberFormat="1" applyFont="1" applyFill="1" applyBorder="1" applyAlignment="1" applyProtection="1">
      <alignment horizontal="center" vertical="top" wrapText="1"/>
      <protection locked="0"/>
    </xf>
    <xf numFmtId="0" fontId="115" fillId="0" borderId="0" xfId="0" applyFont="1" applyProtection="1">
      <protection locked="0"/>
    </xf>
    <xf numFmtId="0" fontId="0" fillId="0" borderId="0" xfId="0" applyProtection="1">
      <protection locked="0"/>
    </xf>
    <xf numFmtId="0" fontId="106" fillId="57" borderId="15" xfId="0" applyFont="1" applyFill="1" applyBorder="1" applyAlignment="1" applyProtection="1">
      <alignment vertical="center"/>
      <protection locked="0"/>
    </xf>
    <xf numFmtId="0" fontId="106" fillId="57" borderId="33" xfId="0" applyFont="1" applyFill="1" applyBorder="1" applyAlignment="1" applyProtection="1">
      <alignment vertical="center"/>
      <protection locked="0"/>
    </xf>
    <xf numFmtId="0" fontId="106" fillId="57" borderId="36" xfId="0" applyFont="1" applyFill="1" applyBorder="1" applyAlignment="1" applyProtection="1">
      <alignment vertical="center"/>
      <protection locked="0"/>
    </xf>
    <xf numFmtId="0" fontId="58" fillId="24" borderId="33" xfId="0" applyFont="1" applyFill="1" applyBorder="1" applyAlignment="1" applyProtection="1">
      <alignment vertical="center" wrapText="1"/>
      <protection locked="0"/>
    </xf>
    <xf numFmtId="0" fontId="58" fillId="24" borderId="33" xfId="0" applyFont="1" applyFill="1" applyBorder="1" applyAlignment="1" applyProtection="1">
      <alignment wrapText="1"/>
      <protection locked="0"/>
    </xf>
    <xf numFmtId="170" fontId="57" fillId="56" borderId="15" xfId="0" applyNumberFormat="1" applyFont="1" applyFill="1" applyBorder="1" applyAlignment="1" applyProtection="1">
      <alignment horizontal="left"/>
      <protection locked="0"/>
    </xf>
    <xf numFmtId="170" fontId="57" fillId="57" borderId="15" xfId="0" applyNumberFormat="1" applyFont="1" applyFill="1" applyBorder="1" applyAlignment="1" applyProtection="1">
      <alignment horizontal="left" vertical="center" indent="1"/>
      <protection locked="0"/>
    </xf>
    <xf numFmtId="1" fontId="58" fillId="0" borderId="15" xfId="0" applyNumberFormat="1" applyFont="1" applyFill="1" applyBorder="1" applyAlignment="1" applyProtection="1">
      <alignment horizontal="center"/>
      <protection locked="0"/>
    </xf>
    <xf numFmtId="0" fontId="58" fillId="0" borderId="16" xfId="0" applyFont="1" applyFill="1" applyBorder="1" applyAlignment="1" applyProtection="1">
      <alignment horizontal="center" vertical="center"/>
      <protection locked="0"/>
    </xf>
    <xf numFmtId="0" fontId="58" fillId="0" borderId="17" xfId="0" applyFont="1" applyFill="1" applyBorder="1" applyAlignment="1" applyProtection="1">
      <alignment horizontal="center" vertical="center" wrapText="1"/>
      <protection locked="0"/>
    </xf>
    <xf numFmtId="1" fontId="58" fillId="0" borderId="37" xfId="0" applyNumberFormat="1" applyFont="1" applyFill="1" applyBorder="1" applyAlignment="1" applyProtection="1">
      <alignment horizontal="center"/>
      <protection locked="0"/>
    </xf>
    <xf numFmtId="170" fontId="57" fillId="57" borderId="37" xfId="0" applyNumberFormat="1" applyFont="1" applyFill="1" applyBorder="1" applyAlignment="1" applyProtection="1">
      <alignment horizontal="left" vertical="center" indent="1"/>
      <protection locked="0"/>
    </xf>
    <xf numFmtId="0" fontId="60" fillId="24" borderId="37" xfId="0" applyFont="1" applyFill="1" applyBorder="1" applyAlignment="1" applyProtection="1">
      <alignment horizontal="left" indent="1"/>
      <protection locked="0"/>
    </xf>
    <xf numFmtId="0" fontId="58" fillId="24" borderId="37" xfId="0" applyFont="1" applyFill="1" applyBorder="1" applyAlignment="1" applyProtection="1">
      <alignment horizontal="left" indent="2"/>
      <protection locked="0"/>
    </xf>
    <xf numFmtId="0" fontId="58" fillId="24" borderId="34" xfId="0" applyFont="1" applyFill="1" applyBorder="1" applyAlignment="1" applyProtection="1">
      <alignment horizontal="left" indent="2"/>
      <protection locked="0"/>
    </xf>
    <xf numFmtId="0" fontId="61" fillId="58" borderId="40" xfId="0" applyFont="1" applyFill="1" applyBorder="1" applyAlignment="1" applyProtection="1">
      <alignment horizontal="left" vertical="center" indent="1"/>
      <protection locked="0"/>
    </xf>
    <xf numFmtId="0" fontId="107" fillId="59" borderId="41" xfId="0" applyFont="1" applyFill="1" applyBorder="1" applyAlignment="1" applyProtection="1">
      <alignment horizontal="left" vertical="center" wrapText="1" indent="1"/>
      <protection locked="0"/>
    </xf>
    <xf numFmtId="1" fontId="58" fillId="0" borderId="42" xfId="0" applyNumberFormat="1" applyFont="1" applyFill="1" applyBorder="1" applyAlignment="1" applyProtection="1">
      <alignment horizontal="center"/>
      <protection locked="0"/>
    </xf>
    <xf numFmtId="170" fontId="57" fillId="57" borderId="42" xfId="0" applyNumberFormat="1" applyFont="1" applyFill="1" applyBorder="1" applyAlignment="1" applyProtection="1">
      <alignment horizontal="left" vertical="center" indent="1"/>
      <protection locked="0"/>
    </xf>
    <xf numFmtId="0" fontId="58" fillId="24" borderId="42" xfId="0" applyFont="1" applyFill="1" applyBorder="1" applyAlignment="1" applyProtection="1">
      <alignment horizontal="left" vertical="top" indent="1"/>
      <protection locked="0"/>
    </xf>
    <xf numFmtId="0" fontId="58" fillId="24" borderId="10" xfId="0" applyFont="1" applyFill="1" applyBorder="1" applyAlignment="1" applyProtection="1">
      <alignment horizontal="left" vertical="top" wrapText="1" indent="1"/>
      <protection locked="0"/>
    </xf>
    <xf numFmtId="0" fontId="58" fillId="24" borderId="37" xfId="0" applyFont="1" applyFill="1" applyBorder="1" applyAlignment="1" applyProtection="1">
      <alignment horizontal="left" vertical="top" wrapText="1" indent="1"/>
      <protection locked="0"/>
    </xf>
    <xf numFmtId="0" fontId="58" fillId="24" borderId="37" xfId="0" applyFont="1" applyFill="1" applyBorder="1" applyAlignment="1" applyProtection="1">
      <alignment horizontal="left" vertical="top" indent="1"/>
      <protection locked="0"/>
    </xf>
    <xf numFmtId="0" fontId="58" fillId="24" borderId="0" xfId="0" applyFont="1" applyFill="1" applyBorder="1" applyAlignment="1" applyProtection="1">
      <alignment horizontal="center" vertical="top" wrapText="1"/>
      <protection locked="0"/>
    </xf>
    <xf numFmtId="169" fontId="58" fillId="24" borderId="0" xfId="322" applyNumberFormat="1" applyFont="1" applyFill="1" applyBorder="1" applyAlignment="1" applyProtection="1">
      <alignment horizontal="center" vertical="top"/>
      <protection locked="0"/>
    </xf>
    <xf numFmtId="168" fontId="58" fillId="24" borderId="0" xfId="0" applyNumberFormat="1" applyFont="1" applyFill="1" applyBorder="1" applyAlignment="1" applyProtection="1">
      <alignment horizontal="center" vertical="top" wrapText="1"/>
      <protection locked="0"/>
    </xf>
    <xf numFmtId="0" fontId="58" fillId="0" borderId="37" xfId="0" applyFont="1" applyFill="1" applyBorder="1" applyAlignment="1" applyProtection="1">
      <alignment horizontal="left" vertical="top" indent="1"/>
      <protection locked="0"/>
    </xf>
    <xf numFmtId="2" fontId="58" fillId="24" borderId="0" xfId="0" applyNumberFormat="1" applyFont="1" applyFill="1" applyBorder="1" applyAlignment="1" applyProtection="1">
      <alignment horizontal="center" vertical="top" wrapText="1"/>
      <protection locked="0"/>
    </xf>
    <xf numFmtId="5" fontId="115" fillId="59" borderId="0" xfId="661" applyNumberFormat="1" applyFont="1" applyFill="1" applyBorder="1" applyAlignment="1" applyProtection="1">
      <alignment horizontal="center" vertical="top" wrapText="1"/>
      <protection locked="0"/>
    </xf>
    <xf numFmtId="9" fontId="115" fillId="59" borderId="0" xfId="1925" applyFont="1" applyFill="1" applyBorder="1" applyAlignment="1" applyProtection="1">
      <alignment horizontal="center" vertical="top" wrapText="1"/>
      <protection locked="0"/>
    </xf>
    <xf numFmtId="2" fontId="115" fillId="59" borderId="0" xfId="1925" applyNumberFormat="1" applyFont="1" applyFill="1" applyBorder="1" applyAlignment="1" applyProtection="1">
      <alignment horizontal="center" vertical="top" wrapText="1"/>
      <protection locked="0"/>
    </xf>
    <xf numFmtId="1" fontId="115" fillId="59" borderId="0" xfId="1925" applyNumberFormat="1" applyFont="1" applyFill="1" applyBorder="1" applyAlignment="1" applyProtection="1">
      <alignment horizontal="center" vertical="top" wrapText="1"/>
      <protection locked="0"/>
    </xf>
    <xf numFmtId="167" fontId="115" fillId="59" borderId="0" xfId="661" applyNumberFormat="1" applyFont="1" applyFill="1" applyBorder="1" applyAlignment="1" applyProtection="1">
      <alignment horizontal="center" vertical="top" wrapText="1"/>
      <protection locked="0"/>
    </xf>
    <xf numFmtId="0" fontId="56" fillId="24" borderId="0" xfId="0" applyFont="1" applyFill="1" applyBorder="1" applyAlignment="1" applyProtection="1">
      <alignment horizontal="center" vertical="top"/>
      <protection locked="0"/>
    </xf>
    <xf numFmtId="164" fontId="56" fillId="24" borderId="0" xfId="1925" applyNumberFormat="1" applyFont="1" applyFill="1" applyBorder="1" applyAlignment="1" applyProtection="1">
      <alignment horizontal="center" vertical="top" wrapText="1"/>
      <protection locked="0"/>
    </xf>
    <xf numFmtId="164" fontId="58" fillId="24" borderId="0" xfId="661" applyNumberFormat="1" applyFont="1" applyFill="1" applyBorder="1" applyAlignment="1" applyProtection="1">
      <alignment horizontal="center" vertical="top"/>
      <protection locked="0"/>
    </xf>
    <xf numFmtId="164" fontId="58" fillId="24" borderId="10" xfId="661" applyNumberFormat="1" applyFont="1" applyFill="1" applyBorder="1" applyAlignment="1" applyProtection="1">
      <alignment horizontal="left" vertical="top" indent="1"/>
      <protection locked="0"/>
    </xf>
    <xf numFmtId="0" fontId="56" fillId="24" borderId="37" xfId="0" applyFont="1" applyFill="1" applyBorder="1" applyAlignment="1" applyProtection="1">
      <alignment horizontal="left" vertical="top" indent="1"/>
      <protection locked="0"/>
    </xf>
    <xf numFmtId="0" fontId="56" fillId="24" borderId="10" xfId="0" applyFont="1" applyFill="1" applyBorder="1" applyAlignment="1" applyProtection="1">
      <alignment horizontal="left" vertical="top" wrapText="1" indent="1"/>
      <protection locked="0"/>
    </xf>
    <xf numFmtId="7" fontId="58" fillId="24" borderId="0" xfId="0" applyNumberFormat="1" applyFont="1" applyFill="1" applyBorder="1" applyAlignment="1" applyProtection="1">
      <alignment horizontal="center" vertical="top"/>
      <protection locked="0"/>
    </xf>
    <xf numFmtId="7" fontId="56" fillId="0" borderId="10" xfId="0" applyNumberFormat="1" applyFont="1" applyFill="1" applyBorder="1" applyAlignment="1" applyProtection="1">
      <alignment horizontal="left" vertical="top" wrapText="1" indent="1"/>
      <protection locked="0"/>
    </xf>
    <xf numFmtId="7" fontId="58" fillId="24" borderId="10" xfId="0" applyNumberFormat="1" applyFont="1" applyFill="1" applyBorder="1" applyAlignment="1" applyProtection="1">
      <alignment horizontal="left" vertical="top" wrapText="1" indent="1"/>
      <protection locked="0"/>
    </xf>
    <xf numFmtId="164" fontId="58" fillId="24" borderId="0" xfId="0" applyNumberFormat="1" applyFont="1" applyFill="1" applyBorder="1" applyAlignment="1" applyProtection="1">
      <alignment horizontal="center" vertical="top"/>
      <protection locked="0"/>
    </xf>
    <xf numFmtId="164" fontId="58" fillId="24" borderId="10" xfId="0" applyNumberFormat="1" applyFont="1" applyFill="1" applyBorder="1" applyAlignment="1" applyProtection="1">
      <alignment horizontal="left" vertical="top" wrapText="1" indent="1"/>
      <protection locked="0"/>
    </xf>
    <xf numFmtId="7" fontId="56" fillId="24" borderId="10" xfId="0" applyNumberFormat="1" applyFont="1" applyFill="1" applyBorder="1" applyAlignment="1" applyProtection="1">
      <alignment horizontal="left" vertical="top" wrapText="1" indent="1"/>
      <protection locked="0"/>
    </xf>
    <xf numFmtId="164" fontId="56" fillId="24" borderId="0" xfId="0" applyNumberFormat="1" applyFont="1" applyFill="1" applyBorder="1" applyAlignment="1" applyProtection="1">
      <alignment horizontal="center" vertical="top"/>
      <protection locked="0"/>
    </xf>
    <xf numFmtId="0" fontId="58" fillId="24" borderId="10" xfId="0" applyFont="1" applyFill="1" applyBorder="1" applyAlignment="1" applyProtection="1">
      <alignment horizontal="left" vertical="top" indent="1"/>
      <protection locked="0"/>
    </xf>
    <xf numFmtId="0" fontId="58" fillId="24" borderId="35" xfId="0" applyFont="1" applyFill="1" applyBorder="1" applyAlignment="1" applyProtection="1">
      <alignment horizontal="left" vertical="top" indent="1"/>
      <protection locked="0"/>
    </xf>
    <xf numFmtId="164" fontId="58" fillId="24" borderId="11" xfId="0" applyNumberFormat="1" applyFont="1" applyFill="1" applyBorder="1" applyAlignment="1" applyProtection="1">
      <alignment horizontal="center" vertical="top"/>
      <protection locked="0"/>
    </xf>
    <xf numFmtId="164" fontId="58" fillId="24" borderId="12" xfId="0" applyNumberFormat="1" applyFont="1" applyFill="1" applyBorder="1" applyAlignment="1" applyProtection="1">
      <alignment horizontal="left" vertical="top" wrapText="1" indent="1"/>
      <protection locked="0"/>
    </xf>
    <xf numFmtId="1" fontId="58" fillId="0" borderId="36" xfId="0" applyNumberFormat="1" applyFont="1" applyFill="1" applyBorder="1" applyAlignment="1" applyProtection="1">
      <alignment horizontal="center"/>
      <protection locked="0"/>
    </xf>
    <xf numFmtId="0" fontId="58" fillId="24" borderId="36" xfId="0" applyFont="1" applyFill="1" applyBorder="1" applyAlignment="1" applyProtection="1">
      <alignment horizontal="left" vertical="top" indent="1"/>
      <protection locked="0"/>
    </xf>
    <xf numFmtId="164" fontId="56" fillId="24" borderId="14" xfId="0" applyNumberFormat="1" applyFont="1" applyFill="1" applyBorder="1" applyAlignment="1" applyProtection="1">
      <alignment horizontal="left" vertical="top" wrapText="1" indent="1"/>
      <protection locked="0"/>
    </xf>
    <xf numFmtId="0" fontId="106" fillId="0" borderId="15" xfId="0" applyFont="1" applyFill="1" applyBorder="1" applyAlignment="1" applyProtection="1">
      <alignment vertical="top"/>
      <protection locked="0"/>
    </xf>
    <xf numFmtId="0" fontId="57" fillId="57" borderId="15" xfId="0" applyFont="1" applyFill="1" applyBorder="1" applyAlignment="1" applyProtection="1">
      <alignment vertical="top"/>
      <protection locked="0"/>
    </xf>
    <xf numFmtId="0" fontId="0" fillId="0" borderId="0" xfId="0" applyAlignment="1" applyProtection="1">
      <protection locked="0"/>
    </xf>
    <xf numFmtId="0" fontId="106" fillId="57" borderId="37" xfId="0" applyFont="1" applyFill="1" applyBorder="1" applyAlignment="1" applyProtection="1">
      <protection locked="0"/>
    </xf>
    <xf numFmtId="166" fontId="56" fillId="56" borderId="37" xfId="0" applyNumberFormat="1" applyFont="1" applyFill="1" applyBorder="1" applyAlignment="1" applyProtection="1">
      <alignment horizontal="left" indent="1"/>
      <protection locked="0"/>
    </xf>
    <xf numFmtId="9" fontId="57" fillId="61" borderId="15" xfId="1925" applyFont="1" applyFill="1" applyBorder="1" applyAlignment="1" applyProtection="1">
      <alignment horizontal="center" wrapText="1"/>
      <protection locked="0"/>
    </xf>
    <xf numFmtId="9" fontId="57" fillId="61" borderId="43" xfId="1925" applyFont="1" applyFill="1" applyBorder="1" applyAlignment="1" applyProtection="1">
      <alignment horizontal="center" wrapText="1"/>
      <protection locked="0"/>
    </xf>
    <xf numFmtId="9" fontId="57" fillId="61" borderId="17" xfId="1925" applyFont="1" applyFill="1" applyBorder="1" applyAlignment="1" applyProtection="1">
      <alignment horizontal="center" wrapText="1"/>
      <protection locked="0"/>
    </xf>
    <xf numFmtId="0" fontId="56" fillId="56" borderId="37" xfId="1592" applyFont="1" applyFill="1" applyBorder="1" applyAlignment="1" applyProtection="1">
      <alignment horizontal="left" vertical="top"/>
      <protection locked="0"/>
    </xf>
    <xf numFmtId="0" fontId="56" fillId="56" borderId="0" xfId="1592" applyFont="1" applyFill="1" applyBorder="1" applyAlignment="1" applyProtection="1">
      <alignment horizontal="left" vertical="top" wrapText="1"/>
      <protection locked="0"/>
    </xf>
    <xf numFmtId="43" fontId="56" fillId="56" borderId="0" xfId="322" applyNumberFormat="1" applyFont="1" applyFill="1" applyBorder="1" applyAlignment="1" applyProtection="1">
      <alignment horizontal="right" vertical="top"/>
      <protection locked="0"/>
    </xf>
    <xf numFmtId="165" fontId="56" fillId="56" borderId="0" xfId="322" applyNumberFormat="1" applyFont="1" applyFill="1" applyBorder="1" applyAlignment="1" applyProtection="1">
      <alignment horizontal="right" vertical="top" indent="1"/>
      <protection locked="0"/>
    </xf>
    <xf numFmtId="165" fontId="56" fillId="56" borderId="0" xfId="322" applyNumberFormat="1" applyFont="1" applyFill="1" applyBorder="1" applyAlignment="1" applyProtection="1">
      <alignment horizontal="right" vertical="top"/>
      <protection locked="0"/>
    </xf>
    <xf numFmtId="0" fontId="56" fillId="56" borderId="0" xfId="1591" applyFont="1" applyFill="1" applyBorder="1" applyAlignment="1" applyProtection="1">
      <alignment horizontal="left" vertical="top"/>
      <protection locked="0"/>
    </xf>
    <xf numFmtId="0" fontId="56" fillId="56" borderId="10" xfId="1591" applyFont="1" applyFill="1" applyBorder="1" applyAlignment="1" applyProtection="1">
      <alignment horizontal="left" vertical="top"/>
      <protection locked="0"/>
    </xf>
    <xf numFmtId="0" fontId="56" fillId="56" borderId="36" xfId="1592" applyFont="1" applyFill="1" applyBorder="1" applyAlignment="1" applyProtection="1">
      <alignment horizontal="left" vertical="top"/>
      <protection locked="0"/>
    </xf>
    <xf numFmtId="0" fontId="56" fillId="56" borderId="13" xfId="1592" applyFont="1" applyFill="1" applyBorder="1" applyAlignment="1" applyProtection="1">
      <alignment horizontal="left" vertical="top" wrapText="1"/>
      <protection locked="0"/>
    </xf>
    <xf numFmtId="43" fontId="56" fillId="56" borderId="13" xfId="322" applyNumberFormat="1" applyFont="1" applyFill="1" applyBorder="1" applyAlignment="1" applyProtection="1">
      <alignment horizontal="right" vertical="top"/>
      <protection locked="0"/>
    </xf>
    <xf numFmtId="165" fontId="56" fillId="56" borderId="13" xfId="322" applyNumberFormat="1" applyFont="1" applyFill="1" applyBorder="1" applyAlignment="1" applyProtection="1">
      <alignment horizontal="right" vertical="top"/>
      <protection locked="0"/>
    </xf>
    <xf numFmtId="0" fontId="56" fillId="56" borderId="13" xfId="1591" applyFont="1" applyFill="1" applyBorder="1" applyAlignment="1" applyProtection="1">
      <alignment horizontal="left" vertical="top"/>
      <protection locked="0"/>
    </xf>
    <xf numFmtId="0" fontId="56" fillId="56" borderId="14" xfId="1591" applyFont="1" applyFill="1" applyBorder="1" applyAlignment="1" applyProtection="1">
      <alignment horizontal="left" vertical="top"/>
      <protection locked="0"/>
    </xf>
    <xf numFmtId="0" fontId="56" fillId="56" borderId="15" xfId="1592" applyFont="1" applyFill="1" applyBorder="1" applyAlignment="1" applyProtection="1">
      <alignment horizontal="left" vertical="top"/>
      <protection locked="0"/>
    </xf>
    <xf numFmtId="0" fontId="56" fillId="56" borderId="16" xfId="1592" applyFont="1" applyFill="1" applyBorder="1" applyAlignment="1" applyProtection="1">
      <alignment horizontal="left" vertical="top" wrapText="1"/>
      <protection locked="0"/>
    </xf>
    <xf numFmtId="43" fontId="56" fillId="56" borderId="16" xfId="322" applyNumberFormat="1" applyFont="1" applyFill="1" applyBorder="1" applyAlignment="1" applyProtection="1">
      <alignment horizontal="right" vertical="top"/>
      <protection locked="0"/>
    </xf>
    <xf numFmtId="165" fontId="56" fillId="56" borderId="16" xfId="322" applyNumberFormat="1" applyFont="1" applyFill="1" applyBorder="1" applyAlignment="1" applyProtection="1">
      <alignment horizontal="right" vertical="top" indent="1"/>
      <protection locked="0"/>
    </xf>
    <xf numFmtId="165" fontId="56" fillId="56" borderId="16" xfId="322" applyNumberFormat="1" applyFont="1" applyFill="1" applyBorder="1" applyAlignment="1" applyProtection="1">
      <alignment horizontal="right" vertical="top"/>
      <protection locked="0"/>
    </xf>
    <xf numFmtId="0" fontId="56" fillId="56" borderId="16" xfId="1591" applyFont="1" applyFill="1" applyBorder="1" applyAlignment="1" applyProtection="1">
      <alignment horizontal="left" vertical="top"/>
      <protection locked="0"/>
    </xf>
    <xf numFmtId="0" fontId="56" fillId="56" borderId="17" xfId="1591" applyFont="1" applyFill="1" applyBorder="1" applyAlignment="1" applyProtection="1">
      <alignment horizontal="left" vertical="top"/>
      <protection locked="0"/>
    </xf>
    <xf numFmtId="2" fontId="56" fillId="56" borderId="0" xfId="322" applyNumberFormat="1" applyFont="1" applyFill="1" applyBorder="1" applyAlignment="1" applyProtection="1">
      <alignment horizontal="right" vertical="top"/>
      <protection locked="0"/>
    </xf>
    <xf numFmtId="168" fontId="56" fillId="56" borderId="0" xfId="322" applyNumberFormat="1" applyFont="1" applyFill="1" applyBorder="1" applyAlignment="1" applyProtection="1">
      <alignment horizontal="right" vertical="top"/>
      <protection locked="0"/>
    </xf>
    <xf numFmtId="2" fontId="56" fillId="56" borderId="13" xfId="322" applyNumberFormat="1" applyFont="1" applyFill="1" applyBorder="1" applyAlignment="1" applyProtection="1">
      <alignment horizontal="right" vertical="top"/>
      <protection locked="0"/>
    </xf>
    <xf numFmtId="168" fontId="56" fillId="56" borderId="13" xfId="322" applyNumberFormat="1" applyFont="1" applyFill="1" applyBorder="1" applyAlignment="1" applyProtection="1">
      <alignment horizontal="right" vertical="top"/>
      <protection locked="0"/>
    </xf>
    <xf numFmtId="2" fontId="0" fillId="0" borderId="0" xfId="0" applyNumberFormat="1" applyAlignment="1" applyProtection="1">
      <alignment horizontal="right"/>
      <protection locked="0"/>
    </xf>
    <xf numFmtId="168" fontId="0" fillId="0" borderId="0" xfId="0" applyNumberFormat="1" applyAlignment="1" applyProtection="1">
      <alignment horizontal="right"/>
      <protection locked="0"/>
    </xf>
    <xf numFmtId="0" fontId="106" fillId="0" borderId="15" xfId="1225" applyFont="1" applyFill="1" applyBorder="1" applyAlignment="1" applyProtection="1">
      <alignment horizontal="left" vertical="top"/>
      <protection locked="0"/>
    </xf>
    <xf numFmtId="0" fontId="106" fillId="57" borderId="16" xfId="1225" applyFont="1" applyFill="1" applyBorder="1" applyProtection="1">
      <protection locked="0"/>
    </xf>
    <xf numFmtId="0" fontId="98" fillId="0" borderId="0" xfId="64438" applyFont="1" applyProtection="1">
      <protection locked="0"/>
    </xf>
    <xf numFmtId="0" fontId="106" fillId="57" borderId="36" xfId="1225" applyFont="1" applyFill="1" applyBorder="1" applyProtection="1">
      <protection locked="0"/>
    </xf>
    <xf numFmtId="0" fontId="63" fillId="56" borderId="18" xfId="1225" applyFont="1" applyFill="1" applyBorder="1" applyAlignment="1" applyProtection="1">
      <protection locked="0"/>
    </xf>
    <xf numFmtId="0" fontId="98" fillId="56" borderId="0" xfId="64438" applyFont="1" applyFill="1" applyProtection="1">
      <protection locked="0"/>
    </xf>
    <xf numFmtId="0" fontId="56" fillId="56" borderId="18" xfId="64440" applyFont="1" applyFill="1" applyBorder="1" applyAlignment="1" applyProtection="1">
      <alignment horizontal="center" vertical="top" wrapText="1"/>
      <protection locked="0"/>
    </xf>
    <xf numFmtId="0" fontId="56" fillId="56" borderId="18" xfId="64440" applyFont="1" applyFill="1" applyBorder="1" applyAlignment="1" applyProtection="1">
      <alignment horizontal="left" vertical="top" wrapText="1" indent="1"/>
      <protection locked="0"/>
    </xf>
    <xf numFmtId="0" fontId="56" fillId="56" borderId="20" xfId="64440" applyFont="1" applyFill="1" applyBorder="1" applyAlignment="1" applyProtection="1">
      <alignment horizontal="left" vertical="top" indent="1"/>
      <protection locked="0"/>
    </xf>
    <xf numFmtId="0" fontId="56" fillId="56" borderId="39" xfId="64440" applyFont="1" applyFill="1" applyBorder="1" applyAlignment="1" applyProtection="1">
      <alignment horizontal="center" vertical="top" wrapText="1"/>
      <protection locked="0"/>
    </xf>
    <xf numFmtId="0" fontId="56" fillId="56" borderId="39" xfId="64440" applyFont="1" applyFill="1" applyBorder="1" applyAlignment="1" applyProtection="1">
      <alignment horizontal="left" vertical="top" wrapText="1" indent="1"/>
      <protection locked="0"/>
    </xf>
    <xf numFmtId="0" fontId="56" fillId="56" borderId="15" xfId="64440" applyFont="1" applyFill="1" applyBorder="1" applyAlignment="1" applyProtection="1">
      <alignment horizontal="left" vertical="top" indent="1"/>
      <protection locked="0"/>
    </xf>
    <xf numFmtId="0" fontId="98" fillId="56" borderId="0" xfId="64438" applyFont="1" applyFill="1" applyBorder="1" applyProtection="1">
      <protection locked="0"/>
    </xf>
    <xf numFmtId="0" fontId="56" fillId="56" borderId="36" xfId="64440" applyFont="1" applyFill="1" applyBorder="1" applyAlignment="1" applyProtection="1">
      <alignment horizontal="left" vertical="top" indent="1"/>
      <protection locked="0"/>
    </xf>
    <xf numFmtId="0" fontId="58" fillId="56" borderId="20" xfId="64440" applyFont="1" applyFill="1" applyBorder="1" applyAlignment="1" applyProtection="1">
      <alignment horizontal="left" wrapText="1"/>
      <protection locked="0"/>
    </xf>
    <xf numFmtId="0" fontId="114" fillId="56" borderId="19" xfId="64440" applyFont="1" applyFill="1" applyBorder="1" applyAlignment="1" applyProtection="1">
      <alignment horizontal="left" wrapText="1"/>
      <protection locked="0"/>
    </xf>
    <xf numFmtId="0" fontId="58" fillId="56" borderId="19" xfId="64440" applyFont="1" applyFill="1" applyBorder="1" applyAlignment="1" applyProtection="1">
      <alignment horizontal="left"/>
      <protection locked="0"/>
    </xf>
    <xf numFmtId="171" fontId="58" fillId="56" borderId="19" xfId="661" applyNumberFormat="1" applyFont="1" applyFill="1" applyBorder="1" applyAlignment="1" applyProtection="1">
      <alignment horizontal="left"/>
      <protection locked="0"/>
    </xf>
    <xf numFmtId="0" fontId="58" fillId="56" borderId="44" xfId="64440" applyFont="1" applyFill="1" applyBorder="1" applyAlignment="1" applyProtection="1">
      <alignment horizontal="left"/>
      <protection locked="0"/>
    </xf>
    <xf numFmtId="0" fontId="60" fillId="56" borderId="20" xfId="64440" applyFont="1" applyFill="1" applyBorder="1" applyAlignment="1" applyProtection="1">
      <alignment horizontal="center" wrapText="1"/>
      <protection locked="0"/>
    </xf>
    <xf numFmtId="0" fontId="60" fillId="56" borderId="44" xfId="64440" applyFont="1" applyFill="1" applyBorder="1" applyAlignment="1" applyProtection="1">
      <alignment horizontal="center" wrapText="1"/>
      <protection locked="0"/>
    </xf>
    <xf numFmtId="0" fontId="60" fillId="56" borderId="19" xfId="64440" applyFont="1" applyFill="1" applyBorder="1" applyAlignment="1" applyProtection="1">
      <alignment horizontal="center" wrapText="1"/>
      <protection locked="0"/>
    </xf>
    <xf numFmtId="171" fontId="60" fillId="56" borderId="19" xfId="661" applyNumberFormat="1" applyFont="1" applyFill="1" applyBorder="1" applyAlignment="1" applyProtection="1">
      <alignment horizontal="center" wrapText="1"/>
      <protection locked="0"/>
    </xf>
    <xf numFmtId="0" fontId="106" fillId="57" borderId="18" xfId="64438" applyFont="1" applyFill="1" applyBorder="1" applyAlignment="1" applyProtection="1">
      <alignment horizontal="center" wrapText="1"/>
      <protection locked="0"/>
    </xf>
    <xf numFmtId="0" fontId="106" fillId="57" borderId="18" xfId="64436" applyNumberFormat="1" applyFont="1" applyFill="1" applyBorder="1" applyAlignment="1" applyProtection="1">
      <alignment horizontal="center" wrapText="1"/>
      <protection locked="0"/>
    </xf>
    <xf numFmtId="172" fontId="106" fillId="57" borderId="18" xfId="64436" applyNumberFormat="1" applyFont="1" applyFill="1" applyBorder="1" applyAlignment="1" applyProtection="1">
      <alignment horizontal="center" wrapText="1"/>
      <protection locked="0"/>
    </xf>
    <xf numFmtId="168" fontId="106" fillId="57" borderId="18" xfId="64436" applyNumberFormat="1" applyFont="1" applyFill="1" applyBorder="1" applyAlignment="1" applyProtection="1">
      <alignment horizontal="center" wrapText="1"/>
      <protection locked="0"/>
    </xf>
    <xf numFmtId="164" fontId="106" fillId="57" borderId="18" xfId="64436" applyNumberFormat="1" applyFont="1" applyFill="1" applyBorder="1" applyAlignment="1" applyProtection="1">
      <alignment horizontal="center" wrapText="1"/>
      <protection locked="0"/>
    </xf>
    <xf numFmtId="0" fontId="113" fillId="0" borderId="0" xfId="64438" applyFont="1" applyAlignment="1" applyProtection="1">
      <alignment horizontal="center" vertical="center" wrapText="1"/>
      <protection locked="0"/>
    </xf>
    <xf numFmtId="1" fontId="98" fillId="0" borderId="18" xfId="64438" applyNumberFormat="1" applyFont="1" applyFill="1" applyBorder="1" applyAlignment="1" applyProtection="1">
      <alignment horizontal="left"/>
      <protection locked="0"/>
    </xf>
    <xf numFmtId="0" fontId="98" fillId="0" borderId="18" xfId="64438" applyFont="1" applyFill="1" applyBorder="1" applyAlignment="1" applyProtection="1">
      <alignment horizontal="center"/>
      <protection locked="0"/>
    </xf>
    <xf numFmtId="1" fontId="98" fillId="0" borderId="18" xfId="64438" applyNumberFormat="1" applyFont="1" applyFill="1" applyBorder="1" applyAlignment="1" applyProtection="1">
      <alignment horizontal="center"/>
      <protection locked="0"/>
    </xf>
    <xf numFmtId="172" fontId="98" fillId="0" borderId="18" xfId="64438" applyNumberFormat="1" applyFont="1" applyFill="1" applyBorder="1" applyAlignment="1" applyProtection="1">
      <alignment horizontal="center"/>
      <protection locked="0"/>
    </xf>
    <xf numFmtId="168" fontId="98" fillId="0" borderId="18" xfId="64438" applyNumberFormat="1" applyFont="1" applyFill="1" applyBorder="1" applyAlignment="1" applyProtection="1">
      <alignment horizontal="center"/>
      <protection locked="0"/>
    </xf>
    <xf numFmtId="171" fontId="98" fillId="0" borderId="18" xfId="661" applyNumberFormat="1" applyFont="1" applyFill="1" applyBorder="1" applyProtection="1">
      <protection locked="0"/>
    </xf>
    <xf numFmtId="164" fontId="98" fillId="0" borderId="18" xfId="64439" applyNumberFormat="1" applyFont="1" applyFill="1" applyBorder="1" applyAlignment="1" applyProtection="1">
      <alignment horizontal="right"/>
      <protection locked="0"/>
    </xf>
    <xf numFmtId="0" fontId="113" fillId="0" borderId="0" xfId="64438" applyFont="1" applyAlignment="1" applyProtection="1">
      <alignment wrapText="1"/>
      <protection locked="0"/>
    </xf>
    <xf numFmtId="1" fontId="98" fillId="0" borderId="18" xfId="0" applyNumberFormat="1" applyFont="1" applyFill="1" applyBorder="1" applyAlignment="1" applyProtection="1">
      <alignment horizontal="center"/>
      <protection locked="0"/>
    </xf>
    <xf numFmtId="1" fontId="98" fillId="0" borderId="18" xfId="0" applyNumberFormat="1" applyFont="1" applyFill="1" applyBorder="1" applyProtection="1">
      <protection locked="0"/>
    </xf>
    <xf numFmtId="0" fontId="98" fillId="0" borderId="18" xfId="0" applyFont="1" applyFill="1" applyBorder="1" applyAlignment="1" applyProtection="1">
      <alignment horizontal="center"/>
      <protection locked="0"/>
    </xf>
    <xf numFmtId="172" fontId="98" fillId="0" borderId="18" xfId="0" applyNumberFormat="1" applyFont="1" applyFill="1" applyBorder="1" applyAlignment="1" applyProtection="1">
      <alignment horizontal="center"/>
      <protection locked="0"/>
    </xf>
    <xf numFmtId="168" fontId="98" fillId="0" borderId="18" xfId="0" applyNumberFormat="1" applyFont="1" applyFill="1" applyBorder="1" applyAlignment="1" applyProtection="1">
      <alignment horizontal="center"/>
      <protection locked="0"/>
    </xf>
    <xf numFmtId="44" fontId="98" fillId="0" borderId="18" xfId="661" applyFont="1" applyFill="1" applyBorder="1" applyProtection="1">
      <protection locked="0"/>
    </xf>
    <xf numFmtId="0" fontId="98" fillId="0" borderId="18" xfId="0" applyFont="1" applyFill="1" applyBorder="1" applyProtection="1">
      <protection locked="0"/>
    </xf>
    <xf numFmtId="0" fontId="116" fillId="0" borderId="18" xfId="0" applyFont="1" applyFill="1" applyBorder="1" applyAlignment="1" applyProtection="1">
      <alignment horizontal="left"/>
      <protection locked="0"/>
    </xf>
    <xf numFmtId="49" fontId="98" fillId="0" borderId="0" xfId="64438" applyNumberFormat="1" applyFont="1" applyAlignment="1" applyProtection="1">
      <alignment horizontal="right"/>
      <protection locked="0"/>
    </xf>
    <xf numFmtId="0" fontId="98" fillId="0" borderId="0" xfId="64438" applyFont="1" applyAlignment="1" applyProtection="1">
      <alignment horizontal="center"/>
      <protection locked="0"/>
    </xf>
    <xf numFmtId="44" fontId="98" fillId="0" borderId="0" xfId="64438" applyNumberFormat="1" applyFont="1" applyProtection="1">
      <protection locked="0"/>
    </xf>
    <xf numFmtId="0" fontId="106" fillId="0" borderId="15" xfId="1225" applyFont="1" applyFill="1" applyBorder="1" applyAlignment="1" applyProtection="1">
      <alignment horizontal="left"/>
      <protection locked="0"/>
    </xf>
    <xf numFmtId="0" fontId="6" fillId="0" borderId="0" xfId="1225" applyFont="1" applyBorder="1" applyProtection="1">
      <protection locked="0"/>
    </xf>
    <xf numFmtId="0" fontId="12" fillId="0" borderId="13" xfId="1225" applyFont="1" applyBorder="1" applyProtection="1">
      <protection locked="0"/>
    </xf>
    <xf numFmtId="0" fontId="56" fillId="24" borderId="37" xfId="1225" applyFont="1" applyFill="1" applyBorder="1" applyAlignment="1" applyProtection="1">
      <protection locked="0"/>
    </xf>
    <xf numFmtId="0" fontId="12" fillId="0" borderId="0" xfId="1225" applyFont="1" applyProtection="1">
      <protection locked="0"/>
    </xf>
    <xf numFmtId="0" fontId="6" fillId="0" borderId="0" xfId="1225" applyFont="1" applyAlignment="1" applyProtection="1">
      <protection locked="0"/>
    </xf>
    <xf numFmtId="9" fontId="6" fillId="0" borderId="0" xfId="1925" applyFont="1" applyAlignment="1" applyProtection="1">
      <alignment wrapText="1"/>
      <protection locked="0"/>
    </xf>
    <xf numFmtId="0" fontId="6" fillId="56" borderId="0" xfId="1225" applyFont="1" applyFill="1" applyBorder="1" applyProtection="1">
      <protection locked="0"/>
    </xf>
    <xf numFmtId="168" fontId="56" fillId="56" borderId="0" xfId="1237" applyNumberFormat="1" applyFont="1" applyFill="1" applyBorder="1" applyAlignment="1" applyProtection="1">
      <alignment horizontal="right"/>
      <protection locked="0"/>
    </xf>
    <xf numFmtId="167" fontId="56" fillId="56" borderId="0" xfId="1225" applyNumberFormat="1" applyFont="1" applyFill="1" applyBorder="1" applyAlignment="1" applyProtection="1">
      <alignment horizontal="right" wrapText="1"/>
      <protection locked="0"/>
    </xf>
    <xf numFmtId="0" fontId="6" fillId="0" borderId="0" xfId="1225" applyFont="1" applyProtection="1">
      <protection locked="0"/>
    </xf>
    <xf numFmtId="9" fontId="57" fillId="57" borderId="18" xfId="1925" applyFont="1" applyFill="1" applyBorder="1" applyAlignment="1" applyProtection="1">
      <alignment horizontal="center" wrapText="1"/>
      <protection locked="0"/>
    </xf>
    <xf numFmtId="49" fontId="56" fillId="56" borderId="18" xfId="1237" applyNumberFormat="1" applyFont="1" applyFill="1" applyBorder="1" applyAlignment="1" applyProtection="1">
      <protection locked="0"/>
    </xf>
    <xf numFmtId="2" fontId="56" fillId="56" borderId="18" xfId="1237" applyNumberFormat="1" applyFont="1" applyFill="1" applyBorder="1" applyAlignment="1" applyProtection="1">
      <protection locked="0"/>
    </xf>
    <xf numFmtId="2" fontId="56" fillId="56" borderId="18" xfId="1237" applyNumberFormat="1" applyFont="1" applyFill="1" applyBorder="1" applyAlignment="1" applyProtection="1">
      <alignment horizontal="right"/>
      <protection locked="0"/>
    </xf>
    <xf numFmtId="49" fontId="56" fillId="56" borderId="0" xfId="1237" applyNumberFormat="1" applyFont="1" applyFill="1" applyBorder="1" applyAlignment="1" applyProtection="1">
      <alignment horizontal="left" indent="1"/>
      <protection locked="0"/>
    </xf>
    <xf numFmtId="49" fontId="56" fillId="56" borderId="0" xfId="1237" applyNumberFormat="1" applyFont="1" applyFill="1" applyBorder="1" applyProtection="1">
      <protection locked="0"/>
    </xf>
    <xf numFmtId="0" fontId="6" fillId="56" borderId="0" xfId="1225" applyFont="1" applyFill="1" applyBorder="1" applyAlignment="1" applyProtection="1">
      <alignment horizontal="left" indent="1"/>
      <protection locked="0"/>
    </xf>
    <xf numFmtId="0" fontId="6" fillId="0" borderId="0" xfId="1225" applyFont="1" applyAlignment="1" applyProtection="1">
      <alignment horizontal="left" indent="1"/>
      <protection locked="0"/>
    </xf>
    <xf numFmtId="0" fontId="106" fillId="57" borderId="13" xfId="1225" applyFont="1" applyFill="1" applyBorder="1" applyProtection="1"/>
    <xf numFmtId="0" fontId="56" fillId="24" borderId="0" xfId="1225" applyFont="1" applyFill="1" applyBorder="1" applyAlignment="1" applyProtection="1"/>
    <xf numFmtId="0" fontId="56" fillId="24" borderId="10" xfId="1225" applyFont="1" applyFill="1" applyBorder="1" applyAlignment="1" applyProtection="1"/>
    <xf numFmtId="0" fontId="6" fillId="56" borderId="0" xfId="1225" applyFont="1" applyFill="1" applyBorder="1" applyAlignment="1" applyProtection="1"/>
    <xf numFmtId="9" fontId="6" fillId="56" borderId="0" xfId="1925" applyFont="1" applyFill="1" applyBorder="1" applyAlignment="1" applyProtection="1">
      <alignment wrapText="1"/>
    </xf>
    <xf numFmtId="9" fontId="57" fillId="56" borderId="0" xfId="1925" applyFont="1" applyFill="1" applyBorder="1" applyAlignment="1" applyProtection="1">
      <alignment wrapText="1"/>
    </xf>
    <xf numFmtId="9" fontId="57" fillId="56" borderId="10" xfId="1925" applyFont="1" applyFill="1" applyBorder="1" applyAlignment="1" applyProtection="1">
      <alignment wrapText="1"/>
    </xf>
    <xf numFmtId="0" fontId="6" fillId="56" borderId="0" xfId="1225" applyFont="1" applyFill="1" applyBorder="1" applyProtection="1"/>
    <xf numFmtId="168" fontId="56" fillId="56" borderId="0" xfId="1237" applyNumberFormat="1" applyFont="1" applyFill="1" applyBorder="1" applyAlignment="1" applyProtection="1">
      <alignment horizontal="right"/>
    </xf>
    <xf numFmtId="167" fontId="56" fillId="56" borderId="0" xfId="1225" applyNumberFormat="1" applyFont="1" applyFill="1" applyBorder="1" applyAlignment="1" applyProtection="1">
      <alignment horizontal="right" wrapText="1"/>
    </xf>
    <xf numFmtId="167" fontId="56" fillId="56" borderId="10" xfId="1225" applyNumberFormat="1" applyFont="1" applyFill="1" applyBorder="1" applyAlignment="1" applyProtection="1">
      <alignment horizontal="right" wrapText="1"/>
    </xf>
    <xf numFmtId="2" fontId="56" fillId="56" borderId="0" xfId="1237" applyNumberFormat="1" applyFont="1" applyFill="1" applyBorder="1" applyProtection="1"/>
    <xf numFmtId="2" fontId="56" fillId="56" borderId="0" xfId="1237" applyNumberFormat="1" applyFont="1" applyFill="1" applyBorder="1" applyAlignment="1" applyProtection="1">
      <alignment horizontal="right"/>
    </xf>
    <xf numFmtId="168" fontId="56" fillId="56" borderId="13" xfId="1237" applyNumberFormat="1" applyFont="1" applyFill="1" applyBorder="1" applyAlignment="1" applyProtection="1">
      <alignment horizontal="right"/>
    </xf>
    <xf numFmtId="167" fontId="56" fillId="56" borderId="13" xfId="1225" applyNumberFormat="1" applyFont="1" applyFill="1" applyBorder="1" applyAlignment="1" applyProtection="1">
      <alignment horizontal="right" wrapText="1"/>
    </xf>
    <xf numFmtId="167" fontId="56" fillId="56" borderId="14" xfId="1225" applyNumberFormat="1" applyFont="1" applyFill="1" applyBorder="1" applyAlignment="1" applyProtection="1">
      <alignment horizontal="right" wrapText="1"/>
    </xf>
    <xf numFmtId="0" fontId="63" fillId="56" borderId="20" xfId="1225" applyFont="1" applyFill="1" applyBorder="1" applyAlignment="1" applyProtection="1"/>
    <xf numFmtId="0" fontId="63" fillId="56" borderId="19" xfId="1225" applyFont="1" applyFill="1" applyBorder="1" applyAlignment="1" applyProtection="1"/>
    <xf numFmtId="0" fontId="63" fillId="56" borderId="44" xfId="1225" applyFont="1" applyFill="1" applyBorder="1" applyAlignment="1" applyProtection="1"/>
    <xf numFmtId="0" fontId="63" fillId="56" borderId="18" xfId="1225" applyFont="1" applyFill="1" applyBorder="1" applyAlignment="1" applyProtection="1"/>
    <xf numFmtId="1" fontId="117" fillId="0" borderId="18" xfId="0" applyNumberFormat="1" applyFont="1" applyFill="1" applyBorder="1" applyAlignment="1" applyProtection="1">
      <alignment horizontal="center"/>
      <protection locked="0"/>
    </xf>
    <xf numFmtId="0" fontId="58" fillId="24" borderId="33" xfId="0" applyFont="1" applyFill="1" applyBorder="1" applyAlignment="1" applyProtection="1"/>
    <xf numFmtId="0" fontId="58" fillId="24" borderId="33" xfId="0" applyFont="1" applyFill="1" applyBorder="1" applyAlignment="1" applyProtection="1">
      <alignment vertical="center" wrapText="1"/>
    </xf>
    <xf numFmtId="0" fontId="58" fillId="24" borderId="33" xfId="0" applyFont="1" applyFill="1" applyBorder="1" applyAlignment="1" applyProtection="1">
      <alignment wrapText="1"/>
    </xf>
    <xf numFmtId="0" fontId="58" fillId="0" borderId="33" xfId="0" applyFont="1" applyBorder="1" applyAlignment="1" applyProtection="1"/>
    <xf numFmtId="166" fontId="56" fillId="56" borderId="0" xfId="0" applyNumberFormat="1" applyFont="1" applyFill="1" applyBorder="1" applyAlignment="1" applyProtection="1">
      <alignment horizontal="center"/>
    </xf>
    <xf numFmtId="166" fontId="56" fillId="24" borderId="37" xfId="0" applyNumberFormat="1" applyFont="1" applyFill="1" applyBorder="1" applyAlignment="1" applyProtection="1"/>
    <xf numFmtId="166" fontId="56" fillId="24" borderId="0" xfId="0" applyNumberFormat="1" applyFont="1" applyFill="1" applyBorder="1" applyAlignment="1" applyProtection="1"/>
    <xf numFmtId="2" fontId="56" fillId="24" borderId="0" xfId="0" applyNumberFormat="1" applyFont="1" applyFill="1" applyBorder="1" applyAlignment="1" applyProtection="1"/>
    <xf numFmtId="168" fontId="56" fillId="24" borderId="0" xfId="0" applyNumberFormat="1" applyFont="1" applyFill="1" applyBorder="1" applyAlignment="1" applyProtection="1"/>
    <xf numFmtId="166" fontId="56" fillId="24" borderId="10" xfId="0" applyNumberFormat="1" applyFont="1" applyFill="1" applyBorder="1" applyAlignment="1" applyProtection="1">
      <alignment horizontal="left" wrapText="1"/>
    </xf>
    <xf numFmtId="0" fontId="7" fillId="56" borderId="19" xfId="1225" applyFont="1" applyFill="1" applyBorder="1" applyAlignment="1" applyProtection="1">
      <alignment vertical="top"/>
    </xf>
    <xf numFmtId="0" fontId="56" fillId="56" borderId="19" xfId="64440" applyFont="1" applyFill="1" applyBorder="1" applyAlignment="1" applyProtection="1">
      <alignment vertical="top"/>
    </xf>
    <xf numFmtId="0" fontId="56" fillId="56" borderId="44" xfId="64440" applyFont="1" applyFill="1" applyBorder="1" applyAlignment="1" applyProtection="1">
      <alignment vertical="top"/>
    </xf>
    <xf numFmtId="0" fontId="7" fillId="56" borderId="16" xfId="1225" applyFont="1" applyFill="1" applyBorder="1" applyAlignment="1" applyProtection="1">
      <alignment vertical="top"/>
    </xf>
    <xf numFmtId="0" fontId="56" fillId="56" borderId="16" xfId="64440" applyFont="1" applyFill="1" applyBorder="1" applyAlignment="1" applyProtection="1">
      <alignment vertical="top" wrapText="1"/>
    </xf>
    <xf numFmtId="0" fontId="56" fillId="56" borderId="17" xfId="64440" applyFont="1" applyFill="1" applyBorder="1" applyAlignment="1" applyProtection="1">
      <alignment vertical="top" wrapText="1"/>
    </xf>
    <xf numFmtId="0" fontId="7" fillId="56" borderId="13" xfId="1225" applyFont="1" applyFill="1" applyBorder="1" applyAlignment="1" applyProtection="1">
      <alignment vertical="top"/>
    </xf>
    <xf numFmtId="0" fontId="56" fillId="56" borderId="13" xfId="64440" applyFont="1" applyFill="1" applyBorder="1" applyAlignment="1" applyProtection="1">
      <alignment vertical="top" wrapText="1"/>
    </xf>
    <xf numFmtId="0" fontId="56" fillId="56" borderId="14" xfId="64440" applyFont="1" applyFill="1" applyBorder="1" applyAlignment="1" applyProtection="1">
      <alignment vertical="top" wrapText="1"/>
    </xf>
    <xf numFmtId="0" fontId="56" fillId="56" borderId="16" xfId="64440" applyFont="1" applyFill="1" applyBorder="1" applyAlignment="1" applyProtection="1">
      <alignment vertical="top"/>
    </xf>
    <xf numFmtId="0" fontId="56" fillId="56" borderId="17" xfId="64440" applyFont="1" applyFill="1" applyBorder="1" applyAlignment="1" applyProtection="1">
      <alignment vertical="top"/>
    </xf>
    <xf numFmtId="0" fontId="56" fillId="56" borderId="13" xfId="64440" applyFont="1" applyFill="1" applyBorder="1" applyAlignment="1" applyProtection="1">
      <alignment vertical="top"/>
    </xf>
    <xf numFmtId="0" fontId="56" fillId="56" borderId="14" xfId="64440" applyFont="1" applyFill="1" applyBorder="1" applyAlignment="1" applyProtection="1">
      <alignment vertical="top"/>
    </xf>
    <xf numFmtId="0" fontId="56" fillId="24" borderId="37" xfId="1225" applyFont="1" applyFill="1" applyBorder="1" applyAlignment="1" applyProtection="1"/>
    <xf numFmtId="0" fontId="6" fillId="56" borderId="37" xfId="1225" applyFont="1" applyFill="1" applyBorder="1" applyProtection="1"/>
    <xf numFmtId="9" fontId="6" fillId="56" borderId="37" xfId="1925" applyFont="1" applyFill="1" applyBorder="1" applyAlignment="1" applyProtection="1">
      <alignment wrapText="1"/>
    </xf>
    <xf numFmtId="49" fontId="56" fillId="56" borderId="37" xfId="1237" applyNumberFormat="1" applyFont="1" applyFill="1" applyBorder="1" applyAlignment="1" applyProtection="1">
      <alignment horizontal="center"/>
    </xf>
    <xf numFmtId="173" fontId="56" fillId="56" borderId="0" xfId="1237" applyNumberFormat="1" applyFont="1" applyFill="1" applyBorder="1" applyProtection="1"/>
    <xf numFmtId="173" fontId="56" fillId="56" borderId="0" xfId="1237" applyNumberFormat="1" applyFont="1" applyFill="1" applyBorder="1" applyAlignment="1" applyProtection="1">
      <alignment horizontal="right"/>
    </xf>
    <xf numFmtId="0" fontId="56" fillId="56" borderId="45" xfId="64440" applyFont="1" applyFill="1" applyBorder="1" applyAlignment="1" applyProtection="1">
      <alignment horizontal="center" vertical="top" wrapText="1"/>
    </xf>
    <xf numFmtId="0" fontId="56" fillId="56" borderId="45" xfId="64440" applyFont="1" applyFill="1" applyBorder="1" applyAlignment="1" applyProtection="1">
      <alignment horizontal="left" vertical="top" wrapText="1" indent="1"/>
    </xf>
    <xf numFmtId="0" fontId="56" fillId="56" borderId="45" xfId="64440" applyFont="1" applyFill="1" applyBorder="1" applyAlignment="1" applyProtection="1">
      <alignment horizontal="left" vertical="top" wrapText="1"/>
    </xf>
    <xf numFmtId="0" fontId="57" fillId="57" borderId="0" xfId="0" applyFont="1" applyFill="1" applyBorder="1" applyAlignment="1" applyProtection="1">
      <alignment horizontal="center" vertical="center"/>
    </xf>
    <xf numFmtId="0" fontId="57" fillId="57" borderId="15" xfId="0" applyFont="1" applyFill="1" applyBorder="1" applyAlignment="1" applyProtection="1">
      <alignment horizontal="center" vertical="center"/>
      <protection locked="0"/>
    </xf>
    <xf numFmtId="0" fontId="57" fillId="57" borderId="16" xfId="0" applyFont="1" applyFill="1" applyBorder="1" applyAlignment="1" applyProtection="1">
      <alignment horizontal="center" vertical="center"/>
      <protection locked="0"/>
    </xf>
    <xf numFmtId="0" fontId="57" fillId="57" borderId="17" xfId="0" applyFont="1" applyFill="1" applyBorder="1" applyAlignment="1" applyProtection="1">
      <alignment horizontal="center" vertical="center"/>
      <protection locked="0"/>
    </xf>
    <xf numFmtId="164" fontId="57" fillId="57" borderId="13" xfId="0" applyNumberFormat="1" applyFont="1" applyFill="1" applyBorder="1" applyAlignment="1" applyProtection="1">
      <alignment horizontal="center" vertical="center"/>
      <protection locked="0"/>
    </xf>
    <xf numFmtId="165" fontId="115" fillId="56" borderId="0" xfId="322" applyNumberFormat="1" applyFont="1" applyFill="1" applyBorder="1" applyAlignment="1" applyProtection="1">
      <alignment horizontal="right" vertical="top"/>
    </xf>
    <xf numFmtId="0" fontId="115" fillId="56" borderId="0" xfId="1591" applyFont="1" applyFill="1" applyBorder="1" applyAlignment="1" applyProtection="1">
      <alignment horizontal="left" vertical="top"/>
    </xf>
    <xf numFmtId="0" fontId="115" fillId="56" borderId="10" xfId="1591" applyFont="1" applyFill="1" applyBorder="1" applyAlignment="1" applyProtection="1">
      <alignment horizontal="left" vertical="top"/>
    </xf>
    <xf numFmtId="165" fontId="115" fillId="56" borderId="13" xfId="322" applyNumberFormat="1" applyFont="1" applyFill="1" applyBorder="1" applyAlignment="1" applyProtection="1">
      <alignment horizontal="right" vertical="top"/>
    </xf>
    <xf numFmtId="0" fontId="115" fillId="56" borderId="13" xfId="1591" applyFont="1" applyFill="1" applyBorder="1" applyAlignment="1" applyProtection="1">
      <alignment horizontal="left" vertical="top"/>
    </xf>
    <xf numFmtId="0" fontId="115" fillId="56" borderId="14" xfId="1591" applyFont="1" applyFill="1" applyBorder="1" applyAlignment="1" applyProtection="1">
      <alignment horizontal="left" vertical="top"/>
    </xf>
    <xf numFmtId="0" fontId="0" fillId="0" borderId="0" xfId="0" applyProtection="1"/>
    <xf numFmtId="1" fontId="115" fillId="0" borderId="18" xfId="64438" applyNumberFormat="1" applyFont="1" applyFill="1" applyBorder="1" applyAlignment="1" applyProtection="1">
      <alignment horizontal="left"/>
    </xf>
  </cellXfs>
  <cellStyles count="64441">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2" xfId="1159" xr:uid="{00000000-0005-0000-0000-000057220000}"/>
    <cellStyle name="Normal 10 2 10" xfId="9910" xr:uid="{00000000-0005-0000-0000-000058220000}"/>
    <cellStyle name="Normal 10 2 11" xfId="9911" xr:uid="{00000000-0005-0000-0000-000059220000}"/>
    <cellStyle name="Normal 10 2 2" xfId="1160" xr:uid="{00000000-0005-0000-0000-00005A220000}"/>
    <cellStyle name="Normal 10 2 2 10" xfId="9912" xr:uid="{00000000-0005-0000-0000-00005B220000}"/>
    <cellStyle name="Normal 10 2 2 2" xfId="1161" xr:uid="{00000000-0005-0000-0000-00005C220000}"/>
    <cellStyle name="Normal 10 2 2 2 2" xfId="1162" xr:uid="{00000000-0005-0000-0000-00005D220000}"/>
    <cellStyle name="Normal 10 2 2 2 2 2" xfId="1163" xr:uid="{00000000-0005-0000-0000-00005E220000}"/>
    <cellStyle name="Normal 10 2 2 2 2 2 2" xfId="9913" xr:uid="{00000000-0005-0000-0000-00005F220000}"/>
    <cellStyle name="Normal 10 2 2 2 2 2 2 2" xfId="9914" xr:uid="{00000000-0005-0000-0000-000060220000}"/>
    <cellStyle name="Normal 10 2 2 2 2 2 3" xfId="9915" xr:uid="{00000000-0005-0000-0000-000061220000}"/>
    <cellStyle name="Normal 10 2 2 2 2 3" xfId="9916" xr:uid="{00000000-0005-0000-0000-000062220000}"/>
    <cellStyle name="Normal 10 2 2 2 2 3 2" xfId="9917" xr:uid="{00000000-0005-0000-0000-000063220000}"/>
    <cellStyle name="Normal 10 2 2 2 2 3 2 2" xfId="9918" xr:uid="{00000000-0005-0000-0000-000064220000}"/>
    <cellStyle name="Normal 10 2 2 2 2 3 3" xfId="9919" xr:uid="{00000000-0005-0000-0000-000065220000}"/>
    <cellStyle name="Normal 10 2 2 2 2 4" xfId="9920" xr:uid="{00000000-0005-0000-0000-000066220000}"/>
    <cellStyle name="Normal 10 2 2 2 2 4 2" xfId="9921" xr:uid="{00000000-0005-0000-0000-000067220000}"/>
    <cellStyle name="Normal 10 2 2 2 2 5" xfId="9922" xr:uid="{00000000-0005-0000-0000-000068220000}"/>
    <cellStyle name="Normal 10 2 2 2 2_T-straight with PEDs adjustor" xfId="9923" xr:uid="{00000000-0005-0000-0000-000069220000}"/>
    <cellStyle name="Normal 10 2 2 2 3" xfId="1164" xr:uid="{00000000-0005-0000-0000-00006A220000}"/>
    <cellStyle name="Normal 10 2 2 2 3 2" xfId="9924" xr:uid="{00000000-0005-0000-0000-00006B220000}"/>
    <cellStyle name="Normal 10 2 2 2 3 2 2" xfId="9925" xr:uid="{00000000-0005-0000-0000-00006C220000}"/>
    <cellStyle name="Normal 10 2 2 2 3 3" xfId="9926" xr:uid="{00000000-0005-0000-0000-00006D220000}"/>
    <cellStyle name="Normal 10 2 2 2 4" xfId="9927" xr:uid="{00000000-0005-0000-0000-00006E220000}"/>
    <cellStyle name="Normal 10 2 2 2 4 2" xfId="9928" xr:uid="{00000000-0005-0000-0000-00006F220000}"/>
    <cellStyle name="Normal 10 2 2 2 4 2 2" xfId="9929" xr:uid="{00000000-0005-0000-0000-000070220000}"/>
    <cellStyle name="Normal 10 2 2 2 4 3" xfId="9930" xr:uid="{00000000-0005-0000-0000-000071220000}"/>
    <cellStyle name="Normal 10 2 2 2 5" xfId="9931" xr:uid="{00000000-0005-0000-0000-000072220000}"/>
    <cellStyle name="Normal 10 2 2 2 5 2" xfId="9932" xr:uid="{00000000-0005-0000-0000-000073220000}"/>
    <cellStyle name="Normal 10 2 2 2 6" xfId="9933" xr:uid="{00000000-0005-0000-0000-000074220000}"/>
    <cellStyle name="Normal 10 2 2 2_T-straight with PEDs adjustor" xfId="9934" xr:uid="{00000000-0005-0000-0000-000075220000}"/>
    <cellStyle name="Normal 10 2 2 3" xfId="1165" xr:uid="{00000000-0005-0000-0000-000076220000}"/>
    <cellStyle name="Normal 10 2 2 3 2" xfId="1166" xr:uid="{00000000-0005-0000-0000-000077220000}"/>
    <cellStyle name="Normal 10 2 2 3 2 2" xfId="9935" xr:uid="{00000000-0005-0000-0000-000078220000}"/>
    <cellStyle name="Normal 10 2 2 3 2 2 2" xfId="9936" xr:uid="{00000000-0005-0000-0000-000079220000}"/>
    <cellStyle name="Normal 10 2 2 3 2 3" xfId="9937" xr:uid="{00000000-0005-0000-0000-00007A220000}"/>
    <cellStyle name="Normal 10 2 2 3 3" xfId="9938" xr:uid="{00000000-0005-0000-0000-00007B220000}"/>
    <cellStyle name="Normal 10 2 2 3 3 2" xfId="9939" xr:uid="{00000000-0005-0000-0000-00007C220000}"/>
    <cellStyle name="Normal 10 2 2 3 3 2 2" xfId="9940" xr:uid="{00000000-0005-0000-0000-00007D220000}"/>
    <cellStyle name="Normal 10 2 2 3 3 3" xfId="9941" xr:uid="{00000000-0005-0000-0000-00007E220000}"/>
    <cellStyle name="Normal 10 2 2 3 4" xfId="9942" xr:uid="{00000000-0005-0000-0000-00007F220000}"/>
    <cellStyle name="Normal 10 2 2 3 4 2" xfId="9943" xr:uid="{00000000-0005-0000-0000-000080220000}"/>
    <cellStyle name="Normal 10 2 2 3 5" xfId="9944" xr:uid="{00000000-0005-0000-0000-000081220000}"/>
    <cellStyle name="Normal 10 2 2 3_T-straight with PEDs adjustor" xfId="9945" xr:uid="{00000000-0005-0000-0000-000082220000}"/>
    <cellStyle name="Normal 10 2 2 4" xfId="1167" xr:uid="{00000000-0005-0000-0000-000083220000}"/>
    <cellStyle name="Normal 10 2 2 4 2" xfId="9946" xr:uid="{00000000-0005-0000-0000-000084220000}"/>
    <cellStyle name="Normal 10 2 2 4 2 2" xfId="9947" xr:uid="{00000000-0005-0000-0000-000085220000}"/>
    <cellStyle name="Normal 10 2 2 4 3" xfId="9948" xr:uid="{00000000-0005-0000-0000-000086220000}"/>
    <cellStyle name="Normal 10 2 2 5" xfId="9949" xr:uid="{00000000-0005-0000-0000-000087220000}"/>
    <cellStyle name="Normal 10 2 2 5 2" xfId="9950" xr:uid="{00000000-0005-0000-0000-000088220000}"/>
    <cellStyle name="Normal 10 2 2 5 2 2" xfId="9951" xr:uid="{00000000-0005-0000-0000-000089220000}"/>
    <cellStyle name="Normal 10 2 2 5 3" xfId="9952" xr:uid="{00000000-0005-0000-0000-00008A220000}"/>
    <cellStyle name="Normal 10 2 2 6" xfId="9953" xr:uid="{00000000-0005-0000-0000-00008B220000}"/>
    <cellStyle name="Normal 10 2 2 6 2" xfId="9954" xr:uid="{00000000-0005-0000-0000-00008C220000}"/>
    <cellStyle name="Normal 10 2 2 7" xfId="9955" xr:uid="{00000000-0005-0000-0000-00008D220000}"/>
    <cellStyle name="Normal 10 2 2 8" xfId="9956" xr:uid="{00000000-0005-0000-0000-00008E220000}"/>
    <cellStyle name="Normal 10 2 2 9" xfId="9957" xr:uid="{00000000-0005-0000-0000-00008F220000}"/>
    <cellStyle name="Normal 10 2 2_T-straight with PEDs adjustor" xfId="9958" xr:uid="{00000000-0005-0000-0000-000090220000}"/>
    <cellStyle name="Normal 10 2 3" xfId="1168" xr:uid="{00000000-0005-0000-0000-000091220000}"/>
    <cellStyle name="Normal 10 2 3 2" xfId="1169" xr:uid="{00000000-0005-0000-0000-000092220000}"/>
    <cellStyle name="Normal 10 2 3 2 2" xfId="1170" xr:uid="{00000000-0005-0000-0000-000093220000}"/>
    <cellStyle name="Normal 10 2 3 2 2 2" xfId="9959" xr:uid="{00000000-0005-0000-0000-000094220000}"/>
    <cellStyle name="Normal 10 2 3 2 2 2 2" xfId="9960" xr:uid="{00000000-0005-0000-0000-000095220000}"/>
    <cellStyle name="Normal 10 2 3 2 2 3" xfId="9961" xr:uid="{00000000-0005-0000-0000-000096220000}"/>
    <cellStyle name="Normal 10 2 3 2 3" xfId="9962" xr:uid="{00000000-0005-0000-0000-000097220000}"/>
    <cellStyle name="Normal 10 2 3 2 3 2" xfId="9963" xr:uid="{00000000-0005-0000-0000-000098220000}"/>
    <cellStyle name="Normal 10 2 3 2 3 2 2" xfId="9964" xr:uid="{00000000-0005-0000-0000-000099220000}"/>
    <cellStyle name="Normal 10 2 3 2 3 3" xfId="9965" xr:uid="{00000000-0005-0000-0000-00009A220000}"/>
    <cellStyle name="Normal 10 2 3 2 4" xfId="9966" xr:uid="{00000000-0005-0000-0000-00009B220000}"/>
    <cellStyle name="Normal 10 2 3 2 4 2" xfId="9967" xr:uid="{00000000-0005-0000-0000-00009C220000}"/>
    <cellStyle name="Normal 10 2 3 2 5" xfId="9968" xr:uid="{00000000-0005-0000-0000-00009D220000}"/>
    <cellStyle name="Normal 10 2 3 2_T-straight with PEDs adjustor" xfId="9969" xr:uid="{00000000-0005-0000-0000-00009E220000}"/>
    <cellStyle name="Normal 10 2 3 3" xfId="1171" xr:uid="{00000000-0005-0000-0000-00009F220000}"/>
    <cellStyle name="Normal 10 2 3 3 2" xfId="9970" xr:uid="{00000000-0005-0000-0000-0000A0220000}"/>
    <cellStyle name="Normal 10 2 3 3 2 2" xfId="9971" xr:uid="{00000000-0005-0000-0000-0000A1220000}"/>
    <cellStyle name="Normal 10 2 3 3 3" xfId="9972" xr:uid="{00000000-0005-0000-0000-0000A2220000}"/>
    <cellStyle name="Normal 10 2 3 4" xfId="9973" xr:uid="{00000000-0005-0000-0000-0000A3220000}"/>
    <cellStyle name="Normal 10 2 3 4 2" xfId="9974" xr:uid="{00000000-0005-0000-0000-0000A4220000}"/>
    <cellStyle name="Normal 10 2 3 4 2 2" xfId="9975" xr:uid="{00000000-0005-0000-0000-0000A5220000}"/>
    <cellStyle name="Normal 10 2 3 4 3" xfId="9976" xr:uid="{00000000-0005-0000-0000-0000A6220000}"/>
    <cellStyle name="Normal 10 2 3 5" xfId="9977" xr:uid="{00000000-0005-0000-0000-0000A7220000}"/>
    <cellStyle name="Normal 10 2 3 5 2" xfId="9978" xr:uid="{00000000-0005-0000-0000-0000A8220000}"/>
    <cellStyle name="Normal 10 2 3 6" xfId="9979" xr:uid="{00000000-0005-0000-0000-0000A9220000}"/>
    <cellStyle name="Normal 10 2 3_T-straight with PEDs adjustor" xfId="9980" xr:uid="{00000000-0005-0000-0000-0000AA220000}"/>
    <cellStyle name="Normal 10 2 4" xfId="1172" xr:uid="{00000000-0005-0000-0000-0000AB220000}"/>
    <cellStyle name="Normal 10 2 4 2" xfId="1173" xr:uid="{00000000-0005-0000-0000-0000AC220000}"/>
    <cellStyle name="Normal 10 2 4 2 2" xfId="9981" xr:uid="{00000000-0005-0000-0000-0000AD220000}"/>
    <cellStyle name="Normal 10 2 4 2 2 2" xfId="9982" xr:uid="{00000000-0005-0000-0000-0000AE220000}"/>
    <cellStyle name="Normal 10 2 4 2 3" xfId="9983" xr:uid="{00000000-0005-0000-0000-0000AF220000}"/>
    <cellStyle name="Normal 10 2 4 3" xfId="9984" xr:uid="{00000000-0005-0000-0000-0000B0220000}"/>
    <cellStyle name="Normal 10 2 4 3 2" xfId="9985" xr:uid="{00000000-0005-0000-0000-0000B1220000}"/>
    <cellStyle name="Normal 10 2 4 3 2 2" xfId="9986" xr:uid="{00000000-0005-0000-0000-0000B2220000}"/>
    <cellStyle name="Normal 10 2 4 3 3" xfId="9987" xr:uid="{00000000-0005-0000-0000-0000B3220000}"/>
    <cellStyle name="Normal 10 2 4 4" xfId="9988" xr:uid="{00000000-0005-0000-0000-0000B4220000}"/>
    <cellStyle name="Normal 10 2 4 4 2" xfId="9989" xr:uid="{00000000-0005-0000-0000-0000B5220000}"/>
    <cellStyle name="Normal 10 2 4 5" xfId="9990" xr:uid="{00000000-0005-0000-0000-0000B6220000}"/>
    <cellStyle name="Normal 10 2 4_T-straight with PEDs adjustor" xfId="9991" xr:uid="{00000000-0005-0000-0000-0000B7220000}"/>
    <cellStyle name="Normal 10 2 5" xfId="1174" xr:uid="{00000000-0005-0000-0000-0000B8220000}"/>
    <cellStyle name="Normal 10 2 5 2" xfId="9992" xr:uid="{00000000-0005-0000-0000-0000B9220000}"/>
    <cellStyle name="Normal 10 2 5 2 2" xfId="9993" xr:uid="{00000000-0005-0000-0000-0000BA220000}"/>
    <cellStyle name="Normal 10 2 5 3" xfId="9994" xr:uid="{00000000-0005-0000-0000-0000BB220000}"/>
    <cellStyle name="Normal 10 2 6" xfId="9995" xr:uid="{00000000-0005-0000-0000-0000BC220000}"/>
    <cellStyle name="Normal 10 2 6 2" xfId="9996" xr:uid="{00000000-0005-0000-0000-0000BD220000}"/>
    <cellStyle name="Normal 10 2 6 2 2" xfId="9997" xr:uid="{00000000-0005-0000-0000-0000BE220000}"/>
    <cellStyle name="Normal 10 2 6 3" xfId="9998" xr:uid="{00000000-0005-0000-0000-0000BF220000}"/>
    <cellStyle name="Normal 10 2 7" xfId="9999" xr:uid="{00000000-0005-0000-0000-0000C0220000}"/>
    <cellStyle name="Normal 10 2 7 2" xfId="10000" xr:uid="{00000000-0005-0000-0000-0000C1220000}"/>
    <cellStyle name="Normal 10 2 8" xfId="10001" xr:uid="{00000000-0005-0000-0000-0000C2220000}"/>
    <cellStyle name="Normal 10 2 9" xfId="10002" xr:uid="{00000000-0005-0000-0000-0000C3220000}"/>
    <cellStyle name="Normal 10 2_T-straight with PEDs adjustor" xfId="10003" xr:uid="{00000000-0005-0000-0000-0000C4220000}"/>
    <cellStyle name="Normal 10 3" xfId="1175" xr:uid="{00000000-0005-0000-0000-0000C5220000}"/>
    <cellStyle name="Normal 10 3 10" xfId="10004" xr:uid="{00000000-0005-0000-0000-0000C6220000}"/>
    <cellStyle name="Normal 10 3 11" xfId="10005" xr:uid="{00000000-0005-0000-0000-0000C7220000}"/>
    <cellStyle name="Normal 10 3 12" xfId="10006" xr:uid="{00000000-0005-0000-0000-0000C8220000}"/>
    <cellStyle name="Normal 10 3 13" xfId="10007" xr:uid="{00000000-0005-0000-0000-0000C9220000}"/>
    <cellStyle name="Normal 10 3 14" xfId="1176" xr:uid="{00000000-0005-0000-0000-0000CA220000}"/>
    <cellStyle name="Normal 10 3 2" xfId="1177" xr:uid="{00000000-0005-0000-0000-0000CB220000}"/>
    <cellStyle name="Normal 10 3 2 2" xfId="1178" xr:uid="{00000000-0005-0000-0000-0000CC220000}"/>
    <cellStyle name="Normal 10 3 2 2 2" xfId="1179" xr:uid="{00000000-0005-0000-0000-0000CD220000}"/>
    <cellStyle name="Normal 10 3 2 2 2 2" xfId="10008" xr:uid="{00000000-0005-0000-0000-0000CE220000}"/>
    <cellStyle name="Normal 10 3 2 2 2 2 2" xfId="10009" xr:uid="{00000000-0005-0000-0000-0000CF220000}"/>
    <cellStyle name="Normal 10 3 2 2 2 2 3" xfId="10010" xr:uid="{00000000-0005-0000-0000-0000D0220000}"/>
    <cellStyle name="Normal 10 3 2 2 2 3" xfId="10011" xr:uid="{00000000-0005-0000-0000-0000D1220000}"/>
    <cellStyle name="Normal 10 3 2 2 2 4" xfId="10012" xr:uid="{00000000-0005-0000-0000-0000D2220000}"/>
    <cellStyle name="Normal 10 3 2 2 3" xfId="10013" xr:uid="{00000000-0005-0000-0000-0000D3220000}"/>
    <cellStyle name="Normal 10 3 2 2 3 2" xfId="10014" xr:uid="{00000000-0005-0000-0000-0000D4220000}"/>
    <cellStyle name="Normal 10 3 2 2 3 2 2" xfId="10015" xr:uid="{00000000-0005-0000-0000-0000D5220000}"/>
    <cellStyle name="Normal 10 3 2 2 3 3" xfId="10016" xr:uid="{00000000-0005-0000-0000-0000D6220000}"/>
    <cellStyle name="Normal 10 3 2 2 3 4" xfId="10017" xr:uid="{00000000-0005-0000-0000-0000D7220000}"/>
    <cellStyle name="Normal 10 3 2 2 4" xfId="10018" xr:uid="{00000000-0005-0000-0000-0000D8220000}"/>
    <cellStyle name="Normal 10 3 2 2 4 2" xfId="10019" xr:uid="{00000000-0005-0000-0000-0000D9220000}"/>
    <cellStyle name="Normal 10 3 2 2 5" xfId="10020" xr:uid="{00000000-0005-0000-0000-0000DA220000}"/>
    <cellStyle name="Normal 10 3 2 2 6" xfId="10021" xr:uid="{00000000-0005-0000-0000-0000DB220000}"/>
    <cellStyle name="Normal 10 3 2 2_T-straight with PEDs adjustor" xfId="10022" xr:uid="{00000000-0005-0000-0000-0000DC220000}"/>
    <cellStyle name="Normal 10 3 2 3" xfId="1180" xr:uid="{00000000-0005-0000-0000-0000DD220000}"/>
    <cellStyle name="Normal 10 3 2 3 2" xfId="10023" xr:uid="{00000000-0005-0000-0000-0000DE220000}"/>
    <cellStyle name="Normal 10 3 2 3 2 2" xfId="10024" xr:uid="{00000000-0005-0000-0000-0000DF220000}"/>
    <cellStyle name="Normal 10 3 2 3 2 3" xfId="10025" xr:uid="{00000000-0005-0000-0000-0000E0220000}"/>
    <cellStyle name="Normal 10 3 2 3 3" xfId="10026" xr:uid="{00000000-0005-0000-0000-0000E1220000}"/>
    <cellStyle name="Normal 10 3 2 3 4" xfId="10027" xr:uid="{00000000-0005-0000-0000-0000E2220000}"/>
    <cellStyle name="Normal 10 3 2 4" xfId="10028" xr:uid="{00000000-0005-0000-0000-0000E3220000}"/>
    <cellStyle name="Normal 10 3 2 4 2" xfId="10029" xr:uid="{00000000-0005-0000-0000-0000E4220000}"/>
    <cellStyle name="Normal 10 3 2 4 2 2" xfId="10030" xr:uid="{00000000-0005-0000-0000-0000E5220000}"/>
    <cellStyle name="Normal 10 3 2 4 3" xfId="10031" xr:uid="{00000000-0005-0000-0000-0000E6220000}"/>
    <cellStyle name="Normal 10 3 2 4 4" xfId="10032" xr:uid="{00000000-0005-0000-0000-0000E7220000}"/>
    <cellStyle name="Normal 10 3 2 5" xfId="10033" xr:uid="{00000000-0005-0000-0000-0000E8220000}"/>
    <cellStyle name="Normal 10 3 2 5 2" xfId="10034" xr:uid="{00000000-0005-0000-0000-0000E9220000}"/>
    <cellStyle name="Normal 10 3 2 6" xfId="10035" xr:uid="{00000000-0005-0000-0000-0000EA220000}"/>
    <cellStyle name="Normal 10 3 2 7" xfId="10036" xr:uid="{00000000-0005-0000-0000-0000EB220000}"/>
    <cellStyle name="Normal 10 3 2_T-straight with PEDs adjustor" xfId="10037" xr:uid="{00000000-0005-0000-0000-0000EC220000}"/>
    <cellStyle name="Normal 10 3 3" xfId="1181" xr:uid="{00000000-0005-0000-0000-0000ED220000}"/>
    <cellStyle name="Normal 10 3 3 2" xfId="1182" xr:uid="{00000000-0005-0000-0000-0000EE220000}"/>
    <cellStyle name="Normal 10 3 3 2 2" xfId="10038" xr:uid="{00000000-0005-0000-0000-0000EF220000}"/>
    <cellStyle name="Normal 10 3 3 2 2 2" xfId="10039" xr:uid="{00000000-0005-0000-0000-0000F0220000}"/>
    <cellStyle name="Normal 10 3 3 2 2 3" xfId="10040" xr:uid="{00000000-0005-0000-0000-0000F1220000}"/>
    <cellStyle name="Normal 10 3 3 2 3" xfId="10041" xr:uid="{00000000-0005-0000-0000-0000F2220000}"/>
    <cellStyle name="Normal 10 3 3 2 4" xfId="10042" xr:uid="{00000000-0005-0000-0000-0000F3220000}"/>
    <cellStyle name="Normal 10 3 3 3" xfId="10043" xr:uid="{00000000-0005-0000-0000-0000F4220000}"/>
    <cellStyle name="Normal 10 3 3 3 2" xfId="10044" xr:uid="{00000000-0005-0000-0000-0000F5220000}"/>
    <cellStyle name="Normal 10 3 3 3 2 2" xfId="10045" xr:uid="{00000000-0005-0000-0000-0000F6220000}"/>
    <cellStyle name="Normal 10 3 3 3 3" xfId="10046" xr:uid="{00000000-0005-0000-0000-0000F7220000}"/>
    <cellStyle name="Normal 10 3 3 3 4" xfId="10047" xr:uid="{00000000-0005-0000-0000-0000F8220000}"/>
    <cellStyle name="Normal 10 3 3 4" xfId="10048" xr:uid="{00000000-0005-0000-0000-0000F9220000}"/>
    <cellStyle name="Normal 10 3 3 4 2" xfId="10049" xr:uid="{00000000-0005-0000-0000-0000FA220000}"/>
    <cellStyle name="Normal 10 3 3 5" xfId="10050" xr:uid="{00000000-0005-0000-0000-0000FB220000}"/>
    <cellStyle name="Normal 10 3 3 6" xfId="10051" xr:uid="{00000000-0005-0000-0000-0000FC220000}"/>
    <cellStyle name="Normal 10 3 3_T-straight with PEDs adjustor" xfId="10052" xr:uid="{00000000-0005-0000-0000-0000FD220000}"/>
    <cellStyle name="Normal 10 3 4" xfId="1183" xr:uid="{00000000-0005-0000-0000-0000FE220000}"/>
    <cellStyle name="Normal 10 3 4 2" xfId="10053" xr:uid="{00000000-0005-0000-0000-0000FF220000}"/>
    <cellStyle name="Normal 10 3 4 2 2" xfId="10054" xr:uid="{00000000-0005-0000-0000-000000230000}"/>
    <cellStyle name="Normal 10 3 4 2 2 2" xfId="10055" xr:uid="{00000000-0005-0000-0000-000001230000}"/>
    <cellStyle name="Normal 10 3 4 2 3" xfId="10056" xr:uid="{00000000-0005-0000-0000-000002230000}"/>
    <cellStyle name="Normal 10 3 4 2 4" xfId="10057" xr:uid="{00000000-0005-0000-0000-000003230000}"/>
    <cellStyle name="Normal 10 3 4 3" xfId="10058" xr:uid="{00000000-0005-0000-0000-000004230000}"/>
    <cellStyle name="Normal 10 3 4 3 2" xfId="10059" xr:uid="{00000000-0005-0000-0000-000005230000}"/>
    <cellStyle name="Normal 10 3 4 4" xfId="10060" xr:uid="{00000000-0005-0000-0000-000006230000}"/>
    <cellStyle name="Normal 10 3 4 5" xfId="10061" xr:uid="{00000000-0005-0000-0000-000007230000}"/>
    <cellStyle name="Normal 10 3 5" xfId="10062" xr:uid="{00000000-0005-0000-0000-000008230000}"/>
    <cellStyle name="Normal 10 3 5 2" xfId="10063" xr:uid="{00000000-0005-0000-0000-000009230000}"/>
    <cellStyle name="Normal 10 3 5 2 2" xfId="10064" xr:uid="{00000000-0005-0000-0000-00000A230000}"/>
    <cellStyle name="Normal 10 3 5 2 3" xfId="10065" xr:uid="{00000000-0005-0000-0000-00000B230000}"/>
    <cellStyle name="Normal 10 3 5 3" xfId="10066" xr:uid="{00000000-0005-0000-0000-00000C230000}"/>
    <cellStyle name="Normal 10 3 5 4" xfId="10067" xr:uid="{00000000-0005-0000-0000-00000D230000}"/>
    <cellStyle name="Normal 10 3 6" xfId="10068" xr:uid="{00000000-0005-0000-0000-00000E230000}"/>
    <cellStyle name="Normal 10 3 6 2" xfId="10069" xr:uid="{00000000-0005-0000-0000-00000F230000}"/>
    <cellStyle name="Normal 10 3 6 3" xfId="10070" xr:uid="{00000000-0005-0000-0000-000010230000}"/>
    <cellStyle name="Normal 10 3 7" xfId="10071" xr:uid="{00000000-0005-0000-0000-000011230000}"/>
    <cellStyle name="Normal 10 3 7 2" xfId="10072" xr:uid="{00000000-0005-0000-0000-000012230000}"/>
    <cellStyle name="Normal 10 3 8" xfId="10073" xr:uid="{00000000-0005-0000-0000-000013230000}"/>
    <cellStyle name="Normal 10 3 8 2" xfId="10074" xr:uid="{00000000-0005-0000-0000-000014230000}"/>
    <cellStyle name="Normal 10 3 9" xfId="10075" xr:uid="{00000000-0005-0000-0000-000015230000}"/>
    <cellStyle name="Normal 10 3_T-straight with PEDs adjustor" xfId="10076" xr:uid="{00000000-0005-0000-0000-000016230000}"/>
    <cellStyle name="Normal 10 4" xfId="1184" xr:uid="{00000000-0005-0000-0000-000017230000}"/>
    <cellStyle name="Normal 10 4 10" xfId="10077" xr:uid="{00000000-0005-0000-0000-000018230000}"/>
    <cellStyle name="Normal 10 4 2" xfId="1185" xr:uid="{00000000-0005-0000-0000-000019230000}"/>
    <cellStyle name="Normal 10 4 2 2" xfId="1186" xr:uid="{00000000-0005-0000-0000-00001A230000}"/>
    <cellStyle name="Normal 10 4 2 2 2" xfId="1187" xr:uid="{00000000-0005-0000-0000-00001B230000}"/>
    <cellStyle name="Normal 10 4 2 2 2 2" xfId="10078" xr:uid="{00000000-0005-0000-0000-00001C230000}"/>
    <cellStyle name="Normal 10 4 2 2 2 2 2" xfId="10079" xr:uid="{00000000-0005-0000-0000-00001D230000}"/>
    <cellStyle name="Normal 10 4 2 2 2 3" xfId="10080" xr:uid="{00000000-0005-0000-0000-00001E230000}"/>
    <cellStyle name="Normal 10 4 2 2 3" xfId="10081" xr:uid="{00000000-0005-0000-0000-00001F230000}"/>
    <cellStyle name="Normal 10 4 2 2 3 2" xfId="10082" xr:uid="{00000000-0005-0000-0000-000020230000}"/>
    <cellStyle name="Normal 10 4 2 2 3 2 2" xfId="10083" xr:uid="{00000000-0005-0000-0000-000021230000}"/>
    <cellStyle name="Normal 10 4 2 2 3 3" xfId="10084" xr:uid="{00000000-0005-0000-0000-000022230000}"/>
    <cellStyle name="Normal 10 4 2 2 4" xfId="10085" xr:uid="{00000000-0005-0000-0000-000023230000}"/>
    <cellStyle name="Normal 10 4 2 2 4 2" xfId="10086" xr:uid="{00000000-0005-0000-0000-000024230000}"/>
    <cellStyle name="Normal 10 4 2 2 5" xfId="10087" xr:uid="{00000000-0005-0000-0000-000025230000}"/>
    <cellStyle name="Normal 10 4 2 2_T-straight with PEDs adjustor" xfId="10088" xr:uid="{00000000-0005-0000-0000-000026230000}"/>
    <cellStyle name="Normal 10 4 2 3" xfId="1188" xr:uid="{00000000-0005-0000-0000-000027230000}"/>
    <cellStyle name="Normal 10 4 2 3 2" xfId="10089" xr:uid="{00000000-0005-0000-0000-000028230000}"/>
    <cellStyle name="Normal 10 4 2 3 2 2" xfId="10090" xr:uid="{00000000-0005-0000-0000-000029230000}"/>
    <cellStyle name="Normal 10 4 2 3 3" xfId="10091" xr:uid="{00000000-0005-0000-0000-00002A230000}"/>
    <cellStyle name="Normal 10 4 2 4" xfId="10092" xr:uid="{00000000-0005-0000-0000-00002B230000}"/>
    <cellStyle name="Normal 10 4 2 4 2" xfId="10093" xr:uid="{00000000-0005-0000-0000-00002C230000}"/>
    <cellStyle name="Normal 10 4 2 4 2 2" xfId="10094" xr:uid="{00000000-0005-0000-0000-00002D230000}"/>
    <cellStyle name="Normal 10 4 2 4 3" xfId="10095" xr:uid="{00000000-0005-0000-0000-00002E230000}"/>
    <cellStyle name="Normal 10 4 2 5" xfId="10096" xr:uid="{00000000-0005-0000-0000-00002F230000}"/>
    <cellStyle name="Normal 10 4 2 5 2" xfId="10097" xr:uid="{00000000-0005-0000-0000-000030230000}"/>
    <cellStyle name="Normal 10 4 2 6" xfId="10098" xr:uid="{00000000-0005-0000-0000-000031230000}"/>
    <cellStyle name="Normal 10 4 2_T-straight with PEDs adjustor" xfId="10099" xr:uid="{00000000-0005-0000-0000-000032230000}"/>
    <cellStyle name="Normal 10 4 3" xfId="1189" xr:uid="{00000000-0005-0000-0000-000033230000}"/>
    <cellStyle name="Normal 10 4 3 2" xfId="1190" xr:uid="{00000000-0005-0000-0000-000034230000}"/>
    <cellStyle name="Normal 10 4 3 2 2" xfId="10100" xr:uid="{00000000-0005-0000-0000-000035230000}"/>
    <cellStyle name="Normal 10 4 3 2 2 2" xfId="10101" xr:uid="{00000000-0005-0000-0000-000036230000}"/>
    <cellStyle name="Normal 10 4 3 2 3" xfId="10102" xr:uid="{00000000-0005-0000-0000-000037230000}"/>
    <cellStyle name="Normal 10 4 3 3" xfId="10103" xr:uid="{00000000-0005-0000-0000-000038230000}"/>
    <cellStyle name="Normal 10 4 3 3 2" xfId="10104" xr:uid="{00000000-0005-0000-0000-000039230000}"/>
    <cellStyle name="Normal 10 4 3 3 2 2" xfId="10105" xr:uid="{00000000-0005-0000-0000-00003A230000}"/>
    <cellStyle name="Normal 10 4 3 3 3" xfId="10106" xr:uid="{00000000-0005-0000-0000-00003B230000}"/>
    <cellStyle name="Normal 10 4 3 4" xfId="10107" xr:uid="{00000000-0005-0000-0000-00003C230000}"/>
    <cellStyle name="Normal 10 4 3 4 2" xfId="10108" xr:uid="{00000000-0005-0000-0000-00003D230000}"/>
    <cellStyle name="Normal 10 4 3 5" xfId="10109" xr:uid="{00000000-0005-0000-0000-00003E230000}"/>
    <cellStyle name="Normal 10 4 3_T-straight with PEDs adjustor" xfId="10110" xr:uid="{00000000-0005-0000-0000-00003F230000}"/>
    <cellStyle name="Normal 10 4 4" xfId="1191" xr:uid="{00000000-0005-0000-0000-000040230000}"/>
    <cellStyle name="Normal 10 4 4 2" xfId="10111" xr:uid="{00000000-0005-0000-0000-000041230000}"/>
    <cellStyle name="Normal 10 4 4 2 2" xfId="10112" xr:uid="{00000000-0005-0000-0000-000042230000}"/>
    <cellStyle name="Normal 10 4 4 3" xfId="10113" xr:uid="{00000000-0005-0000-0000-000043230000}"/>
    <cellStyle name="Normal 10 4 5" xfId="10114" xr:uid="{00000000-0005-0000-0000-000044230000}"/>
    <cellStyle name="Normal 10 4 5 2" xfId="10115" xr:uid="{00000000-0005-0000-0000-000045230000}"/>
    <cellStyle name="Normal 10 4 5 2 2" xfId="10116" xr:uid="{00000000-0005-0000-0000-000046230000}"/>
    <cellStyle name="Normal 10 4 5 3" xfId="10117" xr:uid="{00000000-0005-0000-0000-000047230000}"/>
    <cellStyle name="Normal 10 4 6" xfId="10118" xr:uid="{00000000-0005-0000-0000-000048230000}"/>
    <cellStyle name="Normal 10 4 6 2" xfId="10119" xr:uid="{00000000-0005-0000-0000-000049230000}"/>
    <cellStyle name="Normal 10 4 7" xfId="10120" xr:uid="{00000000-0005-0000-0000-00004A230000}"/>
    <cellStyle name="Normal 10 4 8" xfId="10121" xr:uid="{00000000-0005-0000-0000-00004B230000}"/>
    <cellStyle name="Normal 10 4 9" xfId="10122" xr:uid="{00000000-0005-0000-0000-00004C230000}"/>
    <cellStyle name="Normal 10 4_T-straight with PEDs adjustor" xfId="10123" xr:uid="{00000000-0005-0000-0000-00004D230000}"/>
    <cellStyle name="Normal 10 5" xfId="1192" xr:uid="{00000000-0005-0000-0000-00004E230000}"/>
    <cellStyle name="Normal 10 5 2" xfId="1193" xr:uid="{00000000-0005-0000-0000-00004F230000}"/>
    <cellStyle name="Normal 10 5 2 2" xfId="1194" xr:uid="{00000000-0005-0000-0000-000050230000}"/>
    <cellStyle name="Normal 10 5 2 2 2" xfId="1195" xr:uid="{00000000-0005-0000-0000-000051230000}"/>
    <cellStyle name="Normal 10 5 2 2 2 2" xfId="10124" xr:uid="{00000000-0005-0000-0000-000052230000}"/>
    <cellStyle name="Normal 10 5 2 2 2 2 2" xfId="10125" xr:uid="{00000000-0005-0000-0000-000053230000}"/>
    <cellStyle name="Normal 10 5 2 2 2 3" xfId="10126" xr:uid="{00000000-0005-0000-0000-000054230000}"/>
    <cellStyle name="Normal 10 5 2 2 3" xfId="10127" xr:uid="{00000000-0005-0000-0000-000055230000}"/>
    <cellStyle name="Normal 10 5 2 2 3 2" xfId="10128" xr:uid="{00000000-0005-0000-0000-000056230000}"/>
    <cellStyle name="Normal 10 5 2 2 3 2 2" xfId="10129" xr:uid="{00000000-0005-0000-0000-000057230000}"/>
    <cellStyle name="Normal 10 5 2 2 3 3" xfId="10130" xr:uid="{00000000-0005-0000-0000-000058230000}"/>
    <cellStyle name="Normal 10 5 2 2 4" xfId="10131" xr:uid="{00000000-0005-0000-0000-000059230000}"/>
    <cellStyle name="Normal 10 5 2 2 4 2" xfId="10132" xr:uid="{00000000-0005-0000-0000-00005A230000}"/>
    <cellStyle name="Normal 10 5 2 2 5" xfId="10133" xr:uid="{00000000-0005-0000-0000-00005B230000}"/>
    <cellStyle name="Normal 10 5 2 2_T-straight with PEDs adjustor" xfId="10134" xr:uid="{00000000-0005-0000-0000-00005C230000}"/>
    <cellStyle name="Normal 10 5 2 3" xfId="1196" xr:uid="{00000000-0005-0000-0000-00005D230000}"/>
    <cellStyle name="Normal 10 5 2 3 2" xfId="10135" xr:uid="{00000000-0005-0000-0000-00005E230000}"/>
    <cellStyle name="Normal 10 5 2 3 2 2" xfId="10136" xr:uid="{00000000-0005-0000-0000-00005F230000}"/>
    <cellStyle name="Normal 10 5 2 3 3" xfId="10137" xr:uid="{00000000-0005-0000-0000-000060230000}"/>
    <cellStyle name="Normal 10 5 2 4" xfId="10138" xr:uid="{00000000-0005-0000-0000-000061230000}"/>
    <cellStyle name="Normal 10 5 2 4 2" xfId="10139" xr:uid="{00000000-0005-0000-0000-000062230000}"/>
    <cellStyle name="Normal 10 5 2 4 2 2" xfId="10140" xr:uid="{00000000-0005-0000-0000-000063230000}"/>
    <cellStyle name="Normal 10 5 2 4 3" xfId="10141" xr:uid="{00000000-0005-0000-0000-000064230000}"/>
    <cellStyle name="Normal 10 5 2 5" xfId="10142" xr:uid="{00000000-0005-0000-0000-000065230000}"/>
    <cellStyle name="Normal 10 5 2 5 2" xfId="10143" xr:uid="{00000000-0005-0000-0000-000066230000}"/>
    <cellStyle name="Normal 10 5 2 6" xfId="10144" xr:uid="{00000000-0005-0000-0000-000067230000}"/>
    <cellStyle name="Normal 10 5 2_T-straight with PEDs adjustor" xfId="10145" xr:uid="{00000000-0005-0000-0000-000068230000}"/>
    <cellStyle name="Normal 10 5 3" xfId="1197" xr:uid="{00000000-0005-0000-0000-000069230000}"/>
    <cellStyle name="Normal 10 5 3 2" xfId="1198" xr:uid="{00000000-0005-0000-0000-00006A230000}"/>
    <cellStyle name="Normal 10 5 3 2 2" xfId="10146" xr:uid="{00000000-0005-0000-0000-00006B230000}"/>
    <cellStyle name="Normal 10 5 3 2 2 2" xfId="10147" xr:uid="{00000000-0005-0000-0000-00006C230000}"/>
    <cellStyle name="Normal 10 5 3 2 3" xfId="10148" xr:uid="{00000000-0005-0000-0000-00006D230000}"/>
    <cellStyle name="Normal 10 5 3 3" xfId="10149" xr:uid="{00000000-0005-0000-0000-00006E230000}"/>
    <cellStyle name="Normal 10 5 3 3 2" xfId="10150" xr:uid="{00000000-0005-0000-0000-00006F230000}"/>
    <cellStyle name="Normal 10 5 3 3 2 2" xfId="10151" xr:uid="{00000000-0005-0000-0000-000070230000}"/>
    <cellStyle name="Normal 10 5 3 3 3" xfId="10152" xr:uid="{00000000-0005-0000-0000-000071230000}"/>
    <cellStyle name="Normal 10 5 3 4" xfId="10153" xr:uid="{00000000-0005-0000-0000-000072230000}"/>
    <cellStyle name="Normal 10 5 3 4 2" xfId="10154" xr:uid="{00000000-0005-0000-0000-000073230000}"/>
    <cellStyle name="Normal 10 5 3 5" xfId="10155" xr:uid="{00000000-0005-0000-0000-000074230000}"/>
    <cellStyle name="Normal 10 5 3_T-straight with PEDs adjustor" xfId="10156" xr:uid="{00000000-0005-0000-0000-000075230000}"/>
    <cellStyle name="Normal 10 5 4" xfId="1199" xr:uid="{00000000-0005-0000-0000-000076230000}"/>
    <cellStyle name="Normal 10 5 4 2" xfId="10157" xr:uid="{00000000-0005-0000-0000-000077230000}"/>
    <cellStyle name="Normal 10 5 4 2 2" xfId="10158" xr:uid="{00000000-0005-0000-0000-000078230000}"/>
    <cellStyle name="Normal 10 5 4 3" xfId="10159" xr:uid="{00000000-0005-0000-0000-000079230000}"/>
    <cellStyle name="Normal 10 5 5" xfId="10160" xr:uid="{00000000-0005-0000-0000-00007A230000}"/>
    <cellStyle name="Normal 10 5 5 2" xfId="10161" xr:uid="{00000000-0005-0000-0000-00007B230000}"/>
    <cellStyle name="Normal 10 5 5 2 2" xfId="10162" xr:uid="{00000000-0005-0000-0000-00007C230000}"/>
    <cellStyle name="Normal 10 5 5 3" xfId="10163" xr:uid="{00000000-0005-0000-0000-00007D230000}"/>
    <cellStyle name="Normal 10 5 6" xfId="10164" xr:uid="{00000000-0005-0000-0000-00007E230000}"/>
    <cellStyle name="Normal 10 5 6 2" xfId="10165" xr:uid="{00000000-0005-0000-0000-00007F230000}"/>
    <cellStyle name="Normal 10 5 7" xfId="10166" xr:uid="{00000000-0005-0000-0000-000080230000}"/>
    <cellStyle name="Normal 10 5_T-straight with PEDs adjustor" xfId="10167" xr:uid="{00000000-0005-0000-0000-000081230000}"/>
    <cellStyle name="Normal 10 6" xfId="1200" xr:uid="{00000000-0005-0000-0000-000082230000}"/>
    <cellStyle name="Normal 10 6 2" xfId="1201" xr:uid="{00000000-0005-0000-0000-000083230000}"/>
    <cellStyle name="Normal 10 6 2 2" xfId="1202" xr:uid="{00000000-0005-0000-0000-000084230000}"/>
    <cellStyle name="Normal 10 6 2 2 2" xfId="10168" xr:uid="{00000000-0005-0000-0000-000085230000}"/>
    <cellStyle name="Normal 10 6 2 2 2 2" xfId="10169" xr:uid="{00000000-0005-0000-0000-000086230000}"/>
    <cellStyle name="Normal 10 6 2 2 3" xfId="10170" xr:uid="{00000000-0005-0000-0000-000087230000}"/>
    <cellStyle name="Normal 10 6 2 3" xfId="10171" xr:uid="{00000000-0005-0000-0000-000088230000}"/>
    <cellStyle name="Normal 10 6 2 3 2" xfId="10172" xr:uid="{00000000-0005-0000-0000-000089230000}"/>
    <cellStyle name="Normal 10 6 2 3 2 2" xfId="10173" xr:uid="{00000000-0005-0000-0000-00008A230000}"/>
    <cellStyle name="Normal 10 6 2 3 3" xfId="10174" xr:uid="{00000000-0005-0000-0000-00008B230000}"/>
    <cellStyle name="Normal 10 6 2 4" xfId="10175" xr:uid="{00000000-0005-0000-0000-00008C230000}"/>
    <cellStyle name="Normal 10 6 2 4 2" xfId="10176" xr:uid="{00000000-0005-0000-0000-00008D230000}"/>
    <cellStyle name="Normal 10 6 2 5" xfId="10177" xr:uid="{00000000-0005-0000-0000-00008E230000}"/>
    <cellStyle name="Normal 10 6 2_T-straight with PEDs adjustor" xfId="10178" xr:uid="{00000000-0005-0000-0000-00008F230000}"/>
    <cellStyle name="Normal 10 6 3" xfId="1203" xr:uid="{00000000-0005-0000-0000-000090230000}"/>
    <cellStyle name="Normal 10 6 3 2" xfId="10179" xr:uid="{00000000-0005-0000-0000-000091230000}"/>
    <cellStyle name="Normal 10 6 3 2 2" xfId="10180" xr:uid="{00000000-0005-0000-0000-000092230000}"/>
    <cellStyle name="Normal 10 6 3 3" xfId="10181" xr:uid="{00000000-0005-0000-0000-000093230000}"/>
    <cellStyle name="Normal 10 6 4" xfId="10182" xr:uid="{00000000-0005-0000-0000-000094230000}"/>
    <cellStyle name="Normal 10 6 4 2" xfId="10183" xr:uid="{00000000-0005-0000-0000-000095230000}"/>
    <cellStyle name="Normal 10 6 4 2 2" xfId="10184" xr:uid="{00000000-0005-0000-0000-000096230000}"/>
    <cellStyle name="Normal 10 6 4 3" xfId="10185" xr:uid="{00000000-0005-0000-0000-000097230000}"/>
    <cellStyle name="Normal 10 6 5" xfId="10186" xr:uid="{00000000-0005-0000-0000-000098230000}"/>
    <cellStyle name="Normal 10 6 5 2" xfId="10187" xr:uid="{00000000-0005-0000-0000-000099230000}"/>
    <cellStyle name="Normal 10 6 6" xfId="10188" xr:uid="{00000000-0005-0000-0000-00009A230000}"/>
    <cellStyle name="Normal 10 6_T-straight with PEDs adjustor" xfId="10189" xr:uid="{00000000-0005-0000-0000-00009B230000}"/>
    <cellStyle name="Normal 10 7" xfId="1204" xr:uid="{00000000-0005-0000-0000-00009C230000}"/>
    <cellStyle name="Normal 10 7 2" xfId="1205" xr:uid="{00000000-0005-0000-0000-00009D230000}"/>
    <cellStyle name="Normal 10 7 2 2" xfId="10190" xr:uid="{00000000-0005-0000-0000-00009E230000}"/>
    <cellStyle name="Normal 10 7 2 2 2" xfId="10191" xr:uid="{00000000-0005-0000-0000-00009F230000}"/>
    <cellStyle name="Normal 10 7 2 3" xfId="10192" xr:uid="{00000000-0005-0000-0000-0000A0230000}"/>
    <cellStyle name="Normal 10 7 3" xfId="10193" xr:uid="{00000000-0005-0000-0000-0000A1230000}"/>
    <cellStyle name="Normal 10 7 3 2" xfId="10194" xr:uid="{00000000-0005-0000-0000-0000A2230000}"/>
    <cellStyle name="Normal 10 7 3 2 2" xfId="10195" xr:uid="{00000000-0005-0000-0000-0000A3230000}"/>
    <cellStyle name="Normal 10 7 3 3" xfId="10196" xr:uid="{00000000-0005-0000-0000-0000A4230000}"/>
    <cellStyle name="Normal 10 7 4" xfId="10197" xr:uid="{00000000-0005-0000-0000-0000A5230000}"/>
    <cellStyle name="Normal 10 7 4 2" xfId="10198" xr:uid="{00000000-0005-0000-0000-0000A6230000}"/>
    <cellStyle name="Normal 10 7 5" xfId="10199" xr:uid="{00000000-0005-0000-0000-0000A7230000}"/>
    <cellStyle name="Normal 10 7_T-straight with PEDs adjustor" xfId="10200" xr:uid="{00000000-0005-0000-0000-0000A8230000}"/>
    <cellStyle name="Normal 10 8" xfId="1206" xr:uid="{00000000-0005-0000-0000-0000A9230000}"/>
    <cellStyle name="Normal 10 8 2" xfId="10201" xr:uid="{00000000-0005-0000-0000-0000AA230000}"/>
    <cellStyle name="Normal 10 8 2 2" xfId="10202" xr:uid="{00000000-0005-0000-0000-0000AB230000}"/>
    <cellStyle name="Normal 10 8 3" xfId="10203" xr:uid="{00000000-0005-0000-0000-0000AC230000}"/>
    <cellStyle name="Normal 10 9" xfId="1207" xr:uid="{00000000-0005-0000-0000-0000AD230000}"/>
    <cellStyle name="Normal 10 9 2" xfId="10204" xr:uid="{00000000-0005-0000-0000-0000AE230000}"/>
    <cellStyle name="Normal 10 9 2 2" xfId="10205" xr:uid="{00000000-0005-0000-0000-0000AF230000}"/>
    <cellStyle name="Normal 10 9 3" xfId="10206" xr:uid="{00000000-0005-0000-0000-0000B0230000}"/>
    <cellStyle name="Normal 10_T-straight with PEDs adjustor" xfId="10207" xr:uid="{00000000-0005-0000-0000-0000B1230000}"/>
    <cellStyle name="Normal 11" xfId="1208" xr:uid="{00000000-0005-0000-0000-0000B2230000}"/>
    <cellStyle name="Normal 11 10" xfId="10208" xr:uid="{00000000-0005-0000-0000-0000B3230000}"/>
    <cellStyle name="Normal 11 10 2" xfId="10209" xr:uid="{00000000-0005-0000-0000-0000B4230000}"/>
    <cellStyle name="Normal 11 11" xfId="10210" xr:uid="{00000000-0005-0000-0000-0000B5230000}"/>
    <cellStyle name="Normal 11 2" xfId="1209" xr:uid="{00000000-0005-0000-0000-0000B6230000}"/>
    <cellStyle name="Normal 11 2 2" xfId="1210" xr:uid="{00000000-0005-0000-0000-0000B7230000}"/>
    <cellStyle name="Normal 11 2 3" xfId="10211" xr:uid="{00000000-0005-0000-0000-0000B8230000}"/>
    <cellStyle name="Normal 11 3" xfId="1211" xr:uid="{00000000-0005-0000-0000-0000B9230000}"/>
    <cellStyle name="Normal 11 3 10" xfId="10212" xr:uid="{00000000-0005-0000-0000-0000BA230000}"/>
    <cellStyle name="Normal 11 3 2" xfId="10213" xr:uid="{00000000-0005-0000-0000-0000BB230000}"/>
    <cellStyle name="Normal 11 3 2 2" xfId="10214" xr:uid="{00000000-0005-0000-0000-0000BC230000}"/>
    <cellStyle name="Normal 11 3 2 2 2" xfId="10215" xr:uid="{00000000-0005-0000-0000-0000BD230000}"/>
    <cellStyle name="Normal 11 3 2 2 2 2" xfId="10216" xr:uid="{00000000-0005-0000-0000-0000BE230000}"/>
    <cellStyle name="Normal 11 3 2 2 2 2 2" xfId="10217" xr:uid="{00000000-0005-0000-0000-0000BF230000}"/>
    <cellStyle name="Normal 11 3 2 2 2 2 2 2" xfId="10218" xr:uid="{00000000-0005-0000-0000-0000C0230000}"/>
    <cellStyle name="Normal 11 3 2 2 2 2 2 2 2" xfId="10219" xr:uid="{00000000-0005-0000-0000-0000C1230000}"/>
    <cellStyle name="Normal 11 3 2 2 2 2 2 3" xfId="10220" xr:uid="{00000000-0005-0000-0000-0000C2230000}"/>
    <cellStyle name="Normal 11 3 2 2 2 2 3" xfId="10221" xr:uid="{00000000-0005-0000-0000-0000C3230000}"/>
    <cellStyle name="Normal 11 3 2 2 2 2 3 2" xfId="10222" xr:uid="{00000000-0005-0000-0000-0000C4230000}"/>
    <cellStyle name="Normal 11 3 2 2 2 2 4" xfId="10223" xr:uid="{00000000-0005-0000-0000-0000C5230000}"/>
    <cellStyle name="Normal 11 3 2 2 2 3" xfId="10224" xr:uid="{00000000-0005-0000-0000-0000C6230000}"/>
    <cellStyle name="Normal 11 3 2 2 2 3 2" xfId="10225" xr:uid="{00000000-0005-0000-0000-0000C7230000}"/>
    <cellStyle name="Normal 11 3 2 2 2 3 2 2" xfId="10226" xr:uid="{00000000-0005-0000-0000-0000C8230000}"/>
    <cellStyle name="Normal 11 3 2 2 2 3 3" xfId="10227" xr:uid="{00000000-0005-0000-0000-0000C9230000}"/>
    <cellStyle name="Normal 11 3 2 2 2 4" xfId="10228" xr:uid="{00000000-0005-0000-0000-0000CA230000}"/>
    <cellStyle name="Normal 11 3 2 2 2 4 2" xfId="10229" xr:uid="{00000000-0005-0000-0000-0000CB230000}"/>
    <cellStyle name="Normal 11 3 2 2 2 5" xfId="10230" xr:uid="{00000000-0005-0000-0000-0000CC230000}"/>
    <cellStyle name="Normal 11 3 2 2 3" xfId="10231" xr:uid="{00000000-0005-0000-0000-0000CD230000}"/>
    <cellStyle name="Normal 11 3 2 2 3 2" xfId="10232" xr:uid="{00000000-0005-0000-0000-0000CE230000}"/>
    <cellStyle name="Normal 11 3 2 2 3 2 2" xfId="10233" xr:uid="{00000000-0005-0000-0000-0000CF230000}"/>
    <cellStyle name="Normal 11 3 2 2 3 2 2 2" xfId="10234" xr:uid="{00000000-0005-0000-0000-0000D0230000}"/>
    <cellStyle name="Normal 11 3 2 2 3 2 3" xfId="10235" xr:uid="{00000000-0005-0000-0000-0000D1230000}"/>
    <cellStyle name="Normal 11 3 2 2 3 3" xfId="10236" xr:uid="{00000000-0005-0000-0000-0000D2230000}"/>
    <cellStyle name="Normal 11 3 2 2 3 3 2" xfId="10237" xr:uid="{00000000-0005-0000-0000-0000D3230000}"/>
    <cellStyle name="Normal 11 3 2 2 3 4" xfId="10238" xr:uid="{00000000-0005-0000-0000-0000D4230000}"/>
    <cellStyle name="Normal 11 3 2 2 4" xfId="10239" xr:uid="{00000000-0005-0000-0000-0000D5230000}"/>
    <cellStyle name="Normal 11 3 2 2 4 2" xfId="10240" xr:uid="{00000000-0005-0000-0000-0000D6230000}"/>
    <cellStyle name="Normal 11 3 2 2 4 2 2" xfId="10241" xr:uid="{00000000-0005-0000-0000-0000D7230000}"/>
    <cellStyle name="Normal 11 3 2 2 4 2 2 2" xfId="10242" xr:uid="{00000000-0005-0000-0000-0000D8230000}"/>
    <cellStyle name="Normal 11 3 2 2 4 2 3" xfId="10243" xr:uid="{00000000-0005-0000-0000-0000D9230000}"/>
    <cellStyle name="Normal 11 3 2 2 4 3" xfId="10244" xr:uid="{00000000-0005-0000-0000-0000DA230000}"/>
    <cellStyle name="Normal 11 3 2 2 4 3 2" xfId="10245" xr:uid="{00000000-0005-0000-0000-0000DB230000}"/>
    <cellStyle name="Normal 11 3 2 2 4 4" xfId="10246" xr:uid="{00000000-0005-0000-0000-0000DC230000}"/>
    <cellStyle name="Normal 11 3 2 2 5" xfId="10247" xr:uid="{00000000-0005-0000-0000-0000DD230000}"/>
    <cellStyle name="Normal 11 3 2 2 5 2" xfId="10248" xr:uid="{00000000-0005-0000-0000-0000DE230000}"/>
    <cellStyle name="Normal 11 3 2 2 5 2 2" xfId="10249" xr:uid="{00000000-0005-0000-0000-0000DF230000}"/>
    <cellStyle name="Normal 11 3 2 2 5 3" xfId="10250" xr:uid="{00000000-0005-0000-0000-0000E0230000}"/>
    <cellStyle name="Normal 11 3 2 2 6" xfId="10251" xr:uid="{00000000-0005-0000-0000-0000E1230000}"/>
    <cellStyle name="Normal 11 3 2 2 6 2" xfId="10252" xr:uid="{00000000-0005-0000-0000-0000E2230000}"/>
    <cellStyle name="Normal 11 3 2 2 7" xfId="10253" xr:uid="{00000000-0005-0000-0000-0000E3230000}"/>
    <cellStyle name="Normal 11 3 2 2 7 2" xfId="10254" xr:uid="{00000000-0005-0000-0000-0000E4230000}"/>
    <cellStyle name="Normal 11 3 2 2 8" xfId="10255" xr:uid="{00000000-0005-0000-0000-0000E5230000}"/>
    <cellStyle name="Normal 11 3 2 3" xfId="10256" xr:uid="{00000000-0005-0000-0000-0000E6230000}"/>
    <cellStyle name="Normal 11 3 2 3 2" xfId="10257" xr:uid="{00000000-0005-0000-0000-0000E7230000}"/>
    <cellStyle name="Normal 11 3 2 3 2 2" xfId="10258" xr:uid="{00000000-0005-0000-0000-0000E8230000}"/>
    <cellStyle name="Normal 11 3 2 3 2 2 2" xfId="10259" xr:uid="{00000000-0005-0000-0000-0000E9230000}"/>
    <cellStyle name="Normal 11 3 2 3 2 2 2 2" xfId="10260" xr:uid="{00000000-0005-0000-0000-0000EA230000}"/>
    <cellStyle name="Normal 11 3 2 3 2 2 3" xfId="10261" xr:uid="{00000000-0005-0000-0000-0000EB230000}"/>
    <cellStyle name="Normal 11 3 2 3 2 3" xfId="10262" xr:uid="{00000000-0005-0000-0000-0000EC230000}"/>
    <cellStyle name="Normal 11 3 2 3 2 3 2" xfId="10263" xr:uid="{00000000-0005-0000-0000-0000ED230000}"/>
    <cellStyle name="Normal 11 3 2 3 2 4" xfId="10264" xr:uid="{00000000-0005-0000-0000-0000EE230000}"/>
    <cellStyle name="Normal 11 3 2 3 3" xfId="10265" xr:uid="{00000000-0005-0000-0000-0000EF230000}"/>
    <cellStyle name="Normal 11 3 2 3 3 2" xfId="10266" xr:uid="{00000000-0005-0000-0000-0000F0230000}"/>
    <cellStyle name="Normal 11 3 2 3 3 2 2" xfId="10267" xr:uid="{00000000-0005-0000-0000-0000F1230000}"/>
    <cellStyle name="Normal 11 3 2 3 3 3" xfId="10268" xr:uid="{00000000-0005-0000-0000-0000F2230000}"/>
    <cellStyle name="Normal 11 3 2 3 4" xfId="10269" xr:uid="{00000000-0005-0000-0000-0000F3230000}"/>
    <cellStyle name="Normal 11 3 2 3 4 2" xfId="10270" xr:uid="{00000000-0005-0000-0000-0000F4230000}"/>
    <cellStyle name="Normal 11 3 2 3 5" xfId="10271" xr:uid="{00000000-0005-0000-0000-0000F5230000}"/>
    <cellStyle name="Normal 11 3 2 4" xfId="10272" xr:uid="{00000000-0005-0000-0000-0000F6230000}"/>
    <cellStyle name="Normal 11 3 2 4 2" xfId="10273" xr:uid="{00000000-0005-0000-0000-0000F7230000}"/>
    <cellStyle name="Normal 11 3 2 4 2 2" xfId="10274" xr:uid="{00000000-0005-0000-0000-0000F8230000}"/>
    <cellStyle name="Normal 11 3 2 4 2 2 2" xfId="10275" xr:uid="{00000000-0005-0000-0000-0000F9230000}"/>
    <cellStyle name="Normal 11 3 2 4 2 3" xfId="10276" xr:uid="{00000000-0005-0000-0000-0000FA230000}"/>
    <cellStyle name="Normal 11 3 2 4 3" xfId="10277" xr:uid="{00000000-0005-0000-0000-0000FB230000}"/>
    <cellStyle name="Normal 11 3 2 4 3 2" xfId="10278" xr:uid="{00000000-0005-0000-0000-0000FC230000}"/>
    <cellStyle name="Normal 11 3 2 4 4" xfId="10279" xr:uid="{00000000-0005-0000-0000-0000FD230000}"/>
    <cellStyle name="Normal 11 3 2 5" xfId="10280" xr:uid="{00000000-0005-0000-0000-0000FE230000}"/>
    <cellStyle name="Normal 11 3 2 5 2" xfId="10281" xr:uid="{00000000-0005-0000-0000-0000FF230000}"/>
    <cellStyle name="Normal 11 3 2 5 2 2" xfId="10282" xr:uid="{00000000-0005-0000-0000-000000240000}"/>
    <cellStyle name="Normal 11 3 2 5 2 2 2" xfId="10283" xr:uid="{00000000-0005-0000-0000-000001240000}"/>
    <cellStyle name="Normal 11 3 2 5 2 3" xfId="10284" xr:uid="{00000000-0005-0000-0000-000002240000}"/>
    <cellStyle name="Normal 11 3 2 5 3" xfId="10285" xr:uid="{00000000-0005-0000-0000-000003240000}"/>
    <cellStyle name="Normal 11 3 2 5 3 2" xfId="10286" xr:uid="{00000000-0005-0000-0000-000004240000}"/>
    <cellStyle name="Normal 11 3 2 5 4" xfId="10287" xr:uid="{00000000-0005-0000-0000-000005240000}"/>
    <cellStyle name="Normal 11 3 2 6" xfId="10288" xr:uid="{00000000-0005-0000-0000-000006240000}"/>
    <cellStyle name="Normal 11 3 2 6 2" xfId="10289" xr:uid="{00000000-0005-0000-0000-000007240000}"/>
    <cellStyle name="Normal 11 3 2 6 2 2" xfId="10290" xr:uid="{00000000-0005-0000-0000-000008240000}"/>
    <cellStyle name="Normal 11 3 2 6 3" xfId="10291" xr:uid="{00000000-0005-0000-0000-000009240000}"/>
    <cellStyle name="Normal 11 3 2 7" xfId="10292" xr:uid="{00000000-0005-0000-0000-00000A240000}"/>
    <cellStyle name="Normal 11 3 2 7 2" xfId="10293" xr:uid="{00000000-0005-0000-0000-00000B240000}"/>
    <cellStyle name="Normal 11 3 2 8" xfId="10294" xr:uid="{00000000-0005-0000-0000-00000C240000}"/>
    <cellStyle name="Normal 11 3 2 8 2" xfId="10295" xr:uid="{00000000-0005-0000-0000-00000D240000}"/>
    <cellStyle name="Normal 11 3 2 9" xfId="10296" xr:uid="{00000000-0005-0000-0000-00000E240000}"/>
    <cellStyle name="Normal 11 3 3" xfId="10297" xr:uid="{00000000-0005-0000-0000-00000F240000}"/>
    <cellStyle name="Normal 11 3 3 2" xfId="10298" xr:uid="{00000000-0005-0000-0000-000010240000}"/>
    <cellStyle name="Normal 11 3 3 2 2" xfId="10299" xr:uid="{00000000-0005-0000-0000-000011240000}"/>
    <cellStyle name="Normal 11 3 3 2 2 2" xfId="10300" xr:uid="{00000000-0005-0000-0000-000012240000}"/>
    <cellStyle name="Normal 11 3 3 2 2 2 2" xfId="10301" xr:uid="{00000000-0005-0000-0000-000013240000}"/>
    <cellStyle name="Normal 11 3 3 2 2 2 2 2" xfId="10302" xr:uid="{00000000-0005-0000-0000-000014240000}"/>
    <cellStyle name="Normal 11 3 3 2 2 2 3" xfId="10303" xr:uid="{00000000-0005-0000-0000-000015240000}"/>
    <cellStyle name="Normal 11 3 3 2 2 3" xfId="10304" xr:uid="{00000000-0005-0000-0000-000016240000}"/>
    <cellStyle name="Normal 11 3 3 2 2 3 2" xfId="10305" xr:uid="{00000000-0005-0000-0000-000017240000}"/>
    <cellStyle name="Normal 11 3 3 2 2 4" xfId="10306" xr:uid="{00000000-0005-0000-0000-000018240000}"/>
    <cellStyle name="Normal 11 3 3 2 3" xfId="10307" xr:uid="{00000000-0005-0000-0000-000019240000}"/>
    <cellStyle name="Normal 11 3 3 2 3 2" xfId="10308" xr:uid="{00000000-0005-0000-0000-00001A240000}"/>
    <cellStyle name="Normal 11 3 3 2 3 2 2" xfId="10309" xr:uid="{00000000-0005-0000-0000-00001B240000}"/>
    <cellStyle name="Normal 11 3 3 2 3 3" xfId="10310" xr:uid="{00000000-0005-0000-0000-00001C240000}"/>
    <cellStyle name="Normal 11 3 3 2 4" xfId="10311" xr:uid="{00000000-0005-0000-0000-00001D240000}"/>
    <cellStyle name="Normal 11 3 3 2 4 2" xfId="10312" xr:uid="{00000000-0005-0000-0000-00001E240000}"/>
    <cellStyle name="Normal 11 3 3 2 5" xfId="10313" xr:uid="{00000000-0005-0000-0000-00001F240000}"/>
    <cellStyle name="Normal 11 3 3 3" xfId="10314" xr:uid="{00000000-0005-0000-0000-000020240000}"/>
    <cellStyle name="Normal 11 3 3 3 2" xfId="10315" xr:uid="{00000000-0005-0000-0000-000021240000}"/>
    <cellStyle name="Normal 11 3 3 3 2 2" xfId="10316" xr:uid="{00000000-0005-0000-0000-000022240000}"/>
    <cellStyle name="Normal 11 3 3 3 2 2 2" xfId="10317" xr:uid="{00000000-0005-0000-0000-000023240000}"/>
    <cellStyle name="Normal 11 3 3 3 2 3" xfId="10318" xr:uid="{00000000-0005-0000-0000-000024240000}"/>
    <cellStyle name="Normal 11 3 3 3 3" xfId="10319" xr:uid="{00000000-0005-0000-0000-000025240000}"/>
    <cellStyle name="Normal 11 3 3 3 3 2" xfId="10320" xr:uid="{00000000-0005-0000-0000-000026240000}"/>
    <cellStyle name="Normal 11 3 3 3 4" xfId="10321" xr:uid="{00000000-0005-0000-0000-000027240000}"/>
    <cellStyle name="Normal 11 3 3 4" xfId="10322" xr:uid="{00000000-0005-0000-0000-000028240000}"/>
    <cellStyle name="Normal 11 3 3 4 2" xfId="10323" xr:uid="{00000000-0005-0000-0000-000029240000}"/>
    <cellStyle name="Normal 11 3 3 4 2 2" xfId="10324" xr:uid="{00000000-0005-0000-0000-00002A240000}"/>
    <cellStyle name="Normal 11 3 3 4 2 2 2" xfId="10325" xr:uid="{00000000-0005-0000-0000-00002B240000}"/>
    <cellStyle name="Normal 11 3 3 4 2 3" xfId="10326" xr:uid="{00000000-0005-0000-0000-00002C240000}"/>
    <cellStyle name="Normal 11 3 3 4 3" xfId="10327" xr:uid="{00000000-0005-0000-0000-00002D240000}"/>
    <cellStyle name="Normal 11 3 3 4 3 2" xfId="10328" xr:uid="{00000000-0005-0000-0000-00002E240000}"/>
    <cellStyle name="Normal 11 3 3 4 4" xfId="10329" xr:uid="{00000000-0005-0000-0000-00002F240000}"/>
    <cellStyle name="Normal 11 3 3 5" xfId="10330" xr:uid="{00000000-0005-0000-0000-000030240000}"/>
    <cellStyle name="Normal 11 3 3 5 2" xfId="10331" xr:uid="{00000000-0005-0000-0000-000031240000}"/>
    <cellStyle name="Normal 11 3 3 5 2 2" xfId="10332" xr:uid="{00000000-0005-0000-0000-000032240000}"/>
    <cellStyle name="Normal 11 3 3 5 3" xfId="10333" xr:uid="{00000000-0005-0000-0000-000033240000}"/>
    <cellStyle name="Normal 11 3 3 6" xfId="10334" xr:uid="{00000000-0005-0000-0000-000034240000}"/>
    <cellStyle name="Normal 11 3 3 6 2" xfId="10335" xr:uid="{00000000-0005-0000-0000-000035240000}"/>
    <cellStyle name="Normal 11 3 3 7" xfId="10336" xr:uid="{00000000-0005-0000-0000-000036240000}"/>
    <cellStyle name="Normal 11 3 3 7 2" xfId="10337" xr:uid="{00000000-0005-0000-0000-000037240000}"/>
    <cellStyle name="Normal 11 3 3 8" xfId="10338" xr:uid="{00000000-0005-0000-0000-000038240000}"/>
    <cellStyle name="Normal 11 3 4" xfId="10339" xr:uid="{00000000-0005-0000-0000-000039240000}"/>
    <cellStyle name="Normal 11 3 4 2" xfId="10340" xr:uid="{00000000-0005-0000-0000-00003A240000}"/>
    <cellStyle name="Normal 11 3 4 2 2" xfId="10341" xr:uid="{00000000-0005-0000-0000-00003B240000}"/>
    <cellStyle name="Normal 11 3 4 2 2 2" xfId="10342" xr:uid="{00000000-0005-0000-0000-00003C240000}"/>
    <cellStyle name="Normal 11 3 4 2 2 2 2" xfId="10343" xr:uid="{00000000-0005-0000-0000-00003D240000}"/>
    <cellStyle name="Normal 11 3 4 2 2 3" xfId="10344" xr:uid="{00000000-0005-0000-0000-00003E240000}"/>
    <cellStyle name="Normal 11 3 4 2 3" xfId="10345" xr:uid="{00000000-0005-0000-0000-00003F240000}"/>
    <cellStyle name="Normal 11 3 4 2 3 2" xfId="10346" xr:uid="{00000000-0005-0000-0000-000040240000}"/>
    <cellStyle name="Normal 11 3 4 2 4" xfId="10347" xr:uid="{00000000-0005-0000-0000-000041240000}"/>
    <cellStyle name="Normal 11 3 4 3" xfId="10348" xr:uid="{00000000-0005-0000-0000-000042240000}"/>
    <cellStyle name="Normal 11 3 4 3 2" xfId="10349" xr:uid="{00000000-0005-0000-0000-000043240000}"/>
    <cellStyle name="Normal 11 3 4 3 2 2" xfId="10350" xr:uid="{00000000-0005-0000-0000-000044240000}"/>
    <cellStyle name="Normal 11 3 4 3 3" xfId="10351" xr:uid="{00000000-0005-0000-0000-000045240000}"/>
    <cellStyle name="Normal 11 3 4 4" xfId="10352" xr:uid="{00000000-0005-0000-0000-000046240000}"/>
    <cellStyle name="Normal 11 3 4 4 2" xfId="10353" xr:uid="{00000000-0005-0000-0000-000047240000}"/>
    <cellStyle name="Normal 11 3 4 5" xfId="10354" xr:uid="{00000000-0005-0000-0000-000048240000}"/>
    <cellStyle name="Normal 11 3 5" xfId="10355" xr:uid="{00000000-0005-0000-0000-000049240000}"/>
    <cellStyle name="Normal 11 3 5 2" xfId="10356" xr:uid="{00000000-0005-0000-0000-00004A240000}"/>
    <cellStyle name="Normal 11 3 5 2 2" xfId="10357" xr:uid="{00000000-0005-0000-0000-00004B240000}"/>
    <cellStyle name="Normal 11 3 5 2 2 2" xfId="10358" xr:uid="{00000000-0005-0000-0000-00004C240000}"/>
    <cellStyle name="Normal 11 3 5 2 3" xfId="10359" xr:uid="{00000000-0005-0000-0000-00004D240000}"/>
    <cellStyle name="Normal 11 3 5 3" xfId="10360" xr:uid="{00000000-0005-0000-0000-00004E240000}"/>
    <cellStyle name="Normal 11 3 5 3 2" xfId="10361" xr:uid="{00000000-0005-0000-0000-00004F240000}"/>
    <cellStyle name="Normal 11 3 5 4" xfId="10362" xr:uid="{00000000-0005-0000-0000-000050240000}"/>
    <cellStyle name="Normal 11 3 6" xfId="10363" xr:uid="{00000000-0005-0000-0000-000051240000}"/>
    <cellStyle name="Normal 11 3 6 2" xfId="10364" xr:uid="{00000000-0005-0000-0000-000052240000}"/>
    <cellStyle name="Normal 11 3 6 2 2" xfId="10365" xr:uid="{00000000-0005-0000-0000-000053240000}"/>
    <cellStyle name="Normal 11 3 6 2 2 2" xfId="10366" xr:uid="{00000000-0005-0000-0000-000054240000}"/>
    <cellStyle name="Normal 11 3 6 2 3" xfId="10367" xr:uid="{00000000-0005-0000-0000-000055240000}"/>
    <cellStyle name="Normal 11 3 6 3" xfId="10368" xr:uid="{00000000-0005-0000-0000-000056240000}"/>
    <cellStyle name="Normal 11 3 6 3 2" xfId="10369" xr:uid="{00000000-0005-0000-0000-000057240000}"/>
    <cellStyle name="Normal 11 3 6 4" xfId="10370" xr:uid="{00000000-0005-0000-0000-000058240000}"/>
    <cellStyle name="Normal 11 3 7" xfId="10371" xr:uid="{00000000-0005-0000-0000-000059240000}"/>
    <cellStyle name="Normal 11 3 7 2" xfId="10372" xr:uid="{00000000-0005-0000-0000-00005A240000}"/>
    <cellStyle name="Normal 11 3 7 2 2" xfId="10373" xr:uid="{00000000-0005-0000-0000-00005B240000}"/>
    <cellStyle name="Normal 11 3 7 3" xfId="10374" xr:uid="{00000000-0005-0000-0000-00005C240000}"/>
    <cellStyle name="Normal 11 3 8" xfId="10375" xr:uid="{00000000-0005-0000-0000-00005D240000}"/>
    <cellStyle name="Normal 11 3 8 2" xfId="10376" xr:uid="{00000000-0005-0000-0000-00005E240000}"/>
    <cellStyle name="Normal 11 3 9" xfId="10377" xr:uid="{00000000-0005-0000-0000-00005F240000}"/>
    <cellStyle name="Normal 11 3 9 2" xfId="10378" xr:uid="{00000000-0005-0000-0000-000060240000}"/>
    <cellStyle name="Normal 11 4" xfId="10379" xr:uid="{00000000-0005-0000-0000-000061240000}"/>
    <cellStyle name="Normal 11 4 2" xfId="10380" xr:uid="{00000000-0005-0000-0000-000062240000}"/>
    <cellStyle name="Normal 11 4 2 2" xfId="10381" xr:uid="{00000000-0005-0000-0000-000063240000}"/>
    <cellStyle name="Normal 11 4 2 2 2" xfId="10382" xr:uid="{00000000-0005-0000-0000-000064240000}"/>
    <cellStyle name="Normal 11 4 2 2 2 2" xfId="10383" xr:uid="{00000000-0005-0000-0000-000065240000}"/>
    <cellStyle name="Normal 11 4 2 2 2 2 2" xfId="10384" xr:uid="{00000000-0005-0000-0000-000066240000}"/>
    <cellStyle name="Normal 11 4 2 2 2 2 2 2" xfId="10385" xr:uid="{00000000-0005-0000-0000-000067240000}"/>
    <cellStyle name="Normal 11 4 2 2 2 2 3" xfId="10386" xr:uid="{00000000-0005-0000-0000-000068240000}"/>
    <cellStyle name="Normal 11 4 2 2 2 3" xfId="10387" xr:uid="{00000000-0005-0000-0000-000069240000}"/>
    <cellStyle name="Normal 11 4 2 2 2 3 2" xfId="10388" xr:uid="{00000000-0005-0000-0000-00006A240000}"/>
    <cellStyle name="Normal 11 4 2 2 2 4" xfId="10389" xr:uid="{00000000-0005-0000-0000-00006B240000}"/>
    <cellStyle name="Normal 11 4 2 2 3" xfId="10390" xr:uid="{00000000-0005-0000-0000-00006C240000}"/>
    <cellStyle name="Normal 11 4 2 2 3 2" xfId="10391" xr:uid="{00000000-0005-0000-0000-00006D240000}"/>
    <cellStyle name="Normal 11 4 2 2 3 2 2" xfId="10392" xr:uid="{00000000-0005-0000-0000-00006E240000}"/>
    <cellStyle name="Normal 11 4 2 2 3 3" xfId="10393" xr:uid="{00000000-0005-0000-0000-00006F240000}"/>
    <cellStyle name="Normal 11 4 2 2 4" xfId="10394" xr:uid="{00000000-0005-0000-0000-000070240000}"/>
    <cellStyle name="Normal 11 4 2 2 4 2" xfId="10395" xr:uid="{00000000-0005-0000-0000-000071240000}"/>
    <cellStyle name="Normal 11 4 2 2 5" xfId="10396" xr:uid="{00000000-0005-0000-0000-000072240000}"/>
    <cellStyle name="Normal 11 4 2 3" xfId="10397" xr:uid="{00000000-0005-0000-0000-000073240000}"/>
    <cellStyle name="Normal 11 4 2 3 2" xfId="10398" xr:uid="{00000000-0005-0000-0000-000074240000}"/>
    <cellStyle name="Normal 11 4 2 3 2 2" xfId="10399" xr:uid="{00000000-0005-0000-0000-000075240000}"/>
    <cellStyle name="Normal 11 4 2 3 2 2 2" xfId="10400" xr:uid="{00000000-0005-0000-0000-000076240000}"/>
    <cellStyle name="Normal 11 4 2 3 2 3" xfId="10401" xr:uid="{00000000-0005-0000-0000-000077240000}"/>
    <cellStyle name="Normal 11 4 2 3 3" xfId="10402" xr:uid="{00000000-0005-0000-0000-000078240000}"/>
    <cellStyle name="Normal 11 4 2 3 3 2" xfId="10403" xr:uid="{00000000-0005-0000-0000-000079240000}"/>
    <cellStyle name="Normal 11 4 2 3 4" xfId="10404" xr:uid="{00000000-0005-0000-0000-00007A240000}"/>
    <cellStyle name="Normal 11 4 2 4" xfId="10405" xr:uid="{00000000-0005-0000-0000-00007B240000}"/>
    <cellStyle name="Normal 11 4 2 4 2" xfId="10406" xr:uid="{00000000-0005-0000-0000-00007C240000}"/>
    <cellStyle name="Normal 11 4 2 4 2 2" xfId="10407" xr:uid="{00000000-0005-0000-0000-00007D240000}"/>
    <cellStyle name="Normal 11 4 2 4 2 2 2" xfId="10408" xr:uid="{00000000-0005-0000-0000-00007E240000}"/>
    <cellStyle name="Normal 11 4 2 4 2 3" xfId="10409" xr:uid="{00000000-0005-0000-0000-00007F240000}"/>
    <cellStyle name="Normal 11 4 2 4 3" xfId="10410" xr:uid="{00000000-0005-0000-0000-000080240000}"/>
    <cellStyle name="Normal 11 4 2 4 3 2" xfId="10411" xr:uid="{00000000-0005-0000-0000-000081240000}"/>
    <cellStyle name="Normal 11 4 2 4 4" xfId="10412" xr:uid="{00000000-0005-0000-0000-000082240000}"/>
    <cellStyle name="Normal 11 4 2 5" xfId="10413" xr:uid="{00000000-0005-0000-0000-000083240000}"/>
    <cellStyle name="Normal 11 4 2 5 2" xfId="10414" xr:uid="{00000000-0005-0000-0000-000084240000}"/>
    <cellStyle name="Normal 11 4 2 5 2 2" xfId="10415" xr:uid="{00000000-0005-0000-0000-000085240000}"/>
    <cellStyle name="Normal 11 4 2 5 3" xfId="10416" xr:uid="{00000000-0005-0000-0000-000086240000}"/>
    <cellStyle name="Normal 11 4 2 6" xfId="10417" xr:uid="{00000000-0005-0000-0000-000087240000}"/>
    <cellStyle name="Normal 11 4 2 6 2" xfId="10418" xr:uid="{00000000-0005-0000-0000-000088240000}"/>
    <cellStyle name="Normal 11 4 2 7" xfId="10419" xr:uid="{00000000-0005-0000-0000-000089240000}"/>
    <cellStyle name="Normal 11 4 2 7 2" xfId="10420" xr:uid="{00000000-0005-0000-0000-00008A240000}"/>
    <cellStyle name="Normal 11 4 2 8" xfId="10421" xr:uid="{00000000-0005-0000-0000-00008B240000}"/>
    <cellStyle name="Normal 11 4 3" xfId="10422" xr:uid="{00000000-0005-0000-0000-00008C240000}"/>
    <cellStyle name="Normal 11 4 3 2" xfId="10423" xr:uid="{00000000-0005-0000-0000-00008D240000}"/>
    <cellStyle name="Normal 11 4 3 2 2" xfId="10424" xr:uid="{00000000-0005-0000-0000-00008E240000}"/>
    <cellStyle name="Normal 11 4 3 2 2 2" xfId="10425" xr:uid="{00000000-0005-0000-0000-00008F240000}"/>
    <cellStyle name="Normal 11 4 3 2 2 2 2" xfId="10426" xr:uid="{00000000-0005-0000-0000-000090240000}"/>
    <cellStyle name="Normal 11 4 3 2 2 3" xfId="10427" xr:uid="{00000000-0005-0000-0000-000091240000}"/>
    <cellStyle name="Normal 11 4 3 2 3" xfId="10428" xr:uid="{00000000-0005-0000-0000-000092240000}"/>
    <cellStyle name="Normal 11 4 3 2 3 2" xfId="10429" xr:uid="{00000000-0005-0000-0000-000093240000}"/>
    <cellStyle name="Normal 11 4 3 2 4" xfId="10430" xr:uid="{00000000-0005-0000-0000-000094240000}"/>
    <cellStyle name="Normal 11 4 3 3" xfId="10431" xr:uid="{00000000-0005-0000-0000-000095240000}"/>
    <cellStyle name="Normal 11 4 3 3 2" xfId="10432" xr:uid="{00000000-0005-0000-0000-000096240000}"/>
    <cellStyle name="Normal 11 4 3 3 2 2" xfId="10433" xr:uid="{00000000-0005-0000-0000-000097240000}"/>
    <cellStyle name="Normal 11 4 3 3 3" xfId="10434" xr:uid="{00000000-0005-0000-0000-000098240000}"/>
    <cellStyle name="Normal 11 4 3 4" xfId="10435" xr:uid="{00000000-0005-0000-0000-000099240000}"/>
    <cellStyle name="Normal 11 4 3 4 2" xfId="10436" xr:uid="{00000000-0005-0000-0000-00009A240000}"/>
    <cellStyle name="Normal 11 4 3 5" xfId="10437" xr:uid="{00000000-0005-0000-0000-00009B240000}"/>
    <cellStyle name="Normal 11 4 4" xfId="10438" xr:uid="{00000000-0005-0000-0000-00009C240000}"/>
    <cellStyle name="Normal 11 4 4 2" xfId="10439" xr:uid="{00000000-0005-0000-0000-00009D240000}"/>
    <cellStyle name="Normal 11 4 4 2 2" xfId="10440" xr:uid="{00000000-0005-0000-0000-00009E240000}"/>
    <cellStyle name="Normal 11 4 4 2 2 2" xfId="10441" xr:uid="{00000000-0005-0000-0000-00009F240000}"/>
    <cellStyle name="Normal 11 4 4 2 3" xfId="10442" xr:uid="{00000000-0005-0000-0000-0000A0240000}"/>
    <cellStyle name="Normal 11 4 4 3" xfId="10443" xr:uid="{00000000-0005-0000-0000-0000A1240000}"/>
    <cellStyle name="Normal 11 4 4 3 2" xfId="10444" xr:uid="{00000000-0005-0000-0000-0000A2240000}"/>
    <cellStyle name="Normal 11 4 4 4" xfId="10445" xr:uid="{00000000-0005-0000-0000-0000A3240000}"/>
    <cellStyle name="Normal 11 4 5" xfId="10446" xr:uid="{00000000-0005-0000-0000-0000A4240000}"/>
    <cellStyle name="Normal 11 4 5 2" xfId="10447" xr:uid="{00000000-0005-0000-0000-0000A5240000}"/>
    <cellStyle name="Normal 11 4 5 2 2" xfId="10448" xr:uid="{00000000-0005-0000-0000-0000A6240000}"/>
    <cellStyle name="Normal 11 4 5 2 2 2" xfId="10449" xr:uid="{00000000-0005-0000-0000-0000A7240000}"/>
    <cellStyle name="Normal 11 4 5 2 3" xfId="10450" xr:uid="{00000000-0005-0000-0000-0000A8240000}"/>
    <cellStyle name="Normal 11 4 5 3" xfId="10451" xr:uid="{00000000-0005-0000-0000-0000A9240000}"/>
    <cellStyle name="Normal 11 4 5 3 2" xfId="10452" xr:uid="{00000000-0005-0000-0000-0000AA240000}"/>
    <cellStyle name="Normal 11 4 5 4" xfId="10453" xr:uid="{00000000-0005-0000-0000-0000AB240000}"/>
    <cellStyle name="Normal 11 4 6" xfId="10454" xr:uid="{00000000-0005-0000-0000-0000AC240000}"/>
    <cellStyle name="Normal 11 4 6 2" xfId="10455" xr:uid="{00000000-0005-0000-0000-0000AD240000}"/>
    <cellStyle name="Normal 11 4 6 2 2" xfId="10456" xr:uid="{00000000-0005-0000-0000-0000AE240000}"/>
    <cellStyle name="Normal 11 4 6 3" xfId="10457" xr:uid="{00000000-0005-0000-0000-0000AF240000}"/>
    <cellStyle name="Normal 11 4 7" xfId="10458" xr:uid="{00000000-0005-0000-0000-0000B0240000}"/>
    <cellStyle name="Normal 11 4 7 2" xfId="10459" xr:uid="{00000000-0005-0000-0000-0000B1240000}"/>
    <cellStyle name="Normal 11 4 8" xfId="10460" xr:uid="{00000000-0005-0000-0000-0000B2240000}"/>
    <cellStyle name="Normal 11 4 8 2" xfId="10461" xr:uid="{00000000-0005-0000-0000-0000B3240000}"/>
    <cellStyle name="Normal 11 4 9" xfId="10462" xr:uid="{00000000-0005-0000-0000-0000B4240000}"/>
    <cellStyle name="Normal 11 5" xfId="10463" xr:uid="{00000000-0005-0000-0000-0000B5240000}"/>
    <cellStyle name="Normal 11 5 2" xfId="10464" xr:uid="{00000000-0005-0000-0000-0000B6240000}"/>
    <cellStyle name="Normal 11 5 2 2" xfId="10465" xr:uid="{00000000-0005-0000-0000-0000B7240000}"/>
    <cellStyle name="Normal 11 5 2 2 2" xfId="10466" xr:uid="{00000000-0005-0000-0000-0000B8240000}"/>
    <cellStyle name="Normal 11 5 2 2 2 2" xfId="10467" xr:uid="{00000000-0005-0000-0000-0000B9240000}"/>
    <cellStyle name="Normal 11 5 2 2 2 2 2" xfId="10468" xr:uid="{00000000-0005-0000-0000-0000BA240000}"/>
    <cellStyle name="Normal 11 5 2 2 2 3" xfId="10469" xr:uid="{00000000-0005-0000-0000-0000BB240000}"/>
    <cellStyle name="Normal 11 5 2 2 3" xfId="10470" xr:uid="{00000000-0005-0000-0000-0000BC240000}"/>
    <cellStyle name="Normal 11 5 2 2 3 2" xfId="10471" xr:uid="{00000000-0005-0000-0000-0000BD240000}"/>
    <cellStyle name="Normal 11 5 2 2 4" xfId="10472" xr:uid="{00000000-0005-0000-0000-0000BE240000}"/>
    <cellStyle name="Normal 11 5 2 3" xfId="10473" xr:uid="{00000000-0005-0000-0000-0000BF240000}"/>
    <cellStyle name="Normal 11 5 2 3 2" xfId="10474" xr:uid="{00000000-0005-0000-0000-0000C0240000}"/>
    <cellStyle name="Normal 11 5 2 3 2 2" xfId="10475" xr:uid="{00000000-0005-0000-0000-0000C1240000}"/>
    <cellStyle name="Normal 11 5 2 3 3" xfId="10476" xr:uid="{00000000-0005-0000-0000-0000C2240000}"/>
    <cellStyle name="Normal 11 5 2 4" xfId="10477" xr:uid="{00000000-0005-0000-0000-0000C3240000}"/>
    <cellStyle name="Normal 11 5 2 4 2" xfId="10478" xr:uid="{00000000-0005-0000-0000-0000C4240000}"/>
    <cellStyle name="Normal 11 5 2 5" xfId="10479" xr:uid="{00000000-0005-0000-0000-0000C5240000}"/>
    <cellStyle name="Normal 11 5 3" xfId="10480" xr:uid="{00000000-0005-0000-0000-0000C6240000}"/>
    <cellStyle name="Normal 11 5 3 2" xfId="10481" xr:uid="{00000000-0005-0000-0000-0000C7240000}"/>
    <cellStyle name="Normal 11 5 3 2 2" xfId="10482" xr:uid="{00000000-0005-0000-0000-0000C8240000}"/>
    <cellStyle name="Normal 11 5 3 2 2 2" xfId="10483" xr:uid="{00000000-0005-0000-0000-0000C9240000}"/>
    <cellStyle name="Normal 11 5 3 2 3" xfId="10484" xr:uid="{00000000-0005-0000-0000-0000CA240000}"/>
    <cellStyle name="Normal 11 5 3 3" xfId="10485" xr:uid="{00000000-0005-0000-0000-0000CB240000}"/>
    <cellStyle name="Normal 11 5 3 3 2" xfId="10486" xr:uid="{00000000-0005-0000-0000-0000CC240000}"/>
    <cellStyle name="Normal 11 5 3 4" xfId="10487" xr:uid="{00000000-0005-0000-0000-0000CD240000}"/>
    <cellStyle name="Normal 11 5 4" xfId="10488" xr:uid="{00000000-0005-0000-0000-0000CE240000}"/>
    <cellStyle name="Normal 11 5 4 2" xfId="10489" xr:uid="{00000000-0005-0000-0000-0000CF240000}"/>
    <cellStyle name="Normal 11 5 4 2 2" xfId="10490" xr:uid="{00000000-0005-0000-0000-0000D0240000}"/>
    <cellStyle name="Normal 11 5 4 2 2 2" xfId="10491" xr:uid="{00000000-0005-0000-0000-0000D1240000}"/>
    <cellStyle name="Normal 11 5 4 2 3" xfId="10492" xr:uid="{00000000-0005-0000-0000-0000D2240000}"/>
    <cellStyle name="Normal 11 5 4 3" xfId="10493" xr:uid="{00000000-0005-0000-0000-0000D3240000}"/>
    <cellStyle name="Normal 11 5 4 3 2" xfId="10494" xr:uid="{00000000-0005-0000-0000-0000D4240000}"/>
    <cellStyle name="Normal 11 5 4 4" xfId="10495" xr:uid="{00000000-0005-0000-0000-0000D5240000}"/>
    <cellStyle name="Normal 11 5 5" xfId="10496" xr:uid="{00000000-0005-0000-0000-0000D6240000}"/>
    <cellStyle name="Normal 11 5 5 2" xfId="10497" xr:uid="{00000000-0005-0000-0000-0000D7240000}"/>
    <cellStyle name="Normal 11 5 5 2 2" xfId="10498" xr:uid="{00000000-0005-0000-0000-0000D8240000}"/>
    <cellStyle name="Normal 11 5 5 3" xfId="10499" xr:uid="{00000000-0005-0000-0000-0000D9240000}"/>
    <cellStyle name="Normal 11 5 6" xfId="10500" xr:uid="{00000000-0005-0000-0000-0000DA240000}"/>
    <cellStyle name="Normal 11 5 6 2" xfId="10501" xr:uid="{00000000-0005-0000-0000-0000DB240000}"/>
    <cellStyle name="Normal 11 5 7" xfId="10502" xr:uid="{00000000-0005-0000-0000-0000DC240000}"/>
    <cellStyle name="Normal 11 5 7 2" xfId="10503" xr:uid="{00000000-0005-0000-0000-0000DD240000}"/>
    <cellStyle name="Normal 11 5 8" xfId="10504" xr:uid="{00000000-0005-0000-0000-0000DE240000}"/>
    <cellStyle name="Normal 11 6" xfId="10505" xr:uid="{00000000-0005-0000-0000-0000DF240000}"/>
    <cellStyle name="Normal 11 6 2" xfId="10506" xr:uid="{00000000-0005-0000-0000-0000E0240000}"/>
    <cellStyle name="Normal 11 6 2 2" xfId="10507" xr:uid="{00000000-0005-0000-0000-0000E1240000}"/>
    <cellStyle name="Normal 11 6 2 2 2" xfId="10508" xr:uid="{00000000-0005-0000-0000-0000E2240000}"/>
    <cellStyle name="Normal 11 6 2 2 2 2" xfId="10509" xr:uid="{00000000-0005-0000-0000-0000E3240000}"/>
    <cellStyle name="Normal 11 6 2 2 3" xfId="10510" xr:uid="{00000000-0005-0000-0000-0000E4240000}"/>
    <cellStyle name="Normal 11 6 2 3" xfId="10511" xr:uid="{00000000-0005-0000-0000-0000E5240000}"/>
    <cellStyle name="Normal 11 6 2 3 2" xfId="10512" xr:uid="{00000000-0005-0000-0000-0000E6240000}"/>
    <cellStyle name="Normal 11 6 2 4" xfId="10513" xr:uid="{00000000-0005-0000-0000-0000E7240000}"/>
    <cellStyle name="Normal 11 6 3" xfId="10514" xr:uid="{00000000-0005-0000-0000-0000E8240000}"/>
    <cellStyle name="Normal 11 6 3 2" xfId="10515" xr:uid="{00000000-0005-0000-0000-0000E9240000}"/>
    <cellStyle name="Normal 11 6 3 2 2" xfId="10516" xr:uid="{00000000-0005-0000-0000-0000EA240000}"/>
    <cellStyle name="Normal 11 6 3 3" xfId="10517" xr:uid="{00000000-0005-0000-0000-0000EB240000}"/>
    <cellStyle name="Normal 11 6 4" xfId="10518" xr:uid="{00000000-0005-0000-0000-0000EC240000}"/>
    <cellStyle name="Normal 11 6 4 2" xfId="10519" xr:uid="{00000000-0005-0000-0000-0000ED240000}"/>
    <cellStyle name="Normal 11 6 5" xfId="10520" xr:uid="{00000000-0005-0000-0000-0000EE240000}"/>
    <cellStyle name="Normal 11 7" xfId="10521" xr:uid="{00000000-0005-0000-0000-0000EF240000}"/>
    <cellStyle name="Normal 11 7 2" xfId="10522" xr:uid="{00000000-0005-0000-0000-0000F0240000}"/>
    <cellStyle name="Normal 11 7 2 2" xfId="10523" xr:uid="{00000000-0005-0000-0000-0000F1240000}"/>
    <cellStyle name="Normal 11 7 2 2 2" xfId="10524" xr:uid="{00000000-0005-0000-0000-0000F2240000}"/>
    <cellStyle name="Normal 11 7 2 3" xfId="10525" xr:uid="{00000000-0005-0000-0000-0000F3240000}"/>
    <cellStyle name="Normal 11 7 3" xfId="10526" xr:uid="{00000000-0005-0000-0000-0000F4240000}"/>
    <cellStyle name="Normal 11 7 3 2" xfId="10527" xr:uid="{00000000-0005-0000-0000-0000F5240000}"/>
    <cellStyle name="Normal 11 7 4" xfId="10528" xr:uid="{00000000-0005-0000-0000-0000F6240000}"/>
    <cellStyle name="Normal 11 8" xfId="10529" xr:uid="{00000000-0005-0000-0000-0000F7240000}"/>
    <cellStyle name="Normal 11 8 2" xfId="10530" xr:uid="{00000000-0005-0000-0000-0000F8240000}"/>
    <cellStyle name="Normal 11 8 2 2" xfId="10531" xr:uid="{00000000-0005-0000-0000-0000F9240000}"/>
    <cellStyle name="Normal 11 8 2 2 2" xfId="10532" xr:uid="{00000000-0005-0000-0000-0000FA240000}"/>
    <cellStyle name="Normal 11 8 2 3" xfId="10533" xr:uid="{00000000-0005-0000-0000-0000FB240000}"/>
    <cellStyle name="Normal 11 8 3" xfId="10534" xr:uid="{00000000-0005-0000-0000-0000FC240000}"/>
    <cellStyle name="Normal 11 8 3 2" xfId="10535" xr:uid="{00000000-0005-0000-0000-0000FD240000}"/>
    <cellStyle name="Normal 11 8 4" xfId="10536" xr:uid="{00000000-0005-0000-0000-0000FE240000}"/>
    <cellStyle name="Normal 11 9" xfId="10537" xr:uid="{00000000-0005-0000-0000-0000FF240000}"/>
    <cellStyle name="Normal 11 9 2" xfId="10538" xr:uid="{00000000-0005-0000-0000-000000250000}"/>
    <cellStyle name="Normal 11 9 2 2" xfId="10539" xr:uid="{00000000-0005-0000-0000-000001250000}"/>
    <cellStyle name="Normal 11 9 3" xfId="10540" xr:uid="{00000000-0005-0000-0000-000002250000}"/>
    <cellStyle name="Normal 12" xfId="1212" xr:uid="{00000000-0005-0000-0000-000003250000}"/>
    <cellStyle name="Normal 12 10" xfId="10541" xr:uid="{00000000-0005-0000-0000-000004250000}"/>
    <cellStyle name="Normal 12 10 2" xfId="10542" xr:uid="{00000000-0005-0000-0000-000005250000}"/>
    <cellStyle name="Normal 12 11" xfId="10543" xr:uid="{00000000-0005-0000-0000-000006250000}"/>
    <cellStyle name="Normal 12 11 2" xfId="10544" xr:uid="{00000000-0005-0000-0000-000007250000}"/>
    <cellStyle name="Normal 12 12" xfId="10545" xr:uid="{00000000-0005-0000-0000-000008250000}"/>
    <cellStyle name="Normal 12 13" xfId="10546" xr:uid="{00000000-0005-0000-0000-000009250000}"/>
    <cellStyle name="Normal 12 14" xfId="10547" xr:uid="{00000000-0005-0000-0000-00000A250000}"/>
    <cellStyle name="Normal 12 2" xfId="1213" xr:uid="{00000000-0005-0000-0000-00000B250000}"/>
    <cellStyle name="Normal 12 2 10" xfId="10548" xr:uid="{00000000-0005-0000-0000-00000C250000}"/>
    <cellStyle name="Normal 12 2 11" xfId="10549" xr:uid="{00000000-0005-0000-0000-00000D250000}"/>
    <cellStyle name="Normal 12 2 2" xfId="1214" xr:uid="{00000000-0005-0000-0000-00000E250000}"/>
    <cellStyle name="Normal 12 2 2 10" xfId="10550" xr:uid="{00000000-0005-0000-0000-00000F250000}"/>
    <cellStyle name="Normal 12 2 2 2" xfId="10551" xr:uid="{00000000-0005-0000-0000-000010250000}"/>
    <cellStyle name="Normal 12 2 2 2 2" xfId="10552" xr:uid="{00000000-0005-0000-0000-000011250000}"/>
    <cellStyle name="Normal 12 2 2 2 2 2" xfId="10553" xr:uid="{00000000-0005-0000-0000-000012250000}"/>
    <cellStyle name="Normal 12 2 2 2 2 2 2" xfId="10554" xr:uid="{00000000-0005-0000-0000-000013250000}"/>
    <cellStyle name="Normal 12 2 2 2 2 2 2 2" xfId="10555" xr:uid="{00000000-0005-0000-0000-000014250000}"/>
    <cellStyle name="Normal 12 2 2 2 2 2 2 2 2" xfId="10556" xr:uid="{00000000-0005-0000-0000-000015250000}"/>
    <cellStyle name="Normal 12 2 2 2 2 2 2 3" xfId="10557" xr:uid="{00000000-0005-0000-0000-000016250000}"/>
    <cellStyle name="Normal 12 2 2 2 2 2 3" xfId="10558" xr:uid="{00000000-0005-0000-0000-000017250000}"/>
    <cellStyle name="Normal 12 2 2 2 2 2 3 2" xfId="10559" xr:uid="{00000000-0005-0000-0000-000018250000}"/>
    <cellStyle name="Normal 12 2 2 2 2 2 4" xfId="10560" xr:uid="{00000000-0005-0000-0000-000019250000}"/>
    <cellStyle name="Normal 12 2 2 2 2 3" xfId="10561" xr:uid="{00000000-0005-0000-0000-00001A250000}"/>
    <cellStyle name="Normal 12 2 2 2 2 3 2" xfId="10562" xr:uid="{00000000-0005-0000-0000-00001B250000}"/>
    <cellStyle name="Normal 12 2 2 2 2 3 2 2" xfId="10563" xr:uid="{00000000-0005-0000-0000-00001C250000}"/>
    <cellStyle name="Normal 12 2 2 2 2 3 3" xfId="10564" xr:uid="{00000000-0005-0000-0000-00001D250000}"/>
    <cellStyle name="Normal 12 2 2 2 2 4" xfId="10565" xr:uid="{00000000-0005-0000-0000-00001E250000}"/>
    <cellStyle name="Normal 12 2 2 2 2 4 2" xfId="10566" xr:uid="{00000000-0005-0000-0000-00001F250000}"/>
    <cellStyle name="Normal 12 2 2 2 2 5" xfId="10567" xr:uid="{00000000-0005-0000-0000-000020250000}"/>
    <cellStyle name="Normal 12 2 2 2 3" xfId="10568" xr:uid="{00000000-0005-0000-0000-000021250000}"/>
    <cellStyle name="Normal 12 2 2 2 3 2" xfId="10569" xr:uid="{00000000-0005-0000-0000-000022250000}"/>
    <cellStyle name="Normal 12 2 2 2 3 2 2" xfId="10570" xr:uid="{00000000-0005-0000-0000-000023250000}"/>
    <cellStyle name="Normal 12 2 2 2 3 2 2 2" xfId="10571" xr:uid="{00000000-0005-0000-0000-000024250000}"/>
    <cellStyle name="Normal 12 2 2 2 3 2 3" xfId="10572" xr:uid="{00000000-0005-0000-0000-000025250000}"/>
    <cellStyle name="Normal 12 2 2 2 3 3" xfId="10573" xr:uid="{00000000-0005-0000-0000-000026250000}"/>
    <cellStyle name="Normal 12 2 2 2 3 3 2" xfId="10574" xr:uid="{00000000-0005-0000-0000-000027250000}"/>
    <cellStyle name="Normal 12 2 2 2 3 4" xfId="10575" xr:uid="{00000000-0005-0000-0000-000028250000}"/>
    <cellStyle name="Normal 12 2 2 2 4" xfId="10576" xr:uid="{00000000-0005-0000-0000-000029250000}"/>
    <cellStyle name="Normal 12 2 2 2 4 2" xfId="10577" xr:uid="{00000000-0005-0000-0000-00002A250000}"/>
    <cellStyle name="Normal 12 2 2 2 4 2 2" xfId="10578" xr:uid="{00000000-0005-0000-0000-00002B250000}"/>
    <cellStyle name="Normal 12 2 2 2 4 2 2 2" xfId="10579" xr:uid="{00000000-0005-0000-0000-00002C250000}"/>
    <cellStyle name="Normal 12 2 2 2 4 2 3" xfId="10580" xr:uid="{00000000-0005-0000-0000-00002D250000}"/>
    <cellStyle name="Normal 12 2 2 2 4 3" xfId="10581" xr:uid="{00000000-0005-0000-0000-00002E250000}"/>
    <cellStyle name="Normal 12 2 2 2 4 3 2" xfId="10582" xr:uid="{00000000-0005-0000-0000-00002F250000}"/>
    <cellStyle name="Normal 12 2 2 2 4 4" xfId="10583" xr:uid="{00000000-0005-0000-0000-000030250000}"/>
    <cellStyle name="Normal 12 2 2 2 5" xfId="10584" xr:uid="{00000000-0005-0000-0000-000031250000}"/>
    <cellStyle name="Normal 12 2 2 2 5 2" xfId="10585" xr:uid="{00000000-0005-0000-0000-000032250000}"/>
    <cellStyle name="Normal 12 2 2 2 5 2 2" xfId="10586" xr:uid="{00000000-0005-0000-0000-000033250000}"/>
    <cellStyle name="Normal 12 2 2 2 5 3" xfId="10587" xr:uid="{00000000-0005-0000-0000-000034250000}"/>
    <cellStyle name="Normal 12 2 2 2 6" xfId="10588" xr:uid="{00000000-0005-0000-0000-000035250000}"/>
    <cellStyle name="Normal 12 2 2 2 6 2" xfId="10589" xr:uid="{00000000-0005-0000-0000-000036250000}"/>
    <cellStyle name="Normal 12 2 2 2 7" xfId="10590" xr:uid="{00000000-0005-0000-0000-000037250000}"/>
    <cellStyle name="Normal 12 2 2 2 7 2" xfId="10591" xr:uid="{00000000-0005-0000-0000-000038250000}"/>
    <cellStyle name="Normal 12 2 2 2 8" xfId="10592" xr:uid="{00000000-0005-0000-0000-000039250000}"/>
    <cellStyle name="Normal 12 2 2 2 9" xfId="10593" xr:uid="{00000000-0005-0000-0000-00003A250000}"/>
    <cellStyle name="Normal 12 2 2 3" xfId="10594" xr:uid="{00000000-0005-0000-0000-00003B250000}"/>
    <cellStyle name="Normal 12 2 2 3 2" xfId="10595" xr:uid="{00000000-0005-0000-0000-00003C250000}"/>
    <cellStyle name="Normal 12 2 2 3 2 2" xfId="10596" xr:uid="{00000000-0005-0000-0000-00003D250000}"/>
    <cellStyle name="Normal 12 2 2 3 2 2 2" xfId="10597" xr:uid="{00000000-0005-0000-0000-00003E250000}"/>
    <cellStyle name="Normal 12 2 2 3 2 2 2 2" xfId="10598" xr:uid="{00000000-0005-0000-0000-00003F250000}"/>
    <cellStyle name="Normal 12 2 2 3 2 2 3" xfId="10599" xr:uid="{00000000-0005-0000-0000-000040250000}"/>
    <cellStyle name="Normal 12 2 2 3 2 3" xfId="10600" xr:uid="{00000000-0005-0000-0000-000041250000}"/>
    <cellStyle name="Normal 12 2 2 3 2 3 2" xfId="10601" xr:uid="{00000000-0005-0000-0000-000042250000}"/>
    <cellStyle name="Normal 12 2 2 3 2 4" xfId="10602" xr:uid="{00000000-0005-0000-0000-000043250000}"/>
    <cellStyle name="Normal 12 2 2 3 3" xfId="10603" xr:uid="{00000000-0005-0000-0000-000044250000}"/>
    <cellStyle name="Normal 12 2 2 3 3 2" xfId="10604" xr:uid="{00000000-0005-0000-0000-000045250000}"/>
    <cellStyle name="Normal 12 2 2 3 3 2 2" xfId="10605" xr:uid="{00000000-0005-0000-0000-000046250000}"/>
    <cellStyle name="Normal 12 2 2 3 3 3" xfId="10606" xr:uid="{00000000-0005-0000-0000-000047250000}"/>
    <cellStyle name="Normal 12 2 2 3 4" xfId="10607" xr:uid="{00000000-0005-0000-0000-000048250000}"/>
    <cellStyle name="Normal 12 2 2 3 4 2" xfId="10608" xr:uid="{00000000-0005-0000-0000-000049250000}"/>
    <cellStyle name="Normal 12 2 2 3 5" xfId="10609" xr:uid="{00000000-0005-0000-0000-00004A250000}"/>
    <cellStyle name="Normal 12 2 2 4" xfId="10610" xr:uid="{00000000-0005-0000-0000-00004B250000}"/>
    <cellStyle name="Normal 12 2 2 4 2" xfId="10611" xr:uid="{00000000-0005-0000-0000-00004C250000}"/>
    <cellStyle name="Normal 12 2 2 4 2 2" xfId="10612" xr:uid="{00000000-0005-0000-0000-00004D250000}"/>
    <cellStyle name="Normal 12 2 2 4 2 2 2" xfId="10613" xr:uid="{00000000-0005-0000-0000-00004E250000}"/>
    <cellStyle name="Normal 12 2 2 4 2 3" xfId="10614" xr:uid="{00000000-0005-0000-0000-00004F250000}"/>
    <cellStyle name="Normal 12 2 2 4 3" xfId="10615" xr:uid="{00000000-0005-0000-0000-000050250000}"/>
    <cellStyle name="Normal 12 2 2 4 3 2" xfId="10616" xr:uid="{00000000-0005-0000-0000-000051250000}"/>
    <cellStyle name="Normal 12 2 2 4 4" xfId="10617" xr:uid="{00000000-0005-0000-0000-000052250000}"/>
    <cellStyle name="Normal 12 2 2 5" xfId="10618" xr:uid="{00000000-0005-0000-0000-000053250000}"/>
    <cellStyle name="Normal 12 2 2 5 2" xfId="10619" xr:uid="{00000000-0005-0000-0000-000054250000}"/>
    <cellStyle name="Normal 12 2 2 5 2 2" xfId="10620" xr:uid="{00000000-0005-0000-0000-000055250000}"/>
    <cellStyle name="Normal 12 2 2 5 2 2 2" xfId="10621" xr:uid="{00000000-0005-0000-0000-000056250000}"/>
    <cellStyle name="Normal 12 2 2 5 2 3" xfId="10622" xr:uid="{00000000-0005-0000-0000-000057250000}"/>
    <cellStyle name="Normal 12 2 2 5 3" xfId="10623" xr:uid="{00000000-0005-0000-0000-000058250000}"/>
    <cellStyle name="Normal 12 2 2 5 3 2" xfId="10624" xr:uid="{00000000-0005-0000-0000-000059250000}"/>
    <cellStyle name="Normal 12 2 2 5 4" xfId="10625" xr:uid="{00000000-0005-0000-0000-00005A250000}"/>
    <cellStyle name="Normal 12 2 2 6" xfId="10626" xr:uid="{00000000-0005-0000-0000-00005B250000}"/>
    <cellStyle name="Normal 12 2 2 6 2" xfId="10627" xr:uid="{00000000-0005-0000-0000-00005C250000}"/>
    <cellStyle name="Normal 12 2 2 6 2 2" xfId="10628" xr:uid="{00000000-0005-0000-0000-00005D250000}"/>
    <cellStyle name="Normal 12 2 2 6 3" xfId="10629" xr:uid="{00000000-0005-0000-0000-00005E250000}"/>
    <cellStyle name="Normal 12 2 2 7" xfId="10630" xr:uid="{00000000-0005-0000-0000-00005F250000}"/>
    <cellStyle name="Normal 12 2 2 7 2" xfId="10631" xr:uid="{00000000-0005-0000-0000-000060250000}"/>
    <cellStyle name="Normal 12 2 2 8" xfId="10632" xr:uid="{00000000-0005-0000-0000-000061250000}"/>
    <cellStyle name="Normal 12 2 2 8 2" xfId="10633" xr:uid="{00000000-0005-0000-0000-000062250000}"/>
    <cellStyle name="Normal 12 2 2 9" xfId="10634" xr:uid="{00000000-0005-0000-0000-000063250000}"/>
    <cellStyle name="Normal 12 2 3" xfId="10635" xr:uid="{00000000-0005-0000-0000-000064250000}"/>
    <cellStyle name="Normal 12 2 3 2" xfId="10636" xr:uid="{00000000-0005-0000-0000-000065250000}"/>
    <cellStyle name="Normal 12 2 3 2 2" xfId="10637" xr:uid="{00000000-0005-0000-0000-000066250000}"/>
    <cellStyle name="Normal 12 2 3 2 2 2" xfId="10638" xr:uid="{00000000-0005-0000-0000-000067250000}"/>
    <cellStyle name="Normal 12 2 3 2 2 2 2" xfId="10639" xr:uid="{00000000-0005-0000-0000-000068250000}"/>
    <cellStyle name="Normal 12 2 3 2 2 2 2 2" xfId="10640" xr:uid="{00000000-0005-0000-0000-000069250000}"/>
    <cellStyle name="Normal 12 2 3 2 2 2 3" xfId="10641" xr:uid="{00000000-0005-0000-0000-00006A250000}"/>
    <cellStyle name="Normal 12 2 3 2 2 3" xfId="10642" xr:uid="{00000000-0005-0000-0000-00006B250000}"/>
    <cellStyle name="Normal 12 2 3 2 2 3 2" xfId="10643" xr:uid="{00000000-0005-0000-0000-00006C250000}"/>
    <cellStyle name="Normal 12 2 3 2 2 4" xfId="10644" xr:uid="{00000000-0005-0000-0000-00006D250000}"/>
    <cellStyle name="Normal 12 2 3 2 3" xfId="10645" xr:uid="{00000000-0005-0000-0000-00006E250000}"/>
    <cellStyle name="Normal 12 2 3 2 3 2" xfId="10646" xr:uid="{00000000-0005-0000-0000-00006F250000}"/>
    <cellStyle name="Normal 12 2 3 2 3 2 2" xfId="10647" xr:uid="{00000000-0005-0000-0000-000070250000}"/>
    <cellStyle name="Normal 12 2 3 2 3 3" xfId="10648" xr:uid="{00000000-0005-0000-0000-000071250000}"/>
    <cellStyle name="Normal 12 2 3 2 4" xfId="10649" xr:uid="{00000000-0005-0000-0000-000072250000}"/>
    <cellStyle name="Normal 12 2 3 2 4 2" xfId="10650" xr:uid="{00000000-0005-0000-0000-000073250000}"/>
    <cellStyle name="Normal 12 2 3 2 5" xfId="10651" xr:uid="{00000000-0005-0000-0000-000074250000}"/>
    <cellStyle name="Normal 12 2 3 2 6" xfId="10652" xr:uid="{00000000-0005-0000-0000-000075250000}"/>
    <cellStyle name="Normal 12 2 3 3" xfId="10653" xr:uid="{00000000-0005-0000-0000-000076250000}"/>
    <cellStyle name="Normal 12 2 3 3 2" xfId="10654" xr:uid="{00000000-0005-0000-0000-000077250000}"/>
    <cellStyle name="Normal 12 2 3 3 2 2" xfId="10655" xr:uid="{00000000-0005-0000-0000-000078250000}"/>
    <cellStyle name="Normal 12 2 3 3 2 2 2" xfId="10656" xr:uid="{00000000-0005-0000-0000-000079250000}"/>
    <cellStyle name="Normal 12 2 3 3 2 3" xfId="10657" xr:uid="{00000000-0005-0000-0000-00007A250000}"/>
    <cellStyle name="Normal 12 2 3 3 3" xfId="10658" xr:uid="{00000000-0005-0000-0000-00007B250000}"/>
    <cellStyle name="Normal 12 2 3 3 3 2" xfId="10659" xr:uid="{00000000-0005-0000-0000-00007C250000}"/>
    <cellStyle name="Normal 12 2 3 3 4" xfId="10660" xr:uid="{00000000-0005-0000-0000-00007D250000}"/>
    <cellStyle name="Normal 12 2 3 4" xfId="10661" xr:uid="{00000000-0005-0000-0000-00007E250000}"/>
    <cellStyle name="Normal 12 2 3 4 2" xfId="10662" xr:uid="{00000000-0005-0000-0000-00007F250000}"/>
    <cellStyle name="Normal 12 2 3 4 2 2" xfId="10663" xr:uid="{00000000-0005-0000-0000-000080250000}"/>
    <cellStyle name="Normal 12 2 3 4 2 2 2" xfId="10664" xr:uid="{00000000-0005-0000-0000-000081250000}"/>
    <cellStyle name="Normal 12 2 3 4 2 3" xfId="10665" xr:uid="{00000000-0005-0000-0000-000082250000}"/>
    <cellStyle name="Normal 12 2 3 4 3" xfId="10666" xr:uid="{00000000-0005-0000-0000-000083250000}"/>
    <cellStyle name="Normal 12 2 3 4 3 2" xfId="10667" xr:uid="{00000000-0005-0000-0000-000084250000}"/>
    <cellStyle name="Normal 12 2 3 4 4" xfId="10668" xr:uid="{00000000-0005-0000-0000-000085250000}"/>
    <cellStyle name="Normal 12 2 3 5" xfId="10669" xr:uid="{00000000-0005-0000-0000-000086250000}"/>
    <cellStyle name="Normal 12 2 3 5 2" xfId="10670" xr:uid="{00000000-0005-0000-0000-000087250000}"/>
    <cellStyle name="Normal 12 2 3 5 2 2" xfId="10671" xr:uid="{00000000-0005-0000-0000-000088250000}"/>
    <cellStyle name="Normal 12 2 3 5 3" xfId="10672" xr:uid="{00000000-0005-0000-0000-000089250000}"/>
    <cellStyle name="Normal 12 2 3 6" xfId="10673" xr:uid="{00000000-0005-0000-0000-00008A250000}"/>
    <cellStyle name="Normal 12 2 3 6 2" xfId="10674" xr:uid="{00000000-0005-0000-0000-00008B250000}"/>
    <cellStyle name="Normal 12 2 3 7" xfId="10675" xr:uid="{00000000-0005-0000-0000-00008C250000}"/>
    <cellStyle name="Normal 12 2 3 7 2" xfId="10676" xr:uid="{00000000-0005-0000-0000-00008D250000}"/>
    <cellStyle name="Normal 12 2 3 8" xfId="10677" xr:uid="{00000000-0005-0000-0000-00008E250000}"/>
    <cellStyle name="Normal 12 2 3 9" xfId="10678" xr:uid="{00000000-0005-0000-0000-00008F250000}"/>
    <cellStyle name="Normal 12 2 4" xfId="10679" xr:uid="{00000000-0005-0000-0000-000090250000}"/>
    <cellStyle name="Normal 12 2 4 2" xfId="10680" xr:uid="{00000000-0005-0000-0000-000091250000}"/>
    <cellStyle name="Normal 12 2 4 3" xfId="10681" xr:uid="{00000000-0005-0000-0000-000092250000}"/>
    <cellStyle name="Normal 12 2 4 4" xfId="10682" xr:uid="{00000000-0005-0000-0000-000093250000}"/>
    <cellStyle name="Normal 12 2 5" xfId="10683" xr:uid="{00000000-0005-0000-0000-000094250000}"/>
    <cellStyle name="Normal 12 2 5 2" xfId="10684" xr:uid="{00000000-0005-0000-0000-000095250000}"/>
    <cellStyle name="Normal 12 2 5 2 2" xfId="10685" xr:uid="{00000000-0005-0000-0000-000096250000}"/>
    <cellStyle name="Normal 12 2 5 2 2 2" xfId="10686" xr:uid="{00000000-0005-0000-0000-000097250000}"/>
    <cellStyle name="Normal 12 2 5 2 2 2 2" xfId="10687" xr:uid="{00000000-0005-0000-0000-000098250000}"/>
    <cellStyle name="Normal 12 2 5 2 2 3" xfId="10688" xr:uid="{00000000-0005-0000-0000-000099250000}"/>
    <cellStyle name="Normal 12 2 5 2 3" xfId="10689" xr:uid="{00000000-0005-0000-0000-00009A250000}"/>
    <cellStyle name="Normal 12 2 5 2 3 2" xfId="10690" xr:uid="{00000000-0005-0000-0000-00009B250000}"/>
    <cellStyle name="Normal 12 2 5 2 4" xfId="10691" xr:uid="{00000000-0005-0000-0000-00009C250000}"/>
    <cellStyle name="Normal 12 2 5 3" xfId="10692" xr:uid="{00000000-0005-0000-0000-00009D250000}"/>
    <cellStyle name="Normal 12 2 5 3 2" xfId="10693" xr:uid="{00000000-0005-0000-0000-00009E250000}"/>
    <cellStyle name="Normal 12 2 5 3 2 2" xfId="10694" xr:uid="{00000000-0005-0000-0000-00009F250000}"/>
    <cellStyle name="Normal 12 2 5 3 3" xfId="10695" xr:uid="{00000000-0005-0000-0000-0000A0250000}"/>
    <cellStyle name="Normal 12 2 5 4" xfId="10696" xr:uid="{00000000-0005-0000-0000-0000A1250000}"/>
    <cellStyle name="Normal 12 2 5 4 2" xfId="10697" xr:uid="{00000000-0005-0000-0000-0000A2250000}"/>
    <cellStyle name="Normal 12 2 5 5" xfId="10698" xr:uid="{00000000-0005-0000-0000-0000A3250000}"/>
    <cellStyle name="Normal 12 2 6" xfId="10699" xr:uid="{00000000-0005-0000-0000-0000A4250000}"/>
    <cellStyle name="Normal 12 2 6 2" xfId="10700" xr:uid="{00000000-0005-0000-0000-0000A5250000}"/>
    <cellStyle name="Normal 12 2 6 2 2" xfId="10701" xr:uid="{00000000-0005-0000-0000-0000A6250000}"/>
    <cellStyle name="Normal 12 2 6 2 2 2" xfId="10702" xr:uid="{00000000-0005-0000-0000-0000A7250000}"/>
    <cellStyle name="Normal 12 2 6 2 3" xfId="10703" xr:uid="{00000000-0005-0000-0000-0000A8250000}"/>
    <cellStyle name="Normal 12 2 6 3" xfId="10704" xr:uid="{00000000-0005-0000-0000-0000A9250000}"/>
    <cellStyle name="Normal 12 2 6 3 2" xfId="10705" xr:uid="{00000000-0005-0000-0000-0000AA250000}"/>
    <cellStyle name="Normal 12 2 6 4" xfId="10706" xr:uid="{00000000-0005-0000-0000-0000AB250000}"/>
    <cellStyle name="Normal 12 2 7" xfId="10707" xr:uid="{00000000-0005-0000-0000-0000AC250000}"/>
    <cellStyle name="Normal 12 2 7 2" xfId="10708" xr:uid="{00000000-0005-0000-0000-0000AD250000}"/>
    <cellStyle name="Normal 12 2 7 2 2" xfId="10709" xr:uid="{00000000-0005-0000-0000-0000AE250000}"/>
    <cellStyle name="Normal 12 2 7 2 2 2" xfId="10710" xr:uid="{00000000-0005-0000-0000-0000AF250000}"/>
    <cellStyle name="Normal 12 2 7 2 3" xfId="10711" xr:uid="{00000000-0005-0000-0000-0000B0250000}"/>
    <cellStyle name="Normal 12 2 7 3" xfId="10712" xr:uid="{00000000-0005-0000-0000-0000B1250000}"/>
    <cellStyle name="Normal 12 2 7 3 2" xfId="10713" xr:uid="{00000000-0005-0000-0000-0000B2250000}"/>
    <cellStyle name="Normal 12 2 7 4" xfId="10714" xr:uid="{00000000-0005-0000-0000-0000B3250000}"/>
    <cellStyle name="Normal 12 2 8" xfId="10715" xr:uid="{00000000-0005-0000-0000-0000B4250000}"/>
    <cellStyle name="Normal 12 2 8 2" xfId="10716" xr:uid="{00000000-0005-0000-0000-0000B5250000}"/>
    <cellStyle name="Normal 12 2 8 2 2" xfId="10717" xr:uid="{00000000-0005-0000-0000-0000B6250000}"/>
    <cellStyle name="Normal 12 2 8 3" xfId="10718" xr:uid="{00000000-0005-0000-0000-0000B7250000}"/>
    <cellStyle name="Normal 12 2 9" xfId="10719" xr:uid="{00000000-0005-0000-0000-0000B8250000}"/>
    <cellStyle name="Normal 12 2 9 2" xfId="10720" xr:uid="{00000000-0005-0000-0000-0000B9250000}"/>
    <cellStyle name="Normal 12 2_T-straight with PEDs adjustor" xfId="10721" xr:uid="{00000000-0005-0000-0000-0000BA250000}"/>
    <cellStyle name="Normal 12 3" xfId="1215" xr:uid="{00000000-0005-0000-0000-0000BB250000}"/>
    <cellStyle name="Normal 12 3 2" xfId="10722" xr:uid="{00000000-0005-0000-0000-0000BC250000}"/>
    <cellStyle name="Normal 12 3 2 2" xfId="10723" xr:uid="{00000000-0005-0000-0000-0000BD250000}"/>
    <cellStyle name="Normal 12 3 2 3" xfId="10724" xr:uid="{00000000-0005-0000-0000-0000BE250000}"/>
    <cellStyle name="Normal 12 3 3" xfId="10725" xr:uid="{00000000-0005-0000-0000-0000BF250000}"/>
    <cellStyle name="Normal 12 3 4" xfId="10726" xr:uid="{00000000-0005-0000-0000-0000C0250000}"/>
    <cellStyle name="Normal 12 4" xfId="10727" xr:uid="{00000000-0005-0000-0000-0000C1250000}"/>
    <cellStyle name="Normal 12 4 10" xfId="10728" xr:uid="{00000000-0005-0000-0000-0000C2250000}"/>
    <cellStyle name="Normal 12 4 2" xfId="10729" xr:uid="{00000000-0005-0000-0000-0000C3250000}"/>
    <cellStyle name="Normal 12 4 2 2" xfId="10730" xr:uid="{00000000-0005-0000-0000-0000C4250000}"/>
    <cellStyle name="Normal 12 4 2 2 2" xfId="10731" xr:uid="{00000000-0005-0000-0000-0000C5250000}"/>
    <cellStyle name="Normal 12 4 2 2 2 2" xfId="10732" xr:uid="{00000000-0005-0000-0000-0000C6250000}"/>
    <cellStyle name="Normal 12 4 2 2 2 2 2" xfId="10733" xr:uid="{00000000-0005-0000-0000-0000C7250000}"/>
    <cellStyle name="Normal 12 4 2 2 2 2 2 2" xfId="10734" xr:uid="{00000000-0005-0000-0000-0000C8250000}"/>
    <cellStyle name="Normal 12 4 2 2 2 2 3" xfId="10735" xr:uid="{00000000-0005-0000-0000-0000C9250000}"/>
    <cellStyle name="Normal 12 4 2 2 2 3" xfId="10736" xr:uid="{00000000-0005-0000-0000-0000CA250000}"/>
    <cellStyle name="Normal 12 4 2 2 2 3 2" xfId="10737" xr:uid="{00000000-0005-0000-0000-0000CB250000}"/>
    <cellStyle name="Normal 12 4 2 2 2 4" xfId="10738" xr:uid="{00000000-0005-0000-0000-0000CC250000}"/>
    <cellStyle name="Normal 12 4 2 2 3" xfId="10739" xr:uid="{00000000-0005-0000-0000-0000CD250000}"/>
    <cellStyle name="Normal 12 4 2 2 3 2" xfId="10740" xr:uid="{00000000-0005-0000-0000-0000CE250000}"/>
    <cellStyle name="Normal 12 4 2 2 3 2 2" xfId="10741" xr:uid="{00000000-0005-0000-0000-0000CF250000}"/>
    <cellStyle name="Normal 12 4 2 2 3 3" xfId="10742" xr:uid="{00000000-0005-0000-0000-0000D0250000}"/>
    <cellStyle name="Normal 12 4 2 2 4" xfId="10743" xr:uid="{00000000-0005-0000-0000-0000D1250000}"/>
    <cellStyle name="Normal 12 4 2 2 4 2" xfId="10744" xr:uid="{00000000-0005-0000-0000-0000D2250000}"/>
    <cellStyle name="Normal 12 4 2 2 5" xfId="10745" xr:uid="{00000000-0005-0000-0000-0000D3250000}"/>
    <cellStyle name="Normal 12 4 2 3" xfId="10746" xr:uid="{00000000-0005-0000-0000-0000D4250000}"/>
    <cellStyle name="Normal 12 4 2 3 2" xfId="10747" xr:uid="{00000000-0005-0000-0000-0000D5250000}"/>
    <cellStyle name="Normal 12 4 2 3 2 2" xfId="10748" xr:uid="{00000000-0005-0000-0000-0000D6250000}"/>
    <cellStyle name="Normal 12 4 2 3 2 2 2" xfId="10749" xr:uid="{00000000-0005-0000-0000-0000D7250000}"/>
    <cellStyle name="Normal 12 4 2 3 2 3" xfId="10750" xr:uid="{00000000-0005-0000-0000-0000D8250000}"/>
    <cellStyle name="Normal 12 4 2 3 3" xfId="10751" xr:uid="{00000000-0005-0000-0000-0000D9250000}"/>
    <cellStyle name="Normal 12 4 2 3 3 2" xfId="10752" xr:uid="{00000000-0005-0000-0000-0000DA250000}"/>
    <cellStyle name="Normal 12 4 2 3 4" xfId="10753" xr:uid="{00000000-0005-0000-0000-0000DB250000}"/>
    <cellStyle name="Normal 12 4 2 4" xfId="10754" xr:uid="{00000000-0005-0000-0000-0000DC250000}"/>
    <cellStyle name="Normal 12 4 2 4 2" xfId="10755" xr:uid="{00000000-0005-0000-0000-0000DD250000}"/>
    <cellStyle name="Normal 12 4 2 4 2 2" xfId="10756" xr:uid="{00000000-0005-0000-0000-0000DE250000}"/>
    <cellStyle name="Normal 12 4 2 4 2 2 2" xfId="10757" xr:uid="{00000000-0005-0000-0000-0000DF250000}"/>
    <cellStyle name="Normal 12 4 2 4 2 3" xfId="10758" xr:uid="{00000000-0005-0000-0000-0000E0250000}"/>
    <cellStyle name="Normal 12 4 2 4 3" xfId="10759" xr:uid="{00000000-0005-0000-0000-0000E1250000}"/>
    <cellStyle name="Normal 12 4 2 4 3 2" xfId="10760" xr:uid="{00000000-0005-0000-0000-0000E2250000}"/>
    <cellStyle name="Normal 12 4 2 4 4" xfId="10761" xr:uid="{00000000-0005-0000-0000-0000E3250000}"/>
    <cellStyle name="Normal 12 4 2 5" xfId="10762" xr:uid="{00000000-0005-0000-0000-0000E4250000}"/>
    <cellStyle name="Normal 12 4 2 5 2" xfId="10763" xr:uid="{00000000-0005-0000-0000-0000E5250000}"/>
    <cellStyle name="Normal 12 4 2 5 2 2" xfId="10764" xr:uid="{00000000-0005-0000-0000-0000E6250000}"/>
    <cellStyle name="Normal 12 4 2 5 3" xfId="10765" xr:uid="{00000000-0005-0000-0000-0000E7250000}"/>
    <cellStyle name="Normal 12 4 2 6" xfId="10766" xr:uid="{00000000-0005-0000-0000-0000E8250000}"/>
    <cellStyle name="Normal 12 4 2 6 2" xfId="10767" xr:uid="{00000000-0005-0000-0000-0000E9250000}"/>
    <cellStyle name="Normal 12 4 2 7" xfId="10768" xr:uid="{00000000-0005-0000-0000-0000EA250000}"/>
    <cellStyle name="Normal 12 4 2 7 2" xfId="10769" xr:uid="{00000000-0005-0000-0000-0000EB250000}"/>
    <cellStyle name="Normal 12 4 2 8" xfId="10770" xr:uid="{00000000-0005-0000-0000-0000EC250000}"/>
    <cellStyle name="Normal 12 4 2 9" xfId="10771" xr:uid="{00000000-0005-0000-0000-0000ED250000}"/>
    <cellStyle name="Normal 12 4 3" xfId="10772" xr:uid="{00000000-0005-0000-0000-0000EE250000}"/>
    <cellStyle name="Normal 12 4 3 2" xfId="10773" xr:uid="{00000000-0005-0000-0000-0000EF250000}"/>
    <cellStyle name="Normal 12 4 3 2 2" xfId="10774" xr:uid="{00000000-0005-0000-0000-0000F0250000}"/>
    <cellStyle name="Normal 12 4 3 2 2 2" xfId="10775" xr:uid="{00000000-0005-0000-0000-0000F1250000}"/>
    <cellStyle name="Normal 12 4 3 2 2 2 2" xfId="10776" xr:uid="{00000000-0005-0000-0000-0000F2250000}"/>
    <cellStyle name="Normal 12 4 3 2 2 3" xfId="10777" xr:uid="{00000000-0005-0000-0000-0000F3250000}"/>
    <cellStyle name="Normal 12 4 3 2 3" xfId="10778" xr:uid="{00000000-0005-0000-0000-0000F4250000}"/>
    <cellStyle name="Normal 12 4 3 2 3 2" xfId="10779" xr:uid="{00000000-0005-0000-0000-0000F5250000}"/>
    <cellStyle name="Normal 12 4 3 2 4" xfId="10780" xr:uid="{00000000-0005-0000-0000-0000F6250000}"/>
    <cellStyle name="Normal 12 4 3 3" xfId="10781" xr:uid="{00000000-0005-0000-0000-0000F7250000}"/>
    <cellStyle name="Normal 12 4 3 3 2" xfId="10782" xr:uid="{00000000-0005-0000-0000-0000F8250000}"/>
    <cellStyle name="Normal 12 4 3 3 2 2" xfId="10783" xr:uid="{00000000-0005-0000-0000-0000F9250000}"/>
    <cellStyle name="Normal 12 4 3 3 3" xfId="10784" xr:uid="{00000000-0005-0000-0000-0000FA250000}"/>
    <cellStyle name="Normal 12 4 3 4" xfId="10785" xr:uid="{00000000-0005-0000-0000-0000FB250000}"/>
    <cellStyle name="Normal 12 4 3 4 2" xfId="10786" xr:uid="{00000000-0005-0000-0000-0000FC250000}"/>
    <cellStyle name="Normal 12 4 3 5" xfId="10787" xr:uid="{00000000-0005-0000-0000-0000FD250000}"/>
    <cellStyle name="Normal 12 4 4" xfId="10788" xr:uid="{00000000-0005-0000-0000-0000FE250000}"/>
    <cellStyle name="Normal 12 4 4 2" xfId="10789" xr:uid="{00000000-0005-0000-0000-0000FF250000}"/>
    <cellStyle name="Normal 12 4 4 2 2" xfId="10790" xr:uid="{00000000-0005-0000-0000-000000260000}"/>
    <cellStyle name="Normal 12 4 4 2 2 2" xfId="10791" xr:uid="{00000000-0005-0000-0000-000001260000}"/>
    <cellStyle name="Normal 12 4 4 2 3" xfId="10792" xr:uid="{00000000-0005-0000-0000-000002260000}"/>
    <cellStyle name="Normal 12 4 4 3" xfId="10793" xr:uid="{00000000-0005-0000-0000-000003260000}"/>
    <cellStyle name="Normal 12 4 4 3 2" xfId="10794" xr:uid="{00000000-0005-0000-0000-000004260000}"/>
    <cellStyle name="Normal 12 4 4 4" xfId="10795" xr:uid="{00000000-0005-0000-0000-000005260000}"/>
    <cellStyle name="Normal 12 4 5" xfId="10796" xr:uid="{00000000-0005-0000-0000-000006260000}"/>
    <cellStyle name="Normal 12 4 5 2" xfId="10797" xr:uid="{00000000-0005-0000-0000-000007260000}"/>
    <cellStyle name="Normal 12 4 5 2 2" xfId="10798" xr:uid="{00000000-0005-0000-0000-000008260000}"/>
    <cellStyle name="Normal 12 4 5 2 2 2" xfId="10799" xr:uid="{00000000-0005-0000-0000-000009260000}"/>
    <cellStyle name="Normal 12 4 5 2 3" xfId="10800" xr:uid="{00000000-0005-0000-0000-00000A260000}"/>
    <cellStyle name="Normal 12 4 5 3" xfId="10801" xr:uid="{00000000-0005-0000-0000-00000B260000}"/>
    <cellStyle name="Normal 12 4 5 3 2" xfId="10802" xr:uid="{00000000-0005-0000-0000-00000C260000}"/>
    <cellStyle name="Normal 12 4 5 4" xfId="10803" xr:uid="{00000000-0005-0000-0000-00000D260000}"/>
    <cellStyle name="Normal 12 4 6" xfId="10804" xr:uid="{00000000-0005-0000-0000-00000E260000}"/>
    <cellStyle name="Normal 12 4 6 2" xfId="10805" xr:uid="{00000000-0005-0000-0000-00000F260000}"/>
    <cellStyle name="Normal 12 4 6 2 2" xfId="10806" xr:uid="{00000000-0005-0000-0000-000010260000}"/>
    <cellStyle name="Normal 12 4 6 3" xfId="10807" xr:uid="{00000000-0005-0000-0000-000011260000}"/>
    <cellStyle name="Normal 12 4 7" xfId="10808" xr:uid="{00000000-0005-0000-0000-000012260000}"/>
    <cellStyle name="Normal 12 4 7 2" xfId="10809" xr:uid="{00000000-0005-0000-0000-000013260000}"/>
    <cellStyle name="Normal 12 4 8" xfId="10810" xr:uid="{00000000-0005-0000-0000-000014260000}"/>
    <cellStyle name="Normal 12 4 8 2" xfId="10811" xr:uid="{00000000-0005-0000-0000-000015260000}"/>
    <cellStyle name="Normal 12 4 9" xfId="10812" xr:uid="{00000000-0005-0000-0000-000016260000}"/>
    <cellStyle name="Normal 12 5" xfId="10813" xr:uid="{00000000-0005-0000-0000-000017260000}"/>
    <cellStyle name="Normal 12 5 2" xfId="10814" xr:uid="{00000000-0005-0000-0000-000018260000}"/>
    <cellStyle name="Normal 12 5 2 2" xfId="10815" xr:uid="{00000000-0005-0000-0000-000019260000}"/>
    <cellStyle name="Normal 12 5 2 2 2" xfId="10816" xr:uid="{00000000-0005-0000-0000-00001A260000}"/>
    <cellStyle name="Normal 12 5 2 2 2 2" xfId="10817" xr:uid="{00000000-0005-0000-0000-00001B260000}"/>
    <cellStyle name="Normal 12 5 2 2 2 2 2" xfId="10818" xr:uid="{00000000-0005-0000-0000-00001C260000}"/>
    <cellStyle name="Normal 12 5 2 2 2 3" xfId="10819" xr:uid="{00000000-0005-0000-0000-00001D260000}"/>
    <cellStyle name="Normal 12 5 2 2 3" xfId="10820" xr:uid="{00000000-0005-0000-0000-00001E260000}"/>
    <cellStyle name="Normal 12 5 2 2 3 2" xfId="10821" xr:uid="{00000000-0005-0000-0000-00001F260000}"/>
    <cellStyle name="Normal 12 5 2 2 4" xfId="10822" xr:uid="{00000000-0005-0000-0000-000020260000}"/>
    <cellStyle name="Normal 12 5 2 3" xfId="10823" xr:uid="{00000000-0005-0000-0000-000021260000}"/>
    <cellStyle name="Normal 12 5 2 3 2" xfId="10824" xr:uid="{00000000-0005-0000-0000-000022260000}"/>
    <cellStyle name="Normal 12 5 2 3 2 2" xfId="10825" xr:uid="{00000000-0005-0000-0000-000023260000}"/>
    <cellStyle name="Normal 12 5 2 3 3" xfId="10826" xr:uid="{00000000-0005-0000-0000-000024260000}"/>
    <cellStyle name="Normal 12 5 2 4" xfId="10827" xr:uid="{00000000-0005-0000-0000-000025260000}"/>
    <cellStyle name="Normal 12 5 2 4 2" xfId="10828" xr:uid="{00000000-0005-0000-0000-000026260000}"/>
    <cellStyle name="Normal 12 5 2 5" xfId="10829" xr:uid="{00000000-0005-0000-0000-000027260000}"/>
    <cellStyle name="Normal 12 5 3" xfId="10830" xr:uid="{00000000-0005-0000-0000-000028260000}"/>
    <cellStyle name="Normal 12 5 3 2" xfId="10831" xr:uid="{00000000-0005-0000-0000-000029260000}"/>
    <cellStyle name="Normal 12 5 3 2 2" xfId="10832" xr:uid="{00000000-0005-0000-0000-00002A260000}"/>
    <cellStyle name="Normal 12 5 3 2 2 2" xfId="10833" xr:uid="{00000000-0005-0000-0000-00002B260000}"/>
    <cellStyle name="Normal 12 5 3 2 3" xfId="10834" xr:uid="{00000000-0005-0000-0000-00002C260000}"/>
    <cellStyle name="Normal 12 5 3 3" xfId="10835" xr:uid="{00000000-0005-0000-0000-00002D260000}"/>
    <cellStyle name="Normal 12 5 3 3 2" xfId="10836" xr:uid="{00000000-0005-0000-0000-00002E260000}"/>
    <cellStyle name="Normal 12 5 3 4" xfId="10837" xr:uid="{00000000-0005-0000-0000-00002F260000}"/>
    <cellStyle name="Normal 12 5 4" xfId="10838" xr:uid="{00000000-0005-0000-0000-000030260000}"/>
    <cellStyle name="Normal 12 5 4 2" xfId="10839" xr:uid="{00000000-0005-0000-0000-000031260000}"/>
    <cellStyle name="Normal 12 5 4 2 2" xfId="10840" xr:uid="{00000000-0005-0000-0000-000032260000}"/>
    <cellStyle name="Normal 12 5 4 2 2 2" xfId="10841" xr:uid="{00000000-0005-0000-0000-000033260000}"/>
    <cellStyle name="Normal 12 5 4 2 3" xfId="10842" xr:uid="{00000000-0005-0000-0000-000034260000}"/>
    <cellStyle name="Normal 12 5 4 3" xfId="10843" xr:uid="{00000000-0005-0000-0000-000035260000}"/>
    <cellStyle name="Normal 12 5 4 3 2" xfId="10844" xr:uid="{00000000-0005-0000-0000-000036260000}"/>
    <cellStyle name="Normal 12 5 4 4" xfId="10845" xr:uid="{00000000-0005-0000-0000-000037260000}"/>
    <cellStyle name="Normal 12 5 5" xfId="10846" xr:uid="{00000000-0005-0000-0000-000038260000}"/>
    <cellStyle name="Normal 12 5 5 2" xfId="10847" xr:uid="{00000000-0005-0000-0000-000039260000}"/>
    <cellStyle name="Normal 12 5 5 2 2" xfId="10848" xr:uid="{00000000-0005-0000-0000-00003A260000}"/>
    <cellStyle name="Normal 12 5 5 3" xfId="10849" xr:uid="{00000000-0005-0000-0000-00003B260000}"/>
    <cellStyle name="Normal 12 5 6" xfId="10850" xr:uid="{00000000-0005-0000-0000-00003C260000}"/>
    <cellStyle name="Normal 12 5 6 2" xfId="10851" xr:uid="{00000000-0005-0000-0000-00003D260000}"/>
    <cellStyle name="Normal 12 5 7" xfId="10852" xr:uid="{00000000-0005-0000-0000-00003E260000}"/>
    <cellStyle name="Normal 12 5 7 2" xfId="10853" xr:uid="{00000000-0005-0000-0000-00003F260000}"/>
    <cellStyle name="Normal 12 5 8" xfId="10854" xr:uid="{00000000-0005-0000-0000-000040260000}"/>
    <cellStyle name="Normal 12 5 9" xfId="10855" xr:uid="{00000000-0005-0000-0000-000041260000}"/>
    <cellStyle name="Normal 12 6" xfId="10856" xr:uid="{00000000-0005-0000-0000-000042260000}"/>
    <cellStyle name="Normal 12 6 2" xfId="10857" xr:uid="{00000000-0005-0000-0000-000043260000}"/>
    <cellStyle name="Normal 12 6 2 2" xfId="10858" xr:uid="{00000000-0005-0000-0000-000044260000}"/>
    <cellStyle name="Normal 12 6 2 2 2" xfId="10859" xr:uid="{00000000-0005-0000-0000-000045260000}"/>
    <cellStyle name="Normal 12 6 2 2 2 2" xfId="10860" xr:uid="{00000000-0005-0000-0000-000046260000}"/>
    <cellStyle name="Normal 12 6 2 2 3" xfId="10861" xr:uid="{00000000-0005-0000-0000-000047260000}"/>
    <cellStyle name="Normal 12 6 2 3" xfId="10862" xr:uid="{00000000-0005-0000-0000-000048260000}"/>
    <cellStyle name="Normal 12 6 2 3 2" xfId="10863" xr:uid="{00000000-0005-0000-0000-000049260000}"/>
    <cellStyle name="Normal 12 6 2 4" xfId="10864" xr:uid="{00000000-0005-0000-0000-00004A260000}"/>
    <cellStyle name="Normal 12 6 3" xfId="10865" xr:uid="{00000000-0005-0000-0000-00004B260000}"/>
    <cellStyle name="Normal 12 6 3 2" xfId="10866" xr:uid="{00000000-0005-0000-0000-00004C260000}"/>
    <cellStyle name="Normal 12 6 3 2 2" xfId="10867" xr:uid="{00000000-0005-0000-0000-00004D260000}"/>
    <cellStyle name="Normal 12 6 3 3" xfId="10868" xr:uid="{00000000-0005-0000-0000-00004E260000}"/>
    <cellStyle name="Normal 12 6 4" xfId="10869" xr:uid="{00000000-0005-0000-0000-00004F260000}"/>
    <cellStyle name="Normal 12 6 4 2" xfId="10870" xr:uid="{00000000-0005-0000-0000-000050260000}"/>
    <cellStyle name="Normal 12 6 5" xfId="10871" xr:uid="{00000000-0005-0000-0000-000051260000}"/>
    <cellStyle name="Normal 12 7" xfId="10872" xr:uid="{00000000-0005-0000-0000-000052260000}"/>
    <cellStyle name="Normal 12 7 2" xfId="10873" xr:uid="{00000000-0005-0000-0000-000053260000}"/>
    <cellStyle name="Normal 12 7 2 2" xfId="10874" xr:uid="{00000000-0005-0000-0000-000054260000}"/>
    <cellStyle name="Normal 12 7 2 2 2" xfId="10875" xr:uid="{00000000-0005-0000-0000-000055260000}"/>
    <cellStyle name="Normal 12 7 2 3" xfId="10876" xr:uid="{00000000-0005-0000-0000-000056260000}"/>
    <cellStyle name="Normal 12 7 3" xfId="10877" xr:uid="{00000000-0005-0000-0000-000057260000}"/>
    <cellStyle name="Normal 12 7 3 2" xfId="10878" xr:uid="{00000000-0005-0000-0000-000058260000}"/>
    <cellStyle name="Normal 12 7 4" xfId="10879" xr:uid="{00000000-0005-0000-0000-000059260000}"/>
    <cellStyle name="Normal 12 8" xfId="10880" xr:uid="{00000000-0005-0000-0000-00005A260000}"/>
    <cellStyle name="Normal 12 8 2" xfId="10881" xr:uid="{00000000-0005-0000-0000-00005B260000}"/>
    <cellStyle name="Normal 12 8 2 2" xfId="10882" xr:uid="{00000000-0005-0000-0000-00005C260000}"/>
    <cellStyle name="Normal 12 8 2 2 2" xfId="10883" xr:uid="{00000000-0005-0000-0000-00005D260000}"/>
    <cellStyle name="Normal 12 8 2 3" xfId="10884" xr:uid="{00000000-0005-0000-0000-00005E260000}"/>
    <cellStyle name="Normal 12 8 3" xfId="10885" xr:uid="{00000000-0005-0000-0000-00005F260000}"/>
    <cellStyle name="Normal 12 8 3 2" xfId="10886" xr:uid="{00000000-0005-0000-0000-000060260000}"/>
    <cellStyle name="Normal 12 8 4" xfId="10887" xr:uid="{00000000-0005-0000-0000-000061260000}"/>
    <cellStyle name="Normal 12 9" xfId="10888" xr:uid="{00000000-0005-0000-0000-000062260000}"/>
    <cellStyle name="Normal 12 9 2" xfId="10889" xr:uid="{00000000-0005-0000-0000-000063260000}"/>
    <cellStyle name="Normal 12 9 2 2" xfId="10890" xr:uid="{00000000-0005-0000-0000-000064260000}"/>
    <cellStyle name="Normal 12 9 3" xfId="10891" xr:uid="{00000000-0005-0000-0000-000065260000}"/>
    <cellStyle name="Normal 12_T-straight with PEDs adjustor" xfId="10892" xr:uid="{00000000-0005-0000-0000-000066260000}"/>
    <cellStyle name="Normal 13" xfId="1216" xr:uid="{00000000-0005-0000-0000-000067260000}"/>
    <cellStyle name="Normal 13 10" xfId="10893" xr:uid="{00000000-0005-0000-0000-000068260000}"/>
    <cellStyle name="Normal 13 10 2" xfId="10894" xr:uid="{00000000-0005-0000-0000-000069260000}"/>
    <cellStyle name="Normal 13 10 2 2" xfId="10895" xr:uid="{00000000-0005-0000-0000-00006A260000}"/>
    <cellStyle name="Normal 13 10 3" xfId="10896" xr:uid="{00000000-0005-0000-0000-00006B260000}"/>
    <cellStyle name="Normal 13 11" xfId="10897" xr:uid="{00000000-0005-0000-0000-00006C260000}"/>
    <cellStyle name="Normal 13 11 2" xfId="10898" xr:uid="{00000000-0005-0000-0000-00006D260000}"/>
    <cellStyle name="Normal 13 12" xfId="10899" xr:uid="{00000000-0005-0000-0000-00006E260000}"/>
    <cellStyle name="Normal 13 12 2" xfId="10900" xr:uid="{00000000-0005-0000-0000-00006F260000}"/>
    <cellStyle name="Normal 13 13" xfId="10901" xr:uid="{00000000-0005-0000-0000-000070260000}"/>
    <cellStyle name="Normal 13 2" xfId="1217" xr:uid="{00000000-0005-0000-0000-000071260000}"/>
    <cellStyle name="Normal 13 2 10" xfId="10902" xr:uid="{00000000-0005-0000-0000-000072260000}"/>
    <cellStyle name="Normal 13 2 11" xfId="10903" xr:uid="{00000000-0005-0000-0000-000073260000}"/>
    <cellStyle name="Normal 13 2 12" xfId="10904" xr:uid="{00000000-0005-0000-0000-000074260000}"/>
    <cellStyle name="Normal 13 2 2" xfId="10905" xr:uid="{00000000-0005-0000-0000-000075260000}"/>
    <cellStyle name="Normal 13 2 2 2" xfId="10906" xr:uid="{00000000-0005-0000-0000-000076260000}"/>
    <cellStyle name="Normal 13 2 2 2 2" xfId="10907" xr:uid="{00000000-0005-0000-0000-000077260000}"/>
    <cellStyle name="Normal 13 2 2 2 2 2" xfId="10908" xr:uid="{00000000-0005-0000-0000-000078260000}"/>
    <cellStyle name="Normal 13 2 2 2 2 2 2" xfId="10909" xr:uid="{00000000-0005-0000-0000-000079260000}"/>
    <cellStyle name="Normal 13 2 2 2 2 2 2 2" xfId="10910" xr:uid="{00000000-0005-0000-0000-00007A260000}"/>
    <cellStyle name="Normal 13 2 2 2 2 2 2 2 2" xfId="10911" xr:uid="{00000000-0005-0000-0000-00007B260000}"/>
    <cellStyle name="Normal 13 2 2 2 2 2 2 3" xfId="10912" xr:uid="{00000000-0005-0000-0000-00007C260000}"/>
    <cellStyle name="Normal 13 2 2 2 2 2 3" xfId="10913" xr:uid="{00000000-0005-0000-0000-00007D260000}"/>
    <cellStyle name="Normal 13 2 2 2 2 2 3 2" xfId="10914" xr:uid="{00000000-0005-0000-0000-00007E260000}"/>
    <cellStyle name="Normal 13 2 2 2 2 2 4" xfId="10915" xr:uid="{00000000-0005-0000-0000-00007F260000}"/>
    <cellStyle name="Normal 13 2 2 2 2 3" xfId="10916" xr:uid="{00000000-0005-0000-0000-000080260000}"/>
    <cellStyle name="Normal 13 2 2 2 2 3 2" xfId="10917" xr:uid="{00000000-0005-0000-0000-000081260000}"/>
    <cellStyle name="Normal 13 2 2 2 2 3 2 2" xfId="10918" xr:uid="{00000000-0005-0000-0000-000082260000}"/>
    <cellStyle name="Normal 13 2 2 2 2 3 3" xfId="10919" xr:uid="{00000000-0005-0000-0000-000083260000}"/>
    <cellStyle name="Normal 13 2 2 2 2 4" xfId="10920" xr:uid="{00000000-0005-0000-0000-000084260000}"/>
    <cellStyle name="Normal 13 2 2 2 2 4 2" xfId="10921" xr:uid="{00000000-0005-0000-0000-000085260000}"/>
    <cellStyle name="Normal 13 2 2 2 2 5" xfId="10922" xr:uid="{00000000-0005-0000-0000-000086260000}"/>
    <cellStyle name="Normal 13 2 2 2 3" xfId="10923" xr:uid="{00000000-0005-0000-0000-000087260000}"/>
    <cellStyle name="Normal 13 2 2 2 3 2" xfId="10924" xr:uid="{00000000-0005-0000-0000-000088260000}"/>
    <cellStyle name="Normal 13 2 2 2 3 2 2" xfId="10925" xr:uid="{00000000-0005-0000-0000-000089260000}"/>
    <cellStyle name="Normal 13 2 2 2 3 2 2 2" xfId="10926" xr:uid="{00000000-0005-0000-0000-00008A260000}"/>
    <cellStyle name="Normal 13 2 2 2 3 2 3" xfId="10927" xr:uid="{00000000-0005-0000-0000-00008B260000}"/>
    <cellStyle name="Normal 13 2 2 2 3 3" xfId="10928" xr:uid="{00000000-0005-0000-0000-00008C260000}"/>
    <cellStyle name="Normal 13 2 2 2 3 3 2" xfId="10929" xr:uid="{00000000-0005-0000-0000-00008D260000}"/>
    <cellStyle name="Normal 13 2 2 2 3 4" xfId="10930" xr:uid="{00000000-0005-0000-0000-00008E260000}"/>
    <cellStyle name="Normal 13 2 2 2 4" xfId="10931" xr:uid="{00000000-0005-0000-0000-00008F260000}"/>
    <cellStyle name="Normal 13 2 2 2 4 2" xfId="10932" xr:uid="{00000000-0005-0000-0000-000090260000}"/>
    <cellStyle name="Normal 13 2 2 2 4 2 2" xfId="10933" xr:uid="{00000000-0005-0000-0000-000091260000}"/>
    <cellStyle name="Normal 13 2 2 2 4 2 2 2" xfId="10934" xr:uid="{00000000-0005-0000-0000-000092260000}"/>
    <cellStyle name="Normal 13 2 2 2 4 2 3" xfId="10935" xr:uid="{00000000-0005-0000-0000-000093260000}"/>
    <cellStyle name="Normal 13 2 2 2 4 3" xfId="10936" xr:uid="{00000000-0005-0000-0000-000094260000}"/>
    <cellStyle name="Normal 13 2 2 2 4 3 2" xfId="10937" xr:uid="{00000000-0005-0000-0000-000095260000}"/>
    <cellStyle name="Normal 13 2 2 2 4 4" xfId="10938" xr:uid="{00000000-0005-0000-0000-000096260000}"/>
    <cellStyle name="Normal 13 2 2 2 5" xfId="10939" xr:uid="{00000000-0005-0000-0000-000097260000}"/>
    <cellStyle name="Normal 13 2 2 2 5 2" xfId="10940" xr:uid="{00000000-0005-0000-0000-000098260000}"/>
    <cellStyle name="Normal 13 2 2 2 5 2 2" xfId="10941" xr:uid="{00000000-0005-0000-0000-000099260000}"/>
    <cellStyle name="Normal 13 2 2 2 5 3" xfId="10942" xr:uid="{00000000-0005-0000-0000-00009A260000}"/>
    <cellStyle name="Normal 13 2 2 2 6" xfId="10943" xr:uid="{00000000-0005-0000-0000-00009B260000}"/>
    <cellStyle name="Normal 13 2 2 2 6 2" xfId="10944" xr:uid="{00000000-0005-0000-0000-00009C260000}"/>
    <cellStyle name="Normal 13 2 2 2 7" xfId="10945" xr:uid="{00000000-0005-0000-0000-00009D260000}"/>
    <cellStyle name="Normal 13 2 2 2 7 2" xfId="10946" xr:uid="{00000000-0005-0000-0000-00009E260000}"/>
    <cellStyle name="Normal 13 2 2 2 8" xfId="10947" xr:uid="{00000000-0005-0000-0000-00009F260000}"/>
    <cellStyle name="Normal 13 2 2 3" xfId="10948" xr:uid="{00000000-0005-0000-0000-0000A0260000}"/>
    <cellStyle name="Normal 13 2 2 3 2" xfId="10949" xr:uid="{00000000-0005-0000-0000-0000A1260000}"/>
    <cellStyle name="Normal 13 2 2 3 2 2" xfId="10950" xr:uid="{00000000-0005-0000-0000-0000A2260000}"/>
    <cellStyle name="Normal 13 2 2 3 2 2 2" xfId="10951" xr:uid="{00000000-0005-0000-0000-0000A3260000}"/>
    <cellStyle name="Normal 13 2 2 3 2 2 2 2" xfId="10952" xr:uid="{00000000-0005-0000-0000-0000A4260000}"/>
    <cellStyle name="Normal 13 2 2 3 2 2 3" xfId="10953" xr:uid="{00000000-0005-0000-0000-0000A5260000}"/>
    <cellStyle name="Normal 13 2 2 3 2 3" xfId="10954" xr:uid="{00000000-0005-0000-0000-0000A6260000}"/>
    <cellStyle name="Normal 13 2 2 3 2 3 2" xfId="10955" xr:uid="{00000000-0005-0000-0000-0000A7260000}"/>
    <cellStyle name="Normal 13 2 2 3 2 4" xfId="10956" xr:uid="{00000000-0005-0000-0000-0000A8260000}"/>
    <cellStyle name="Normal 13 2 2 3 3" xfId="10957" xr:uid="{00000000-0005-0000-0000-0000A9260000}"/>
    <cellStyle name="Normal 13 2 2 3 3 2" xfId="10958" xr:uid="{00000000-0005-0000-0000-0000AA260000}"/>
    <cellStyle name="Normal 13 2 2 3 3 2 2" xfId="10959" xr:uid="{00000000-0005-0000-0000-0000AB260000}"/>
    <cellStyle name="Normal 13 2 2 3 3 3" xfId="10960" xr:uid="{00000000-0005-0000-0000-0000AC260000}"/>
    <cellStyle name="Normal 13 2 2 3 4" xfId="10961" xr:uid="{00000000-0005-0000-0000-0000AD260000}"/>
    <cellStyle name="Normal 13 2 2 3 4 2" xfId="10962" xr:uid="{00000000-0005-0000-0000-0000AE260000}"/>
    <cellStyle name="Normal 13 2 2 3 5" xfId="10963" xr:uid="{00000000-0005-0000-0000-0000AF260000}"/>
    <cellStyle name="Normal 13 2 2 4" xfId="10964" xr:uid="{00000000-0005-0000-0000-0000B0260000}"/>
    <cellStyle name="Normal 13 2 2 4 2" xfId="10965" xr:uid="{00000000-0005-0000-0000-0000B1260000}"/>
    <cellStyle name="Normal 13 2 2 4 2 2" xfId="10966" xr:uid="{00000000-0005-0000-0000-0000B2260000}"/>
    <cellStyle name="Normal 13 2 2 4 2 2 2" xfId="10967" xr:uid="{00000000-0005-0000-0000-0000B3260000}"/>
    <cellStyle name="Normal 13 2 2 4 2 3" xfId="10968" xr:uid="{00000000-0005-0000-0000-0000B4260000}"/>
    <cellStyle name="Normal 13 2 2 4 3" xfId="10969" xr:uid="{00000000-0005-0000-0000-0000B5260000}"/>
    <cellStyle name="Normal 13 2 2 4 3 2" xfId="10970" xr:uid="{00000000-0005-0000-0000-0000B6260000}"/>
    <cellStyle name="Normal 13 2 2 4 4" xfId="10971" xr:uid="{00000000-0005-0000-0000-0000B7260000}"/>
    <cellStyle name="Normal 13 2 2 5" xfId="10972" xr:uid="{00000000-0005-0000-0000-0000B8260000}"/>
    <cellStyle name="Normal 13 2 2 5 2" xfId="10973" xr:uid="{00000000-0005-0000-0000-0000B9260000}"/>
    <cellStyle name="Normal 13 2 2 5 2 2" xfId="10974" xr:uid="{00000000-0005-0000-0000-0000BA260000}"/>
    <cellStyle name="Normal 13 2 2 5 2 2 2" xfId="10975" xr:uid="{00000000-0005-0000-0000-0000BB260000}"/>
    <cellStyle name="Normal 13 2 2 5 2 3" xfId="10976" xr:uid="{00000000-0005-0000-0000-0000BC260000}"/>
    <cellStyle name="Normal 13 2 2 5 3" xfId="10977" xr:uid="{00000000-0005-0000-0000-0000BD260000}"/>
    <cellStyle name="Normal 13 2 2 5 3 2" xfId="10978" xr:uid="{00000000-0005-0000-0000-0000BE260000}"/>
    <cellStyle name="Normal 13 2 2 5 4" xfId="10979" xr:uid="{00000000-0005-0000-0000-0000BF260000}"/>
    <cellStyle name="Normal 13 2 2 6" xfId="10980" xr:uid="{00000000-0005-0000-0000-0000C0260000}"/>
    <cellStyle name="Normal 13 2 2 6 2" xfId="10981" xr:uid="{00000000-0005-0000-0000-0000C1260000}"/>
    <cellStyle name="Normal 13 2 2 6 2 2" xfId="10982" xr:uid="{00000000-0005-0000-0000-0000C2260000}"/>
    <cellStyle name="Normal 13 2 2 6 3" xfId="10983" xr:uid="{00000000-0005-0000-0000-0000C3260000}"/>
    <cellStyle name="Normal 13 2 2 7" xfId="10984" xr:uid="{00000000-0005-0000-0000-0000C4260000}"/>
    <cellStyle name="Normal 13 2 2 7 2" xfId="10985" xr:uid="{00000000-0005-0000-0000-0000C5260000}"/>
    <cellStyle name="Normal 13 2 2 8" xfId="10986" xr:uid="{00000000-0005-0000-0000-0000C6260000}"/>
    <cellStyle name="Normal 13 2 2 8 2" xfId="10987" xr:uid="{00000000-0005-0000-0000-0000C7260000}"/>
    <cellStyle name="Normal 13 2 2 9" xfId="10988" xr:uid="{00000000-0005-0000-0000-0000C8260000}"/>
    <cellStyle name="Normal 13 2 3" xfId="10989" xr:uid="{00000000-0005-0000-0000-0000C9260000}"/>
    <cellStyle name="Normal 13 2 3 2" xfId="10990" xr:uid="{00000000-0005-0000-0000-0000CA260000}"/>
    <cellStyle name="Normal 13 2 3 2 2" xfId="10991" xr:uid="{00000000-0005-0000-0000-0000CB260000}"/>
    <cellStyle name="Normal 13 2 3 2 2 2" xfId="10992" xr:uid="{00000000-0005-0000-0000-0000CC260000}"/>
    <cellStyle name="Normal 13 2 3 2 2 2 2" xfId="10993" xr:uid="{00000000-0005-0000-0000-0000CD260000}"/>
    <cellStyle name="Normal 13 2 3 2 2 2 2 2" xfId="10994" xr:uid="{00000000-0005-0000-0000-0000CE260000}"/>
    <cellStyle name="Normal 13 2 3 2 2 2 3" xfId="10995" xr:uid="{00000000-0005-0000-0000-0000CF260000}"/>
    <cellStyle name="Normal 13 2 3 2 2 3" xfId="10996" xr:uid="{00000000-0005-0000-0000-0000D0260000}"/>
    <cellStyle name="Normal 13 2 3 2 2 3 2" xfId="10997" xr:uid="{00000000-0005-0000-0000-0000D1260000}"/>
    <cellStyle name="Normal 13 2 3 2 2 4" xfId="10998" xr:uid="{00000000-0005-0000-0000-0000D2260000}"/>
    <cellStyle name="Normal 13 2 3 2 3" xfId="10999" xr:uid="{00000000-0005-0000-0000-0000D3260000}"/>
    <cellStyle name="Normal 13 2 3 2 3 2" xfId="11000" xr:uid="{00000000-0005-0000-0000-0000D4260000}"/>
    <cellStyle name="Normal 13 2 3 2 3 2 2" xfId="11001" xr:uid="{00000000-0005-0000-0000-0000D5260000}"/>
    <cellStyle name="Normal 13 2 3 2 3 3" xfId="11002" xr:uid="{00000000-0005-0000-0000-0000D6260000}"/>
    <cellStyle name="Normal 13 2 3 2 4" xfId="11003" xr:uid="{00000000-0005-0000-0000-0000D7260000}"/>
    <cellStyle name="Normal 13 2 3 2 4 2" xfId="11004" xr:uid="{00000000-0005-0000-0000-0000D8260000}"/>
    <cellStyle name="Normal 13 2 3 2 5" xfId="11005" xr:uid="{00000000-0005-0000-0000-0000D9260000}"/>
    <cellStyle name="Normal 13 2 3 3" xfId="11006" xr:uid="{00000000-0005-0000-0000-0000DA260000}"/>
    <cellStyle name="Normal 13 2 3 3 2" xfId="11007" xr:uid="{00000000-0005-0000-0000-0000DB260000}"/>
    <cellStyle name="Normal 13 2 3 3 2 2" xfId="11008" xr:uid="{00000000-0005-0000-0000-0000DC260000}"/>
    <cellStyle name="Normal 13 2 3 3 2 2 2" xfId="11009" xr:uid="{00000000-0005-0000-0000-0000DD260000}"/>
    <cellStyle name="Normal 13 2 3 3 2 3" xfId="11010" xr:uid="{00000000-0005-0000-0000-0000DE260000}"/>
    <cellStyle name="Normal 13 2 3 3 3" xfId="11011" xr:uid="{00000000-0005-0000-0000-0000DF260000}"/>
    <cellStyle name="Normal 13 2 3 3 3 2" xfId="11012" xr:uid="{00000000-0005-0000-0000-0000E0260000}"/>
    <cellStyle name="Normal 13 2 3 3 4" xfId="11013" xr:uid="{00000000-0005-0000-0000-0000E1260000}"/>
    <cellStyle name="Normal 13 2 3 4" xfId="11014" xr:uid="{00000000-0005-0000-0000-0000E2260000}"/>
    <cellStyle name="Normal 13 2 3 4 2" xfId="11015" xr:uid="{00000000-0005-0000-0000-0000E3260000}"/>
    <cellStyle name="Normal 13 2 3 4 2 2" xfId="11016" xr:uid="{00000000-0005-0000-0000-0000E4260000}"/>
    <cellStyle name="Normal 13 2 3 4 2 2 2" xfId="11017" xr:uid="{00000000-0005-0000-0000-0000E5260000}"/>
    <cellStyle name="Normal 13 2 3 4 2 3" xfId="11018" xr:uid="{00000000-0005-0000-0000-0000E6260000}"/>
    <cellStyle name="Normal 13 2 3 4 3" xfId="11019" xr:uid="{00000000-0005-0000-0000-0000E7260000}"/>
    <cellStyle name="Normal 13 2 3 4 3 2" xfId="11020" xr:uid="{00000000-0005-0000-0000-0000E8260000}"/>
    <cellStyle name="Normal 13 2 3 4 4" xfId="11021" xr:uid="{00000000-0005-0000-0000-0000E9260000}"/>
    <cellStyle name="Normal 13 2 3 5" xfId="11022" xr:uid="{00000000-0005-0000-0000-0000EA260000}"/>
    <cellStyle name="Normal 13 2 3 5 2" xfId="11023" xr:uid="{00000000-0005-0000-0000-0000EB260000}"/>
    <cellStyle name="Normal 13 2 3 5 2 2" xfId="11024" xr:uid="{00000000-0005-0000-0000-0000EC260000}"/>
    <cellStyle name="Normal 13 2 3 5 3" xfId="11025" xr:uid="{00000000-0005-0000-0000-0000ED260000}"/>
    <cellStyle name="Normal 13 2 3 6" xfId="11026" xr:uid="{00000000-0005-0000-0000-0000EE260000}"/>
    <cellStyle name="Normal 13 2 3 6 2" xfId="11027" xr:uid="{00000000-0005-0000-0000-0000EF260000}"/>
    <cellStyle name="Normal 13 2 3 7" xfId="11028" xr:uid="{00000000-0005-0000-0000-0000F0260000}"/>
    <cellStyle name="Normal 13 2 3 7 2" xfId="11029" xr:uid="{00000000-0005-0000-0000-0000F1260000}"/>
    <cellStyle name="Normal 13 2 3 8" xfId="11030" xr:uid="{00000000-0005-0000-0000-0000F2260000}"/>
    <cellStyle name="Normal 13 2 4" xfId="11031" xr:uid="{00000000-0005-0000-0000-0000F3260000}"/>
    <cellStyle name="Normal 13 2 4 2" xfId="11032" xr:uid="{00000000-0005-0000-0000-0000F4260000}"/>
    <cellStyle name="Normal 13 2 4 2 2" xfId="11033" xr:uid="{00000000-0005-0000-0000-0000F5260000}"/>
    <cellStyle name="Normal 13 2 4 2 2 2" xfId="11034" xr:uid="{00000000-0005-0000-0000-0000F6260000}"/>
    <cellStyle name="Normal 13 2 4 2 2 2 2" xfId="11035" xr:uid="{00000000-0005-0000-0000-0000F7260000}"/>
    <cellStyle name="Normal 13 2 4 2 2 3" xfId="11036" xr:uid="{00000000-0005-0000-0000-0000F8260000}"/>
    <cellStyle name="Normal 13 2 4 2 3" xfId="11037" xr:uid="{00000000-0005-0000-0000-0000F9260000}"/>
    <cellStyle name="Normal 13 2 4 2 3 2" xfId="11038" xr:uid="{00000000-0005-0000-0000-0000FA260000}"/>
    <cellStyle name="Normal 13 2 4 2 4" xfId="11039" xr:uid="{00000000-0005-0000-0000-0000FB260000}"/>
    <cellStyle name="Normal 13 2 4 3" xfId="11040" xr:uid="{00000000-0005-0000-0000-0000FC260000}"/>
    <cellStyle name="Normal 13 2 4 3 2" xfId="11041" xr:uid="{00000000-0005-0000-0000-0000FD260000}"/>
    <cellStyle name="Normal 13 2 4 3 2 2" xfId="11042" xr:uid="{00000000-0005-0000-0000-0000FE260000}"/>
    <cellStyle name="Normal 13 2 4 3 3" xfId="11043" xr:uid="{00000000-0005-0000-0000-0000FF260000}"/>
    <cellStyle name="Normal 13 2 4 4" xfId="11044" xr:uid="{00000000-0005-0000-0000-000000270000}"/>
    <cellStyle name="Normal 13 2 4 4 2" xfId="11045" xr:uid="{00000000-0005-0000-0000-000001270000}"/>
    <cellStyle name="Normal 13 2 4 5" xfId="11046" xr:uid="{00000000-0005-0000-0000-000002270000}"/>
    <cellStyle name="Normal 13 2 5" xfId="11047" xr:uid="{00000000-0005-0000-0000-000003270000}"/>
    <cellStyle name="Normal 13 2 5 2" xfId="11048" xr:uid="{00000000-0005-0000-0000-000004270000}"/>
    <cellStyle name="Normal 13 2 5 2 2" xfId="11049" xr:uid="{00000000-0005-0000-0000-000005270000}"/>
    <cellStyle name="Normal 13 2 5 2 2 2" xfId="11050" xr:uid="{00000000-0005-0000-0000-000006270000}"/>
    <cellStyle name="Normal 13 2 5 2 3" xfId="11051" xr:uid="{00000000-0005-0000-0000-000007270000}"/>
    <cellStyle name="Normal 13 2 5 3" xfId="11052" xr:uid="{00000000-0005-0000-0000-000008270000}"/>
    <cellStyle name="Normal 13 2 5 3 2" xfId="11053" xr:uid="{00000000-0005-0000-0000-000009270000}"/>
    <cellStyle name="Normal 13 2 5 4" xfId="11054" xr:uid="{00000000-0005-0000-0000-00000A270000}"/>
    <cellStyle name="Normal 13 2 6" xfId="11055" xr:uid="{00000000-0005-0000-0000-00000B270000}"/>
    <cellStyle name="Normal 13 2 6 2" xfId="11056" xr:uid="{00000000-0005-0000-0000-00000C270000}"/>
    <cellStyle name="Normal 13 2 6 2 2" xfId="11057" xr:uid="{00000000-0005-0000-0000-00000D270000}"/>
    <cellStyle name="Normal 13 2 6 2 2 2" xfId="11058" xr:uid="{00000000-0005-0000-0000-00000E270000}"/>
    <cellStyle name="Normal 13 2 6 2 3" xfId="11059" xr:uid="{00000000-0005-0000-0000-00000F270000}"/>
    <cellStyle name="Normal 13 2 6 3" xfId="11060" xr:uid="{00000000-0005-0000-0000-000010270000}"/>
    <cellStyle name="Normal 13 2 6 3 2" xfId="11061" xr:uid="{00000000-0005-0000-0000-000011270000}"/>
    <cellStyle name="Normal 13 2 6 4" xfId="11062" xr:uid="{00000000-0005-0000-0000-000012270000}"/>
    <cellStyle name="Normal 13 2 7" xfId="11063" xr:uid="{00000000-0005-0000-0000-000013270000}"/>
    <cellStyle name="Normal 13 2 7 2" xfId="11064" xr:uid="{00000000-0005-0000-0000-000014270000}"/>
    <cellStyle name="Normal 13 2 7 2 2" xfId="11065" xr:uid="{00000000-0005-0000-0000-000015270000}"/>
    <cellStyle name="Normal 13 2 7 3" xfId="11066" xr:uid="{00000000-0005-0000-0000-000016270000}"/>
    <cellStyle name="Normal 13 2 8" xfId="11067" xr:uid="{00000000-0005-0000-0000-000017270000}"/>
    <cellStyle name="Normal 13 2 8 2" xfId="11068" xr:uid="{00000000-0005-0000-0000-000018270000}"/>
    <cellStyle name="Normal 13 2 9" xfId="11069" xr:uid="{00000000-0005-0000-0000-000019270000}"/>
    <cellStyle name="Normal 13 2 9 2" xfId="11070" xr:uid="{00000000-0005-0000-0000-00001A270000}"/>
    <cellStyle name="Normal 13 3" xfId="1218" xr:uid="{00000000-0005-0000-0000-00001B270000}"/>
    <cellStyle name="Normal 13 3 2" xfId="11071" xr:uid="{00000000-0005-0000-0000-00001C270000}"/>
    <cellStyle name="Normal 13 3 2 2" xfId="11072" xr:uid="{00000000-0005-0000-0000-00001D270000}"/>
    <cellStyle name="Normal 13 3 2 2 2" xfId="11073" xr:uid="{00000000-0005-0000-0000-00001E270000}"/>
    <cellStyle name="Normal 13 3 2 2 2 2" xfId="11074" xr:uid="{00000000-0005-0000-0000-00001F270000}"/>
    <cellStyle name="Normal 13 3 2 2 2 2 2" xfId="11075" xr:uid="{00000000-0005-0000-0000-000020270000}"/>
    <cellStyle name="Normal 13 3 2 2 2 2 2 2" xfId="11076" xr:uid="{00000000-0005-0000-0000-000021270000}"/>
    <cellStyle name="Normal 13 3 2 2 2 2 3" xfId="11077" xr:uid="{00000000-0005-0000-0000-000022270000}"/>
    <cellStyle name="Normal 13 3 2 2 2 3" xfId="11078" xr:uid="{00000000-0005-0000-0000-000023270000}"/>
    <cellStyle name="Normal 13 3 2 2 2 3 2" xfId="11079" xr:uid="{00000000-0005-0000-0000-000024270000}"/>
    <cellStyle name="Normal 13 3 2 2 2 4" xfId="11080" xr:uid="{00000000-0005-0000-0000-000025270000}"/>
    <cellStyle name="Normal 13 3 2 2 3" xfId="11081" xr:uid="{00000000-0005-0000-0000-000026270000}"/>
    <cellStyle name="Normal 13 3 2 2 3 2" xfId="11082" xr:uid="{00000000-0005-0000-0000-000027270000}"/>
    <cellStyle name="Normal 13 3 2 2 3 2 2" xfId="11083" xr:uid="{00000000-0005-0000-0000-000028270000}"/>
    <cellStyle name="Normal 13 3 2 2 3 3" xfId="11084" xr:uid="{00000000-0005-0000-0000-000029270000}"/>
    <cellStyle name="Normal 13 3 2 2 4" xfId="11085" xr:uid="{00000000-0005-0000-0000-00002A270000}"/>
    <cellStyle name="Normal 13 3 2 2 4 2" xfId="11086" xr:uid="{00000000-0005-0000-0000-00002B270000}"/>
    <cellStyle name="Normal 13 3 2 2 5" xfId="11087" xr:uid="{00000000-0005-0000-0000-00002C270000}"/>
    <cellStyle name="Normal 13 3 2 3" xfId="11088" xr:uid="{00000000-0005-0000-0000-00002D270000}"/>
    <cellStyle name="Normal 13 3 2 3 2" xfId="11089" xr:uid="{00000000-0005-0000-0000-00002E270000}"/>
    <cellStyle name="Normal 13 3 2 3 2 2" xfId="11090" xr:uid="{00000000-0005-0000-0000-00002F270000}"/>
    <cellStyle name="Normal 13 3 2 3 2 2 2" xfId="11091" xr:uid="{00000000-0005-0000-0000-000030270000}"/>
    <cellStyle name="Normal 13 3 2 3 2 3" xfId="11092" xr:uid="{00000000-0005-0000-0000-000031270000}"/>
    <cellStyle name="Normal 13 3 2 3 3" xfId="11093" xr:uid="{00000000-0005-0000-0000-000032270000}"/>
    <cellStyle name="Normal 13 3 2 3 3 2" xfId="11094" xr:uid="{00000000-0005-0000-0000-000033270000}"/>
    <cellStyle name="Normal 13 3 2 3 4" xfId="11095" xr:uid="{00000000-0005-0000-0000-000034270000}"/>
    <cellStyle name="Normal 13 3 2 4" xfId="11096" xr:uid="{00000000-0005-0000-0000-000035270000}"/>
    <cellStyle name="Normal 13 3 2 4 2" xfId="11097" xr:uid="{00000000-0005-0000-0000-000036270000}"/>
    <cellStyle name="Normal 13 3 2 4 2 2" xfId="11098" xr:uid="{00000000-0005-0000-0000-000037270000}"/>
    <cellStyle name="Normal 13 3 2 4 2 2 2" xfId="11099" xr:uid="{00000000-0005-0000-0000-000038270000}"/>
    <cellStyle name="Normal 13 3 2 4 2 3" xfId="11100" xr:uid="{00000000-0005-0000-0000-000039270000}"/>
    <cellStyle name="Normal 13 3 2 4 3" xfId="11101" xr:uid="{00000000-0005-0000-0000-00003A270000}"/>
    <cellStyle name="Normal 13 3 2 4 3 2" xfId="11102" xr:uid="{00000000-0005-0000-0000-00003B270000}"/>
    <cellStyle name="Normal 13 3 2 4 4" xfId="11103" xr:uid="{00000000-0005-0000-0000-00003C270000}"/>
    <cellStyle name="Normal 13 3 2 5" xfId="11104" xr:uid="{00000000-0005-0000-0000-00003D270000}"/>
    <cellStyle name="Normal 13 3 2 5 2" xfId="11105" xr:uid="{00000000-0005-0000-0000-00003E270000}"/>
    <cellStyle name="Normal 13 3 2 5 2 2" xfId="11106" xr:uid="{00000000-0005-0000-0000-00003F270000}"/>
    <cellStyle name="Normal 13 3 2 5 3" xfId="11107" xr:uid="{00000000-0005-0000-0000-000040270000}"/>
    <cellStyle name="Normal 13 3 2 6" xfId="11108" xr:uid="{00000000-0005-0000-0000-000041270000}"/>
    <cellStyle name="Normal 13 3 2 6 2" xfId="11109" xr:uid="{00000000-0005-0000-0000-000042270000}"/>
    <cellStyle name="Normal 13 3 2 7" xfId="11110" xr:uid="{00000000-0005-0000-0000-000043270000}"/>
    <cellStyle name="Normal 13 3 2 7 2" xfId="11111" xr:uid="{00000000-0005-0000-0000-000044270000}"/>
    <cellStyle name="Normal 13 3 2 8" xfId="11112" xr:uid="{00000000-0005-0000-0000-000045270000}"/>
    <cellStyle name="Normal 13 3 3" xfId="11113" xr:uid="{00000000-0005-0000-0000-000046270000}"/>
    <cellStyle name="Normal 13 3 3 2" xfId="11114" xr:uid="{00000000-0005-0000-0000-000047270000}"/>
    <cellStyle name="Normal 13 3 3 2 2" xfId="11115" xr:uid="{00000000-0005-0000-0000-000048270000}"/>
    <cellStyle name="Normal 13 3 3 2 2 2" xfId="11116" xr:uid="{00000000-0005-0000-0000-000049270000}"/>
    <cellStyle name="Normal 13 3 3 2 2 2 2" xfId="11117" xr:uid="{00000000-0005-0000-0000-00004A270000}"/>
    <cellStyle name="Normal 13 3 3 2 2 3" xfId="11118" xr:uid="{00000000-0005-0000-0000-00004B270000}"/>
    <cellStyle name="Normal 13 3 3 2 3" xfId="11119" xr:uid="{00000000-0005-0000-0000-00004C270000}"/>
    <cellStyle name="Normal 13 3 3 2 3 2" xfId="11120" xr:uid="{00000000-0005-0000-0000-00004D270000}"/>
    <cellStyle name="Normal 13 3 3 2 4" xfId="11121" xr:uid="{00000000-0005-0000-0000-00004E270000}"/>
    <cellStyle name="Normal 13 3 3 3" xfId="11122" xr:uid="{00000000-0005-0000-0000-00004F270000}"/>
    <cellStyle name="Normal 13 3 3 3 2" xfId="11123" xr:uid="{00000000-0005-0000-0000-000050270000}"/>
    <cellStyle name="Normal 13 3 3 3 2 2" xfId="11124" xr:uid="{00000000-0005-0000-0000-000051270000}"/>
    <cellStyle name="Normal 13 3 3 3 3" xfId="11125" xr:uid="{00000000-0005-0000-0000-000052270000}"/>
    <cellStyle name="Normal 13 3 3 4" xfId="11126" xr:uid="{00000000-0005-0000-0000-000053270000}"/>
    <cellStyle name="Normal 13 3 3 4 2" xfId="11127" xr:uid="{00000000-0005-0000-0000-000054270000}"/>
    <cellStyle name="Normal 13 3 3 5" xfId="11128" xr:uid="{00000000-0005-0000-0000-000055270000}"/>
    <cellStyle name="Normal 13 3 4" xfId="11129" xr:uid="{00000000-0005-0000-0000-000056270000}"/>
    <cellStyle name="Normal 13 3 4 2" xfId="11130" xr:uid="{00000000-0005-0000-0000-000057270000}"/>
    <cellStyle name="Normal 13 3 4 2 2" xfId="11131" xr:uid="{00000000-0005-0000-0000-000058270000}"/>
    <cellStyle name="Normal 13 3 4 2 2 2" xfId="11132" xr:uid="{00000000-0005-0000-0000-000059270000}"/>
    <cellStyle name="Normal 13 3 4 2 3" xfId="11133" xr:uid="{00000000-0005-0000-0000-00005A270000}"/>
    <cellStyle name="Normal 13 3 4 3" xfId="11134" xr:uid="{00000000-0005-0000-0000-00005B270000}"/>
    <cellStyle name="Normal 13 3 4 3 2" xfId="11135" xr:uid="{00000000-0005-0000-0000-00005C270000}"/>
    <cellStyle name="Normal 13 3 4 4" xfId="11136" xr:uid="{00000000-0005-0000-0000-00005D270000}"/>
    <cellStyle name="Normal 13 3 5" xfId="11137" xr:uid="{00000000-0005-0000-0000-00005E270000}"/>
    <cellStyle name="Normal 13 3 5 2" xfId="11138" xr:uid="{00000000-0005-0000-0000-00005F270000}"/>
    <cellStyle name="Normal 13 3 5 2 2" xfId="11139" xr:uid="{00000000-0005-0000-0000-000060270000}"/>
    <cellStyle name="Normal 13 3 5 2 2 2" xfId="11140" xr:uid="{00000000-0005-0000-0000-000061270000}"/>
    <cellStyle name="Normal 13 3 5 2 3" xfId="11141" xr:uid="{00000000-0005-0000-0000-000062270000}"/>
    <cellStyle name="Normal 13 3 5 3" xfId="11142" xr:uid="{00000000-0005-0000-0000-000063270000}"/>
    <cellStyle name="Normal 13 3 5 3 2" xfId="11143" xr:uid="{00000000-0005-0000-0000-000064270000}"/>
    <cellStyle name="Normal 13 3 5 4" xfId="11144" xr:uid="{00000000-0005-0000-0000-000065270000}"/>
    <cellStyle name="Normal 13 3 6" xfId="11145" xr:uid="{00000000-0005-0000-0000-000066270000}"/>
    <cellStyle name="Normal 13 3 6 2" xfId="11146" xr:uid="{00000000-0005-0000-0000-000067270000}"/>
    <cellStyle name="Normal 13 3 6 2 2" xfId="11147" xr:uid="{00000000-0005-0000-0000-000068270000}"/>
    <cellStyle name="Normal 13 3 6 3" xfId="11148" xr:uid="{00000000-0005-0000-0000-000069270000}"/>
    <cellStyle name="Normal 13 3 7" xfId="11149" xr:uid="{00000000-0005-0000-0000-00006A270000}"/>
    <cellStyle name="Normal 13 3 7 2" xfId="11150" xr:uid="{00000000-0005-0000-0000-00006B270000}"/>
    <cellStyle name="Normal 13 3 8" xfId="11151" xr:uid="{00000000-0005-0000-0000-00006C270000}"/>
    <cellStyle name="Normal 13 3 8 2" xfId="11152" xr:uid="{00000000-0005-0000-0000-00006D270000}"/>
    <cellStyle name="Normal 13 3 9" xfId="11153" xr:uid="{00000000-0005-0000-0000-00006E270000}"/>
    <cellStyle name="Normal 13 4" xfId="1219" xr:uid="{00000000-0005-0000-0000-00006F270000}"/>
    <cellStyle name="Normal 13 4 2" xfId="1220" xr:uid="{00000000-0005-0000-0000-000070270000}"/>
    <cellStyle name="Normal 13 4 2 2" xfId="11154" xr:uid="{00000000-0005-0000-0000-000071270000}"/>
    <cellStyle name="Normal 13 4 2 2 2" xfId="11155" xr:uid="{00000000-0005-0000-0000-000072270000}"/>
    <cellStyle name="Normal 13 4 2 2 2 2" xfId="11156" xr:uid="{00000000-0005-0000-0000-000073270000}"/>
    <cellStyle name="Normal 13 4 2 2 2 2 2" xfId="11157" xr:uid="{00000000-0005-0000-0000-000074270000}"/>
    <cellStyle name="Normal 13 4 2 2 2 3" xfId="11158" xr:uid="{00000000-0005-0000-0000-000075270000}"/>
    <cellStyle name="Normal 13 4 2 2 3" xfId="11159" xr:uid="{00000000-0005-0000-0000-000076270000}"/>
    <cellStyle name="Normal 13 4 2 2 3 2" xfId="11160" xr:uid="{00000000-0005-0000-0000-000077270000}"/>
    <cellStyle name="Normal 13 4 2 2 4" xfId="11161" xr:uid="{00000000-0005-0000-0000-000078270000}"/>
    <cellStyle name="Normal 13 4 2 3" xfId="11162" xr:uid="{00000000-0005-0000-0000-000079270000}"/>
    <cellStyle name="Normal 13 4 2 3 2" xfId="11163" xr:uid="{00000000-0005-0000-0000-00007A270000}"/>
    <cellStyle name="Normal 13 4 2 3 2 2" xfId="11164" xr:uid="{00000000-0005-0000-0000-00007B270000}"/>
    <cellStyle name="Normal 13 4 2 3 3" xfId="11165" xr:uid="{00000000-0005-0000-0000-00007C270000}"/>
    <cellStyle name="Normal 13 4 2 4" xfId="11166" xr:uid="{00000000-0005-0000-0000-00007D270000}"/>
    <cellStyle name="Normal 13 4 2 4 2" xfId="11167" xr:uid="{00000000-0005-0000-0000-00007E270000}"/>
    <cellStyle name="Normal 13 4 2 5" xfId="11168" xr:uid="{00000000-0005-0000-0000-00007F270000}"/>
    <cellStyle name="Normal 13 4 3" xfId="11169" xr:uid="{00000000-0005-0000-0000-000080270000}"/>
    <cellStyle name="Normal 13 4 3 2" xfId="11170" xr:uid="{00000000-0005-0000-0000-000081270000}"/>
    <cellStyle name="Normal 13 4 3 2 2" xfId="11171" xr:uid="{00000000-0005-0000-0000-000082270000}"/>
    <cellStyle name="Normal 13 4 3 2 2 2" xfId="11172" xr:uid="{00000000-0005-0000-0000-000083270000}"/>
    <cellStyle name="Normal 13 4 3 2 3" xfId="11173" xr:uid="{00000000-0005-0000-0000-000084270000}"/>
    <cellStyle name="Normal 13 4 3 3" xfId="11174" xr:uid="{00000000-0005-0000-0000-000085270000}"/>
    <cellStyle name="Normal 13 4 3 3 2" xfId="11175" xr:uid="{00000000-0005-0000-0000-000086270000}"/>
    <cellStyle name="Normal 13 4 3 4" xfId="11176" xr:uid="{00000000-0005-0000-0000-000087270000}"/>
    <cellStyle name="Normal 13 4 4" xfId="11177" xr:uid="{00000000-0005-0000-0000-000088270000}"/>
    <cellStyle name="Normal 13 4 4 2" xfId="11178" xr:uid="{00000000-0005-0000-0000-000089270000}"/>
    <cellStyle name="Normal 13 4 4 2 2" xfId="11179" xr:uid="{00000000-0005-0000-0000-00008A270000}"/>
    <cellStyle name="Normal 13 4 4 2 2 2" xfId="11180" xr:uid="{00000000-0005-0000-0000-00008B270000}"/>
    <cellStyle name="Normal 13 4 4 2 3" xfId="11181" xr:uid="{00000000-0005-0000-0000-00008C270000}"/>
    <cellStyle name="Normal 13 4 4 3" xfId="11182" xr:uid="{00000000-0005-0000-0000-00008D270000}"/>
    <cellStyle name="Normal 13 4 4 3 2" xfId="11183" xr:uid="{00000000-0005-0000-0000-00008E270000}"/>
    <cellStyle name="Normal 13 4 4 4" xfId="11184" xr:uid="{00000000-0005-0000-0000-00008F270000}"/>
    <cellStyle name="Normal 13 4 5" xfId="11185" xr:uid="{00000000-0005-0000-0000-000090270000}"/>
    <cellStyle name="Normal 13 4 5 2" xfId="11186" xr:uid="{00000000-0005-0000-0000-000091270000}"/>
    <cellStyle name="Normal 13 4 5 2 2" xfId="11187" xr:uid="{00000000-0005-0000-0000-000092270000}"/>
    <cellStyle name="Normal 13 4 5 3" xfId="11188" xr:uid="{00000000-0005-0000-0000-000093270000}"/>
    <cellStyle name="Normal 13 4 6" xfId="11189" xr:uid="{00000000-0005-0000-0000-000094270000}"/>
    <cellStyle name="Normal 13 4 6 2" xfId="11190" xr:uid="{00000000-0005-0000-0000-000095270000}"/>
    <cellStyle name="Normal 13 4 7" xfId="11191" xr:uid="{00000000-0005-0000-0000-000096270000}"/>
    <cellStyle name="Normal 13 4 7 2" xfId="11192" xr:uid="{00000000-0005-0000-0000-000097270000}"/>
    <cellStyle name="Normal 13 4 8" xfId="11193" xr:uid="{00000000-0005-0000-0000-000098270000}"/>
    <cellStyle name="Normal 13 5" xfId="1221" xr:uid="{00000000-0005-0000-0000-000099270000}"/>
    <cellStyle name="Normal 13 5 2" xfId="11194" xr:uid="{00000000-0005-0000-0000-00009A270000}"/>
    <cellStyle name="Normal 13 5 2 2" xfId="11195" xr:uid="{00000000-0005-0000-0000-00009B270000}"/>
    <cellStyle name="Normal 13 5 2 2 2" xfId="11196" xr:uid="{00000000-0005-0000-0000-00009C270000}"/>
    <cellStyle name="Normal 13 5 2 2 2 2" xfId="11197" xr:uid="{00000000-0005-0000-0000-00009D270000}"/>
    <cellStyle name="Normal 13 5 2 2 2 2 2" xfId="11198" xr:uid="{00000000-0005-0000-0000-00009E270000}"/>
    <cellStyle name="Normal 13 5 2 2 2 3" xfId="11199" xr:uid="{00000000-0005-0000-0000-00009F270000}"/>
    <cellStyle name="Normal 13 5 2 2 3" xfId="11200" xr:uid="{00000000-0005-0000-0000-0000A0270000}"/>
    <cellStyle name="Normal 13 5 2 2 3 2" xfId="11201" xr:uid="{00000000-0005-0000-0000-0000A1270000}"/>
    <cellStyle name="Normal 13 5 2 2 4" xfId="11202" xr:uid="{00000000-0005-0000-0000-0000A2270000}"/>
    <cellStyle name="Normal 13 5 2 3" xfId="11203" xr:uid="{00000000-0005-0000-0000-0000A3270000}"/>
    <cellStyle name="Normal 13 5 2 3 2" xfId="11204" xr:uid="{00000000-0005-0000-0000-0000A4270000}"/>
    <cellStyle name="Normal 13 5 2 3 2 2" xfId="11205" xr:uid="{00000000-0005-0000-0000-0000A5270000}"/>
    <cellStyle name="Normal 13 5 2 3 3" xfId="11206" xr:uid="{00000000-0005-0000-0000-0000A6270000}"/>
    <cellStyle name="Normal 13 5 2 4" xfId="11207" xr:uid="{00000000-0005-0000-0000-0000A7270000}"/>
    <cellStyle name="Normal 13 5 2 4 2" xfId="11208" xr:uid="{00000000-0005-0000-0000-0000A8270000}"/>
    <cellStyle name="Normal 13 5 2 5" xfId="11209" xr:uid="{00000000-0005-0000-0000-0000A9270000}"/>
    <cellStyle name="Normal 13 5 3" xfId="11210" xr:uid="{00000000-0005-0000-0000-0000AA270000}"/>
    <cellStyle name="Normal 13 5 3 2" xfId="11211" xr:uid="{00000000-0005-0000-0000-0000AB270000}"/>
    <cellStyle name="Normal 13 5 3 2 2" xfId="11212" xr:uid="{00000000-0005-0000-0000-0000AC270000}"/>
    <cellStyle name="Normal 13 5 3 2 2 2" xfId="11213" xr:uid="{00000000-0005-0000-0000-0000AD270000}"/>
    <cellStyle name="Normal 13 5 3 2 3" xfId="11214" xr:uid="{00000000-0005-0000-0000-0000AE270000}"/>
    <cellStyle name="Normal 13 5 3 3" xfId="11215" xr:uid="{00000000-0005-0000-0000-0000AF270000}"/>
    <cellStyle name="Normal 13 5 3 3 2" xfId="11216" xr:uid="{00000000-0005-0000-0000-0000B0270000}"/>
    <cellStyle name="Normal 13 5 3 4" xfId="11217" xr:uid="{00000000-0005-0000-0000-0000B1270000}"/>
    <cellStyle name="Normal 13 5 4" xfId="11218" xr:uid="{00000000-0005-0000-0000-0000B2270000}"/>
    <cellStyle name="Normal 13 5 4 2" xfId="11219" xr:uid="{00000000-0005-0000-0000-0000B3270000}"/>
    <cellStyle name="Normal 13 5 4 2 2" xfId="11220" xr:uid="{00000000-0005-0000-0000-0000B4270000}"/>
    <cellStyle name="Normal 13 5 4 3" xfId="11221" xr:uid="{00000000-0005-0000-0000-0000B5270000}"/>
    <cellStyle name="Normal 13 5 5" xfId="11222" xr:uid="{00000000-0005-0000-0000-0000B6270000}"/>
    <cellStyle name="Normal 13 5 5 2" xfId="11223" xr:uid="{00000000-0005-0000-0000-0000B7270000}"/>
    <cellStyle name="Normal 13 5 6" xfId="11224" xr:uid="{00000000-0005-0000-0000-0000B8270000}"/>
    <cellStyle name="Normal 13 6" xfId="11225" xr:uid="{00000000-0005-0000-0000-0000B9270000}"/>
    <cellStyle name="Normal 13 6 2" xfId="11226" xr:uid="{00000000-0005-0000-0000-0000BA270000}"/>
    <cellStyle name="Normal 13 6 2 2" xfId="11227" xr:uid="{00000000-0005-0000-0000-0000BB270000}"/>
    <cellStyle name="Normal 13 6 2 2 2" xfId="11228" xr:uid="{00000000-0005-0000-0000-0000BC270000}"/>
    <cellStyle name="Normal 13 6 2 2 2 2" xfId="11229" xr:uid="{00000000-0005-0000-0000-0000BD270000}"/>
    <cellStyle name="Normal 13 6 2 2 3" xfId="11230" xr:uid="{00000000-0005-0000-0000-0000BE270000}"/>
    <cellStyle name="Normal 13 6 2 3" xfId="11231" xr:uid="{00000000-0005-0000-0000-0000BF270000}"/>
    <cellStyle name="Normal 13 6 2 3 2" xfId="11232" xr:uid="{00000000-0005-0000-0000-0000C0270000}"/>
    <cellStyle name="Normal 13 6 2 4" xfId="11233" xr:uid="{00000000-0005-0000-0000-0000C1270000}"/>
    <cellStyle name="Normal 13 6 3" xfId="11234" xr:uid="{00000000-0005-0000-0000-0000C2270000}"/>
    <cellStyle name="Normal 13 6 3 2" xfId="11235" xr:uid="{00000000-0005-0000-0000-0000C3270000}"/>
    <cellStyle name="Normal 13 6 3 2 2" xfId="11236" xr:uid="{00000000-0005-0000-0000-0000C4270000}"/>
    <cellStyle name="Normal 13 6 3 3" xfId="11237" xr:uid="{00000000-0005-0000-0000-0000C5270000}"/>
    <cellStyle name="Normal 13 6 4" xfId="11238" xr:uid="{00000000-0005-0000-0000-0000C6270000}"/>
    <cellStyle name="Normal 13 6 4 2" xfId="11239" xr:uid="{00000000-0005-0000-0000-0000C7270000}"/>
    <cellStyle name="Normal 13 6 5" xfId="11240" xr:uid="{00000000-0005-0000-0000-0000C8270000}"/>
    <cellStyle name="Normal 13 7" xfId="11241" xr:uid="{00000000-0005-0000-0000-0000C9270000}"/>
    <cellStyle name="Normal 13 7 2" xfId="11242" xr:uid="{00000000-0005-0000-0000-0000CA270000}"/>
    <cellStyle name="Normal 13 7 2 2" xfId="11243" xr:uid="{00000000-0005-0000-0000-0000CB270000}"/>
    <cellStyle name="Normal 13 7 2 2 2" xfId="11244" xr:uid="{00000000-0005-0000-0000-0000CC270000}"/>
    <cellStyle name="Normal 13 7 2 3" xfId="11245" xr:uid="{00000000-0005-0000-0000-0000CD270000}"/>
    <cellStyle name="Normal 13 7 3" xfId="11246" xr:uid="{00000000-0005-0000-0000-0000CE270000}"/>
    <cellStyle name="Normal 13 7 3 2" xfId="11247" xr:uid="{00000000-0005-0000-0000-0000CF270000}"/>
    <cellStyle name="Normal 13 7 4" xfId="11248" xr:uid="{00000000-0005-0000-0000-0000D0270000}"/>
    <cellStyle name="Normal 13 8" xfId="11249" xr:uid="{00000000-0005-0000-0000-0000D1270000}"/>
    <cellStyle name="Normal 13 8 2" xfId="11250" xr:uid="{00000000-0005-0000-0000-0000D2270000}"/>
    <cellStyle name="Normal 13 8 2 2" xfId="11251" xr:uid="{00000000-0005-0000-0000-0000D3270000}"/>
    <cellStyle name="Normal 13 8 2 2 2" xfId="11252" xr:uid="{00000000-0005-0000-0000-0000D4270000}"/>
    <cellStyle name="Normal 13 8 2 3" xfId="11253" xr:uid="{00000000-0005-0000-0000-0000D5270000}"/>
    <cellStyle name="Normal 13 8 3" xfId="11254" xr:uid="{00000000-0005-0000-0000-0000D6270000}"/>
    <cellStyle name="Normal 13 8 3 2" xfId="11255" xr:uid="{00000000-0005-0000-0000-0000D7270000}"/>
    <cellStyle name="Normal 13 8 4" xfId="11256" xr:uid="{00000000-0005-0000-0000-0000D8270000}"/>
    <cellStyle name="Normal 13 9" xfId="11257" xr:uid="{00000000-0005-0000-0000-0000D9270000}"/>
    <cellStyle name="Normal 13 9 2" xfId="11258" xr:uid="{00000000-0005-0000-0000-0000DA270000}"/>
    <cellStyle name="Normal 13 9 2 2" xfId="11259" xr:uid="{00000000-0005-0000-0000-0000DB270000}"/>
    <cellStyle name="Normal 13 9 2 2 2" xfId="11260" xr:uid="{00000000-0005-0000-0000-0000DC270000}"/>
    <cellStyle name="Normal 13 9 2 3" xfId="11261" xr:uid="{00000000-0005-0000-0000-0000DD270000}"/>
    <cellStyle name="Normal 13 9 3" xfId="11262" xr:uid="{00000000-0005-0000-0000-0000DE270000}"/>
    <cellStyle name="Normal 13 9 3 2" xfId="11263" xr:uid="{00000000-0005-0000-0000-0000DF270000}"/>
    <cellStyle name="Normal 13 9 4" xfId="11264" xr:uid="{00000000-0005-0000-0000-0000E0270000}"/>
    <cellStyle name="Normal 14" xfId="1222" xr:uid="{00000000-0005-0000-0000-0000E1270000}"/>
    <cellStyle name="Normal 14 10" xfId="11265" xr:uid="{00000000-0005-0000-0000-0000E2270000}"/>
    <cellStyle name="Normal 14 10 2" xfId="11266" xr:uid="{00000000-0005-0000-0000-0000E3270000}"/>
    <cellStyle name="Normal 14 10 2 2" xfId="11267" xr:uid="{00000000-0005-0000-0000-0000E4270000}"/>
    <cellStyle name="Normal 14 10 3" xfId="11268" xr:uid="{00000000-0005-0000-0000-0000E5270000}"/>
    <cellStyle name="Normal 14 11" xfId="11269" xr:uid="{00000000-0005-0000-0000-0000E6270000}"/>
    <cellStyle name="Normal 14 11 2" xfId="11270" xr:uid="{00000000-0005-0000-0000-0000E7270000}"/>
    <cellStyle name="Normal 14 12" xfId="11271" xr:uid="{00000000-0005-0000-0000-0000E8270000}"/>
    <cellStyle name="Normal 14 12 2" xfId="11272" xr:uid="{00000000-0005-0000-0000-0000E9270000}"/>
    <cellStyle name="Normal 14 13" xfId="11273" xr:uid="{00000000-0005-0000-0000-0000EA270000}"/>
    <cellStyle name="Normal 14 2" xfId="11274" xr:uid="{00000000-0005-0000-0000-0000EB270000}"/>
    <cellStyle name="Normal 14 2 10" xfId="11275" xr:uid="{00000000-0005-0000-0000-0000EC270000}"/>
    <cellStyle name="Normal 14 2 2" xfId="11276" xr:uid="{00000000-0005-0000-0000-0000ED270000}"/>
    <cellStyle name="Normal 14 2 2 2" xfId="11277" xr:uid="{00000000-0005-0000-0000-0000EE270000}"/>
    <cellStyle name="Normal 14 2 2 2 2" xfId="11278" xr:uid="{00000000-0005-0000-0000-0000EF270000}"/>
    <cellStyle name="Normal 14 2 2 2 2 2" xfId="11279" xr:uid="{00000000-0005-0000-0000-0000F0270000}"/>
    <cellStyle name="Normal 14 2 2 2 2 2 2" xfId="11280" xr:uid="{00000000-0005-0000-0000-0000F1270000}"/>
    <cellStyle name="Normal 14 2 2 2 2 2 2 2" xfId="11281" xr:uid="{00000000-0005-0000-0000-0000F2270000}"/>
    <cellStyle name="Normal 14 2 2 2 2 2 2 2 2" xfId="11282" xr:uid="{00000000-0005-0000-0000-0000F3270000}"/>
    <cellStyle name="Normal 14 2 2 2 2 2 2 3" xfId="11283" xr:uid="{00000000-0005-0000-0000-0000F4270000}"/>
    <cellStyle name="Normal 14 2 2 2 2 2 3" xfId="11284" xr:uid="{00000000-0005-0000-0000-0000F5270000}"/>
    <cellStyle name="Normal 14 2 2 2 2 2 3 2" xfId="11285" xr:uid="{00000000-0005-0000-0000-0000F6270000}"/>
    <cellStyle name="Normal 14 2 2 2 2 2 4" xfId="11286" xr:uid="{00000000-0005-0000-0000-0000F7270000}"/>
    <cellStyle name="Normal 14 2 2 2 2 3" xfId="11287" xr:uid="{00000000-0005-0000-0000-0000F8270000}"/>
    <cellStyle name="Normal 14 2 2 2 2 3 2" xfId="11288" xr:uid="{00000000-0005-0000-0000-0000F9270000}"/>
    <cellStyle name="Normal 14 2 2 2 2 3 2 2" xfId="11289" xr:uid="{00000000-0005-0000-0000-0000FA270000}"/>
    <cellStyle name="Normal 14 2 2 2 2 3 3" xfId="11290" xr:uid="{00000000-0005-0000-0000-0000FB270000}"/>
    <cellStyle name="Normal 14 2 2 2 2 4" xfId="11291" xr:uid="{00000000-0005-0000-0000-0000FC270000}"/>
    <cellStyle name="Normal 14 2 2 2 2 4 2" xfId="11292" xr:uid="{00000000-0005-0000-0000-0000FD270000}"/>
    <cellStyle name="Normal 14 2 2 2 2 5" xfId="11293" xr:uid="{00000000-0005-0000-0000-0000FE270000}"/>
    <cellStyle name="Normal 14 2 2 2 3" xfId="11294" xr:uid="{00000000-0005-0000-0000-0000FF270000}"/>
    <cellStyle name="Normal 14 2 2 2 3 2" xfId="11295" xr:uid="{00000000-0005-0000-0000-000000280000}"/>
    <cellStyle name="Normal 14 2 2 2 3 2 2" xfId="11296" xr:uid="{00000000-0005-0000-0000-000001280000}"/>
    <cellStyle name="Normal 14 2 2 2 3 2 2 2" xfId="11297" xr:uid="{00000000-0005-0000-0000-000002280000}"/>
    <cellStyle name="Normal 14 2 2 2 3 2 3" xfId="11298" xr:uid="{00000000-0005-0000-0000-000003280000}"/>
    <cellStyle name="Normal 14 2 2 2 3 3" xfId="11299" xr:uid="{00000000-0005-0000-0000-000004280000}"/>
    <cellStyle name="Normal 14 2 2 2 3 3 2" xfId="11300" xr:uid="{00000000-0005-0000-0000-000005280000}"/>
    <cellStyle name="Normal 14 2 2 2 3 4" xfId="11301" xr:uid="{00000000-0005-0000-0000-000006280000}"/>
    <cellStyle name="Normal 14 2 2 2 4" xfId="11302" xr:uid="{00000000-0005-0000-0000-000007280000}"/>
    <cellStyle name="Normal 14 2 2 2 4 2" xfId="11303" xr:uid="{00000000-0005-0000-0000-000008280000}"/>
    <cellStyle name="Normal 14 2 2 2 4 2 2" xfId="11304" xr:uid="{00000000-0005-0000-0000-000009280000}"/>
    <cellStyle name="Normal 14 2 2 2 4 2 2 2" xfId="11305" xr:uid="{00000000-0005-0000-0000-00000A280000}"/>
    <cellStyle name="Normal 14 2 2 2 4 2 3" xfId="11306" xr:uid="{00000000-0005-0000-0000-00000B280000}"/>
    <cellStyle name="Normal 14 2 2 2 4 3" xfId="11307" xr:uid="{00000000-0005-0000-0000-00000C280000}"/>
    <cellStyle name="Normal 14 2 2 2 4 3 2" xfId="11308" xr:uid="{00000000-0005-0000-0000-00000D280000}"/>
    <cellStyle name="Normal 14 2 2 2 4 4" xfId="11309" xr:uid="{00000000-0005-0000-0000-00000E280000}"/>
    <cellStyle name="Normal 14 2 2 2 5" xfId="11310" xr:uid="{00000000-0005-0000-0000-00000F280000}"/>
    <cellStyle name="Normal 14 2 2 2 5 2" xfId="11311" xr:uid="{00000000-0005-0000-0000-000010280000}"/>
    <cellStyle name="Normal 14 2 2 2 5 2 2" xfId="11312" xr:uid="{00000000-0005-0000-0000-000011280000}"/>
    <cellStyle name="Normal 14 2 2 2 5 3" xfId="11313" xr:uid="{00000000-0005-0000-0000-000012280000}"/>
    <cellStyle name="Normal 14 2 2 2 6" xfId="11314" xr:uid="{00000000-0005-0000-0000-000013280000}"/>
    <cellStyle name="Normal 14 2 2 2 6 2" xfId="11315" xr:uid="{00000000-0005-0000-0000-000014280000}"/>
    <cellStyle name="Normal 14 2 2 2 7" xfId="11316" xr:uid="{00000000-0005-0000-0000-000015280000}"/>
    <cellStyle name="Normal 14 2 2 2 7 2" xfId="11317" xr:uid="{00000000-0005-0000-0000-000016280000}"/>
    <cellStyle name="Normal 14 2 2 2 8" xfId="11318" xr:uid="{00000000-0005-0000-0000-000017280000}"/>
    <cellStyle name="Normal 14 2 2 3" xfId="11319" xr:uid="{00000000-0005-0000-0000-000018280000}"/>
    <cellStyle name="Normal 14 2 2 3 2" xfId="11320" xr:uid="{00000000-0005-0000-0000-000019280000}"/>
    <cellStyle name="Normal 14 2 2 3 2 2" xfId="11321" xr:uid="{00000000-0005-0000-0000-00001A280000}"/>
    <cellStyle name="Normal 14 2 2 3 2 2 2" xfId="11322" xr:uid="{00000000-0005-0000-0000-00001B280000}"/>
    <cellStyle name="Normal 14 2 2 3 2 2 2 2" xfId="11323" xr:uid="{00000000-0005-0000-0000-00001C280000}"/>
    <cellStyle name="Normal 14 2 2 3 2 2 3" xfId="11324" xr:uid="{00000000-0005-0000-0000-00001D280000}"/>
    <cellStyle name="Normal 14 2 2 3 2 3" xfId="11325" xr:uid="{00000000-0005-0000-0000-00001E280000}"/>
    <cellStyle name="Normal 14 2 2 3 2 3 2" xfId="11326" xr:uid="{00000000-0005-0000-0000-00001F280000}"/>
    <cellStyle name="Normal 14 2 2 3 2 4" xfId="11327" xr:uid="{00000000-0005-0000-0000-000020280000}"/>
    <cellStyle name="Normal 14 2 2 3 3" xfId="11328" xr:uid="{00000000-0005-0000-0000-000021280000}"/>
    <cellStyle name="Normal 14 2 2 3 3 2" xfId="11329" xr:uid="{00000000-0005-0000-0000-000022280000}"/>
    <cellStyle name="Normal 14 2 2 3 3 2 2" xfId="11330" xr:uid="{00000000-0005-0000-0000-000023280000}"/>
    <cellStyle name="Normal 14 2 2 3 3 3" xfId="11331" xr:uid="{00000000-0005-0000-0000-000024280000}"/>
    <cellStyle name="Normal 14 2 2 3 4" xfId="11332" xr:uid="{00000000-0005-0000-0000-000025280000}"/>
    <cellStyle name="Normal 14 2 2 3 4 2" xfId="11333" xr:uid="{00000000-0005-0000-0000-000026280000}"/>
    <cellStyle name="Normal 14 2 2 3 5" xfId="11334" xr:uid="{00000000-0005-0000-0000-000027280000}"/>
    <cellStyle name="Normal 14 2 2 4" xfId="11335" xr:uid="{00000000-0005-0000-0000-000028280000}"/>
    <cellStyle name="Normal 14 2 2 4 2" xfId="11336" xr:uid="{00000000-0005-0000-0000-000029280000}"/>
    <cellStyle name="Normal 14 2 2 4 2 2" xfId="11337" xr:uid="{00000000-0005-0000-0000-00002A280000}"/>
    <cellStyle name="Normal 14 2 2 4 2 2 2" xfId="11338" xr:uid="{00000000-0005-0000-0000-00002B280000}"/>
    <cellStyle name="Normal 14 2 2 4 2 3" xfId="11339" xr:uid="{00000000-0005-0000-0000-00002C280000}"/>
    <cellStyle name="Normal 14 2 2 4 3" xfId="11340" xr:uid="{00000000-0005-0000-0000-00002D280000}"/>
    <cellStyle name="Normal 14 2 2 4 3 2" xfId="11341" xr:uid="{00000000-0005-0000-0000-00002E280000}"/>
    <cellStyle name="Normal 14 2 2 4 4" xfId="11342" xr:uid="{00000000-0005-0000-0000-00002F280000}"/>
    <cellStyle name="Normal 14 2 2 5" xfId="11343" xr:uid="{00000000-0005-0000-0000-000030280000}"/>
    <cellStyle name="Normal 14 2 2 5 2" xfId="11344" xr:uid="{00000000-0005-0000-0000-000031280000}"/>
    <cellStyle name="Normal 14 2 2 5 2 2" xfId="11345" xr:uid="{00000000-0005-0000-0000-000032280000}"/>
    <cellStyle name="Normal 14 2 2 5 2 2 2" xfId="11346" xr:uid="{00000000-0005-0000-0000-000033280000}"/>
    <cellStyle name="Normal 14 2 2 5 2 3" xfId="11347" xr:uid="{00000000-0005-0000-0000-000034280000}"/>
    <cellStyle name="Normal 14 2 2 5 3" xfId="11348" xr:uid="{00000000-0005-0000-0000-000035280000}"/>
    <cellStyle name="Normal 14 2 2 5 3 2" xfId="11349" xr:uid="{00000000-0005-0000-0000-000036280000}"/>
    <cellStyle name="Normal 14 2 2 5 4" xfId="11350" xr:uid="{00000000-0005-0000-0000-000037280000}"/>
    <cellStyle name="Normal 14 2 2 6" xfId="11351" xr:uid="{00000000-0005-0000-0000-000038280000}"/>
    <cellStyle name="Normal 14 2 2 6 2" xfId="11352" xr:uid="{00000000-0005-0000-0000-000039280000}"/>
    <cellStyle name="Normal 14 2 2 6 2 2" xfId="11353" xr:uid="{00000000-0005-0000-0000-00003A280000}"/>
    <cellStyle name="Normal 14 2 2 6 3" xfId="11354" xr:uid="{00000000-0005-0000-0000-00003B280000}"/>
    <cellStyle name="Normal 14 2 2 7" xfId="11355" xr:uid="{00000000-0005-0000-0000-00003C280000}"/>
    <cellStyle name="Normal 14 2 2 7 2" xfId="11356" xr:uid="{00000000-0005-0000-0000-00003D280000}"/>
    <cellStyle name="Normal 14 2 2 8" xfId="11357" xr:uid="{00000000-0005-0000-0000-00003E280000}"/>
    <cellStyle name="Normal 14 2 2 8 2" xfId="11358" xr:uid="{00000000-0005-0000-0000-00003F280000}"/>
    <cellStyle name="Normal 14 2 2 9" xfId="11359" xr:uid="{00000000-0005-0000-0000-000040280000}"/>
    <cellStyle name="Normal 14 2 3" xfId="11360" xr:uid="{00000000-0005-0000-0000-000041280000}"/>
    <cellStyle name="Normal 14 2 3 2" xfId="11361" xr:uid="{00000000-0005-0000-0000-000042280000}"/>
    <cellStyle name="Normal 14 2 3 2 2" xfId="11362" xr:uid="{00000000-0005-0000-0000-000043280000}"/>
    <cellStyle name="Normal 14 2 3 2 2 2" xfId="11363" xr:uid="{00000000-0005-0000-0000-000044280000}"/>
    <cellStyle name="Normal 14 2 3 2 2 2 2" xfId="11364" xr:uid="{00000000-0005-0000-0000-000045280000}"/>
    <cellStyle name="Normal 14 2 3 2 2 2 2 2" xfId="11365" xr:uid="{00000000-0005-0000-0000-000046280000}"/>
    <cellStyle name="Normal 14 2 3 2 2 2 3" xfId="11366" xr:uid="{00000000-0005-0000-0000-000047280000}"/>
    <cellStyle name="Normal 14 2 3 2 2 3" xfId="11367" xr:uid="{00000000-0005-0000-0000-000048280000}"/>
    <cellStyle name="Normal 14 2 3 2 2 3 2" xfId="11368" xr:uid="{00000000-0005-0000-0000-000049280000}"/>
    <cellStyle name="Normal 14 2 3 2 2 4" xfId="11369" xr:uid="{00000000-0005-0000-0000-00004A280000}"/>
    <cellStyle name="Normal 14 2 3 2 3" xfId="11370" xr:uid="{00000000-0005-0000-0000-00004B280000}"/>
    <cellStyle name="Normal 14 2 3 2 3 2" xfId="11371" xr:uid="{00000000-0005-0000-0000-00004C280000}"/>
    <cellStyle name="Normal 14 2 3 2 3 2 2" xfId="11372" xr:uid="{00000000-0005-0000-0000-00004D280000}"/>
    <cellStyle name="Normal 14 2 3 2 3 3" xfId="11373" xr:uid="{00000000-0005-0000-0000-00004E280000}"/>
    <cellStyle name="Normal 14 2 3 2 4" xfId="11374" xr:uid="{00000000-0005-0000-0000-00004F280000}"/>
    <cellStyle name="Normal 14 2 3 2 4 2" xfId="11375" xr:uid="{00000000-0005-0000-0000-000050280000}"/>
    <cellStyle name="Normal 14 2 3 2 5" xfId="11376" xr:uid="{00000000-0005-0000-0000-000051280000}"/>
    <cellStyle name="Normal 14 2 3 3" xfId="11377" xr:uid="{00000000-0005-0000-0000-000052280000}"/>
    <cellStyle name="Normal 14 2 3 3 2" xfId="11378" xr:uid="{00000000-0005-0000-0000-000053280000}"/>
    <cellStyle name="Normal 14 2 3 3 2 2" xfId="11379" xr:uid="{00000000-0005-0000-0000-000054280000}"/>
    <cellStyle name="Normal 14 2 3 3 2 2 2" xfId="11380" xr:uid="{00000000-0005-0000-0000-000055280000}"/>
    <cellStyle name="Normal 14 2 3 3 2 3" xfId="11381" xr:uid="{00000000-0005-0000-0000-000056280000}"/>
    <cellStyle name="Normal 14 2 3 3 3" xfId="11382" xr:uid="{00000000-0005-0000-0000-000057280000}"/>
    <cellStyle name="Normal 14 2 3 3 3 2" xfId="11383" xr:uid="{00000000-0005-0000-0000-000058280000}"/>
    <cellStyle name="Normal 14 2 3 3 4" xfId="11384" xr:uid="{00000000-0005-0000-0000-000059280000}"/>
    <cellStyle name="Normal 14 2 3 4" xfId="11385" xr:uid="{00000000-0005-0000-0000-00005A280000}"/>
    <cellStyle name="Normal 14 2 3 4 2" xfId="11386" xr:uid="{00000000-0005-0000-0000-00005B280000}"/>
    <cellStyle name="Normal 14 2 3 4 2 2" xfId="11387" xr:uid="{00000000-0005-0000-0000-00005C280000}"/>
    <cellStyle name="Normal 14 2 3 4 2 2 2" xfId="11388" xr:uid="{00000000-0005-0000-0000-00005D280000}"/>
    <cellStyle name="Normal 14 2 3 4 2 3" xfId="11389" xr:uid="{00000000-0005-0000-0000-00005E280000}"/>
    <cellStyle name="Normal 14 2 3 4 3" xfId="11390" xr:uid="{00000000-0005-0000-0000-00005F280000}"/>
    <cellStyle name="Normal 14 2 3 4 3 2" xfId="11391" xr:uid="{00000000-0005-0000-0000-000060280000}"/>
    <cellStyle name="Normal 14 2 3 4 4" xfId="11392" xr:uid="{00000000-0005-0000-0000-000061280000}"/>
    <cellStyle name="Normal 14 2 3 5" xfId="11393" xr:uid="{00000000-0005-0000-0000-000062280000}"/>
    <cellStyle name="Normal 14 2 3 5 2" xfId="11394" xr:uid="{00000000-0005-0000-0000-000063280000}"/>
    <cellStyle name="Normal 14 2 3 5 2 2" xfId="11395" xr:uid="{00000000-0005-0000-0000-000064280000}"/>
    <cellStyle name="Normal 14 2 3 5 3" xfId="11396" xr:uid="{00000000-0005-0000-0000-000065280000}"/>
    <cellStyle name="Normal 14 2 3 6" xfId="11397" xr:uid="{00000000-0005-0000-0000-000066280000}"/>
    <cellStyle name="Normal 14 2 3 6 2" xfId="11398" xr:uid="{00000000-0005-0000-0000-000067280000}"/>
    <cellStyle name="Normal 14 2 3 7" xfId="11399" xr:uid="{00000000-0005-0000-0000-000068280000}"/>
    <cellStyle name="Normal 14 2 3 7 2" xfId="11400" xr:uid="{00000000-0005-0000-0000-000069280000}"/>
    <cellStyle name="Normal 14 2 3 8" xfId="11401" xr:uid="{00000000-0005-0000-0000-00006A280000}"/>
    <cellStyle name="Normal 14 2 4" xfId="11402" xr:uid="{00000000-0005-0000-0000-00006B280000}"/>
    <cellStyle name="Normal 14 2 4 2" xfId="11403" xr:uid="{00000000-0005-0000-0000-00006C280000}"/>
    <cellStyle name="Normal 14 2 4 2 2" xfId="11404" xr:uid="{00000000-0005-0000-0000-00006D280000}"/>
    <cellStyle name="Normal 14 2 4 2 2 2" xfId="11405" xr:uid="{00000000-0005-0000-0000-00006E280000}"/>
    <cellStyle name="Normal 14 2 4 2 2 2 2" xfId="11406" xr:uid="{00000000-0005-0000-0000-00006F280000}"/>
    <cellStyle name="Normal 14 2 4 2 2 3" xfId="11407" xr:uid="{00000000-0005-0000-0000-000070280000}"/>
    <cellStyle name="Normal 14 2 4 2 3" xfId="11408" xr:uid="{00000000-0005-0000-0000-000071280000}"/>
    <cellStyle name="Normal 14 2 4 2 3 2" xfId="11409" xr:uid="{00000000-0005-0000-0000-000072280000}"/>
    <cellStyle name="Normal 14 2 4 2 4" xfId="11410" xr:uid="{00000000-0005-0000-0000-000073280000}"/>
    <cellStyle name="Normal 14 2 4 3" xfId="11411" xr:uid="{00000000-0005-0000-0000-000074280000}"/>
    <cellStyle name="Normal 14 2 4 3 2" xfId="11412" xr:uid="{00000000-0005-0000-0000-000075280000}"/>
    <cellStyle name="Normal 14 2 4 3 2 2" xfId="11413" xr:uid="{00000000-0005-0000-0000-000076280000}"/>
    <cellStyle name="Normal 14 2 4 3 3" xfId="11414" xr:uid="{00000000-0005-0000-0000-000077280000}"/>
    <cellStyle name="Normal 14 2 4 4" xfId="11415" xr:uid="{00000000-0005-0000-0000-000078280000}"/>
    <cellStyle name="Normal 14 2 4 4 2" xfId="11416" xr:uid="{00000000-0005-0000-0000-000079280000}"/>
    <cellStyle name="Normal 14 2 4 5" xfId="11417" xr:uid="{00000000-0005-0000-0000-00007A280000}"/>
    <cellStyle name="Normal 14 2 5" xfId="11418" xr:uid="{00000000-0005-0000-0000-00007B280000}"/>
    <cellStyle name="Normal 14 2 5 2" xfId="11419" xr:uid="{00000000-0005-0000-0000-00007C280000}"/>
    <cellStyle name="Normal 14 2 5 2 2" xfId="11420" xr:uid="{00000000-0005-0000-0000-00007D280000}"/>
    <cellStyle name="Normal 14 2 5 2 2 2" xfId="11421" xr:uid="{00000000-0005-0000-0000-00007E280000}"/>
    <cellStyle name="Normal 14 2 5 2 3" xfId="11422" xr:uid="{00000000-0005-0000-0000-00007F280000}"/>
    <cellStyle name="Normal 14 2 5 3" xfId="11423" xr:uid="{00000000-0005-0000-0000-000080280000}"/>
    <cellStyle name="Normal 14 2 5 3 2" xfId="11424" xr:uid="{00000000-0005-0000-0000-000081280000}"/>
    <cellStyle name="Normal 14 2 5 4" xfId="11425" xr:uid="{00000000-0005-0000-0000-000082280000}"/>
    <cellStyle name="Normal 14 2 6" xfId="11426" xr:uid="{00000000-0005-0000-0000-000083280000}"/>
    <cellStyle name="Normal 14 2 6 2" xfId="11427" xr:uid="{00000000-0005-0000-0000-000084280000}"/>
    <cellStyle name="Normal 14 2 6 2 2" xfId="11428" xr:uid="{00000000-0005-0000-0000-000085280000}"/>
    <cellStyle name="Normal 14 2 6 2 2 2" xfId="11429" xr:uid="{00000000-0005-0000-0000-000086280000}"/>
    <cellStyle name="Normal 14 2 6 2 3" xfId="11430" xr:uid="{00000000-0005-0000-0000-000087280000}"/>
    <cellStyle name="Normal 14 2 6 3" xfId="11431" xr:uid="{00000000-0005-0000-0000-000088280000}"/>
    <cellStyle name="Normal 14 2 6 3 2" xfId="11432" xr:uid="{00000000-0005-0000-0000-000089280000}"/>
    <cellStyle name="Normal 14 2 6 4" xfId="11433" xr:uid="{00000000-0005-0000-0000-00008A280000}"/>
    <cellStyle name="Normal 14 2 7" xfId="11434" xr:uid="{00000000-0005-0000-0000-00008B280000}"/>
    <cellStyle name="Normal 14 2 7 2" xfId="11435" xr:uid="{00000000-0005-0000-0000-00008C280000}"/>
    <cellStyle name="Normal 14 2 7 2 2" xfId="11436" xr:uid="{00000000-0005-0000-0000-00008D280000}"/>
    <cellStyle name="Normal 14 2 7 3" xfId="11437" xr:uid="{00000000-0005-0000-0000-00008E280000}"/>
    <cellStyle name="Normal 14 2 8" xfId="11438" xr:uid="{00000000-0005-0000-0000-00008F280000}"/>
    <cellStyle name="Normal 14 2 8 2" xfId="11439" xr:uid="{00000000-0005-0000-0000-000090280000}"/>
    <cellStyle name="Normal 14 2 9" xfId="11440" xr:uid="{00000000-0005-0000-0000-000091280000}"/>
    <cellStyle name="Normal 14 2 9 2" xfId="11441" xr:uid="{00000000-0005-0000-0000-000092280000}"/>
    <cellStyle name="Normal 14 3" xfId="11442" xr:uid="{00000000-0005-0000-0000-000093280000}"/>
    <cellStyle name="Normal 14 3 2" xfId="11443" xr:uid="{00000000-0005-0000-0000-000094280000}"/>
    <cellStyle name="Normal 14 3 2 2" xfId="11444" xr:uid="{00000000-0005-0000-0000-000095280000}"/>
    <cellStyle name="Normal 14 3 2 2 2" xfId="11445" xr:uid="{00000000-0005-0000-0000-000096280000}"/>
    <cellStyle name="Normal 14 3 2 2 2 2" xfId="11446" xr:uid="{00000000-0005-0000-0000-000097280000}"/>
    <cellStyle name="Normal 14 3 2 2 2 2 2" xfId="11447" xr:uid="{00000000-0005-0000-0000-000098280000}"/>
    <cellStyle name="Normal 14 3 2 2 2 2 2 2" xfId="11448" xr:uid="{00000000-0005-0000-0000-000099280000}"/>
    <cellStyle name="Normal 14 3 2 2 2 2 3" xfId="11449" xr:uid="{00000000-0005-0000-0000-00009A280000}"/>
    <cellStyle name="Normal 14 3 2 2 2 3" xfId="11450" xr:uid="{00000000-0005-0000-0000-00009B280000}"/>
    <cellStyle name="Normal 14 3 2 2 2 3 2" xfId="11451" xr:uid="{00000000-0005-0000-0000-00009C280000}"/>
    <cellStyle name="Normal 14 3 2 2 2 4" xfId="11452" xr:uid="{00000000-0005-0000-0000-00009D280000}"/>
    <cellStyle name="Normal 14 3 2 2 3" xfId="11453" xr:uid="{00000000-0005-0000-0000-00009E280000}"/>
    <cellStyle name="Normal 14 3 2 2 3 2" xfId="11454" xr:uid="{00000000-0005-0000-0000-00009F280000}"/>
    <cellStyle name="Normal 14 3 2 2 3 2 2" xfId="11455" xr:uid="{00000000-0005-0000-0000-0000A0280000}"/>
    <cellStyle name="Normal 14 3 2 2 3 3" xfId="11456" xr:uid="{00000000-0005-0000-0000-0000A1280000}"/>
    <cellStyle name="Normal 14 3 2 2 4" xfId="11457" xr:uid="{00000000-0005-0000-0000-0000A2280000}"/>
    <cellStyle name="Normal 14 3 2 2 4 2" xfId="11458" xr:uid="{00000000-0005-0000-0000-0000A3280000}"/>
    <cellStyle name="Normal 14 3 2 2 5" xfId="11459" xr:uid="{00000000-0005-0000-0000-0000A4280000}"/>
    <cellStyle name="Normal 14 3 2 3" xfId="11460" xr:uid="{00000000-0005-0000-0000-0000A5280000}"/>
    <cellStyle name="Normal 14 3 2 3 2" xfId="11461" xr:uid="{00000000-0005-0000-0000-0000A6280000}"/>
    <cellStyle name="Normal 14 3 2 3 2 2" xfId="11462" xr:uid="{00000000-0005-0000-0000-0000A7280000}"/>
    <cellStyle name="Normal 14 3 2 3 2 2 2" xfId="11463" xr:uid="{00000000-0005-0000-0000-0000A8280000}"/>
    <cellStyle name="Normal 14 3 2 3 2 3" xfId="11464" xr:uid="{00000000-0005-0000-0000-0000A9280000}"/>
    <cellStyle name="Normal 14 3 2 3 3" xfId="11465" xr:uid="{00000000-0005-0000-0000-0000AA280000}"/>
    <cellStyle name="Normal 14 3 2 3 3 2" xfId="11466" xr:uid="{00000000-0005-0000-0000-0000AB280000}"/>
    <cellStyle name="Normal 14 3 2 3 4" xfId="11467" xr:uid="{00000000-0005-0000-0000-0000AC280000}"/>
    <cellStyle name="Normal 14 3 2 4" xfId="11468" xr:uid="{00000000-0005-0000-0000-0000AD280000}"/>
    <cellStyle name="Normal 14 3 2 4 2" xfId="11469" xr:uid="{00000000-0005-0000-0000-0000AE280000}"/>
    <cellStyle name="Normal 14 3 2 4 2 2" xfId="11470" xr:uid="{00000000-0005-0000-0000-0000AF280000}"/>
    <cellStyle name="Normal 14 3 2 4 2 2 2" xfId="11471" xr:uid="{00000000-0005-0000-0000-0000B0280000}"/>
    <cellStyle name="Normal 14 3 2 4 2 3" xfId="11472" xr:uid="{00000000-0005-0000-0000-0000B1280000}"/>
    <cellStyle name="Normal 14 3 2 4 3" xfId="11473" xr:uid="{00000000-0005-0000-0000-0000B2280000}"/>
    <cellStyle name="Normal 14 3 2 4 3 2" xfId="11474" xr:uid="{00000000-0005-0000-0000-0000B3280000}"/>
    <cellStyle name="Normal 14 3 2 4 4" xfId="11475" xr:uid="{00000000-0005-0000-0000-0000B4280000}"/>
    <cellStyle name="Normal 14 3 2 5" xfId="11476" xr:uid="{00000000-0005-0000-0000-0000B5280000}"/>
    <cellStyle name="Normal 14 3 2 5 2" xfId="11477" xr:uid="{00000000-0005-0000-0000-0000B6280000}"/>
    <cellStyle name="Normal 14 3 2 5 2 2" xfId="11478" xr:uid="{00000000-0005-0000-0000-0000B7280000}"/>
    <cellStyle name="Normal 14 3 2 5 3" xfId="11479" xr:uid="{00000000-0005-0000-0000-0000B8280000}"/>
    <cellStyle name="Normal 14 3 2 6" xfId="11480" xr:uid="{00000000-0005-0000-0000-0000B9280000}"/>
    <cellStyle name="Normal 14 3 2 6 2" xfId="11481" xr:uid="{00000000-0005-0000-0000-0000BA280000}"/>
    <cellStyle name="Normal 14 3 2 7" xfId="11482" xr:uid="{00000000-0005-0000-0000-0000BB280000}"/>
    <cellStyle name="Normal 14 3 2 7 2" xfId="11483" xr:uid="{00000000-0005-0000-0000-0000BC280000}"/>
    <cellStyle name="Normal 14 3 2 8" xfId="11484" xr:uid="{00000000-0005-0000-0000-0000BD280000}"/>
    <cellStyle name="Normal 14 3 3" xfId="11485" xr:uid="{00000000-0005-0000-0000-0000BE280000}"/>
    <cellStyle name="Normal 14 3 3 2" xfId="11486" xr:uid="{00000000-0005-0000-0000-0000BF280000}"/>
    <cellStyle name="Normal 14 3 3 2 2" xfId="11487" xr:uid="{00000000-0005-0000-0000-0000C0280000}"/>
    <cellStyle name="Normal 14 3 3 2 2 2" xfId="11488" xr:uid="{00000000-0005-0000-0000-0000C1280000}"/>
    <cellStyle name="Normal 14 3 3 2 2 2 2" xfId="11489" xr:uid="{00000000-0005-0000-0000-0000C2280000}"/>
    <cellStyle name="Normal 14 3 3 2 2 3" xfId="11490" xr:uid="{00000000-0005-0000-0000-0000C3280000}"/>
    <cellStyle name="Normal 14 3 3 2 3" xfId="11491" xr:uid="{00000000-0005-0000-0000-0000C4280000}"/>
    <cellStyle name="Normal 14 3 3 2 3 2" xfId="11492" xr:uid="{00000000-0005-0000-0000-0000C5280000}"/>
    <cellStyle name="Normal 14 3 3 2 4" xfId="11493" xr:uid="{00000000-0005-0000-0000-0000C6280000}"/>
    <cellStyle name="Normal 14 3 3 3" xfId="11494" xr:uid="{00000000-0005-0000-0000-0000C7280000}"/>
    <cellStyle name="Normal 14 3 3 3 2" xfId="11495" xr:uid="{00000000-0005-0000-0000-0000C8280000}"/>
    <cellStyle name="Normal 14 3 3 3 2 2" xfId="11496" xr:uid="{00000000-0005-0000-0000-0000C9280000}"/>
    <cellStyle name="Normal 14 3 3 3 3" xfId="11497" xr:uid="{00000000-0005-0000-0000-0000CA280000}"/>
    <cellStyle name="Normal 14 3 3 4" xfId="11498" xr:uid="{00000000-0005-0000-0000-0000CB280000}"/>
    <cellStyle name="Normal 14 3 3 4 2" xfId="11499" xr:uid="{00000000-0005-0000-0000-0000CC280000}"/>
    <cellStyle name="Normal 14 3 3 5" xfId="11500" xr:uid="{00000000-0005-0000-0000-0000CD280000}"/>
    <cellStyle name="Normal 14 3 4" xfId="11501" xr:uid="{00000000-0005-0000-0000-0000CE280000}"/>
    <cellStyle name="Normal 14 3 4 2" xfId="11502" xr:uid="{00000000-0005-0000-0000-0000CF280000}"/>
    <cellStyle name="Normal 14 3 4 2 2" xfId="11503" xr:uid="{00000000-0005-0000-0000-0000D0280000}"/>
    <cellStyle name="Normal 14 3 4 2 2 2" xfId="11504" xr:uid="{00000000-0005-0000-0000-0000D1280000}"/>
    <cellStyle name="Normal 14 3 4 2 3" xfId="11505" xr:uid="{00000000-0005-0000-0000-0000D2280000}"/>
    <cellStyle name="Normal 14 3 4 3" xfId="11506" xr:uid="{00000000-0005-0000-0000-0000D3280000}"/>
    <cellStyle name="Normal 14 3 4 3 2" xfId="11507" xr:uid="{00000000-0005-0000-0000-0000D4280000}"/>
    <cellStyle name="Normal 14 3 4 4" xfId="11508" xr:uid="{00000000-0005-0000-0000-0000D5280000}"/>
    <cellStyle name="Normal 14 3 5" xfId="11509" xr:uid="{00000000-0005-0000-0000-0000D6280000}"/>
    <cellStyle name="Normal 14 3 5 2" xfId="11510" xr:uid="{00000000-0005-0000-0000-0000D7280000}"/>
    <cellStyle name="Normal 14 3 5 2 2" xfId="11511" xr:uid="{00000000-0005-0000-0000-0000D8280000}"/>
    <cellStyle name="Normal 14 3 5 2 2 2" xfId="11512" xr:uid="{00000000-0005-0000-0000-0000D9280000}"/>
    <cellStyle name="Normal 14 3 5 2 3" xfId="11513" xr:uid="{00000000-0005-0000-0000-0000DA280000}"/>
    <cellStyle name="Normal 14 3 5 3" xfId="11514" xr:uid="{00000000-0005-0000-0000-0000DB280000}"/>
    <cellStyle name="Normal 14 3 5 3 2" xfId="11515" xr:uid="{00000000-0005-0000-0000-0000DC280000}"/>
    <cellStyle name="Normal 14 3 5 4" xfId="11516" xr:uid="{00000000-0005-0000-0000-0000DD280000}"/>
    <cellStyle name="Normal 14 3 6" xfId="11517" xr:uid="{00000000-0005-0000-0000-0000DE280000}"/>
    <cellStyle name="Normal 14 3 6 2" xfId="11518" xr:uid="{00000000-0005-0000-0000-0000DF280000}"/>
    <cellStyle name="Normal 14 3 6 2 2" xfId="11519" xr:uid="{00000000-0005-0000-0000-0000E0280000}"/>
    <cellStyle name="Normal 14 3 6 3" xfId="11520" xr:uid="{00000000-0005-0000-0000-0000E1280000}"/>
    <cellStyle name="Normal 14 3 7" xfId="11521" xr:uid="{00000000-0005-0000-0000-0000E2280000}"/>
    <cellStyle name="Normal 14 3 7 2" xfId="11522" xr:uid="{00000000-0005-0000-0000-0000E3280000}"/>
    <cellStyle name="Normal 14 3 8" xfId="11523" xr:uid="{00000000-0005-0000-0000-0000E4280000}"/>
    <cellStyle name="Normal 14 3 8 2" xfId="11524" xr:uid="{00000000-0005-0000-0000-0000E5280000}"/>
    <cellStyle name="Normal 14 3 9" xfId="11525" xr:uid="{00000000-0005-0000-0000-0000E6280000}"/>
    <cellStyle name="Normal 14 4" xfId="11526" xr:uid="{00000000-0005-0000-0000-0000E7280000}"/>
    <cellStyle name="Normal 14 4 2" xfId="11527" xr:uid="{00000000-0005-0000-0000-0000E8280000}"/>
    <cellStyle name="Normal 14 4 2 2" xfId="11528" xr:uid="{00000000-0005-0000-0000-0000E9280000}"/>
    <cellStyle name="Normal 14 4 2 2 2" xfId="11529" xr:uid="{00000000-0005-0000-0000-0000EA280000}"/>
    <cellStyle name="Normal 14 4 2 2 2 2" xfId="11530" xr:uid="{00000000-0005-0000-0000-0000EB280000}"/>
    <cellStyle name="Normal 14 4 2 2 2 2 2" xfId="11531" xr:uid="{00000000-0005-0000-0000-0000EC280000}"/>
    <cellStyle name="Normal 14 4 2 2 2 3" xfId="11532" xr:uid="{00000000-0005-0000-0000-0000ED280000}"/>
    <cellStyle name="Normal 14 4 2 2 3" xfId="11533" xr:uid="{00000000-0005-0000-0000-0000EE280000}"/>
    <cellStyle name="Normal 14 4 2 2 3 2" xfId="11534" xr:uid="{00000000-0005-0000-0000-0000EF280000}"/>
    <cellStyle name="Normal 14 4 2 2 4" xfId="11535" xr:uid="{00000000-0005-0000-0000-0000F0280000}"/>
    <cellStyle name="Normal 14 4 2 3" xfId="11536" xr:uid="{00000000-0005-0000-0000-0000F1280000}"/>
    <cellStyle name="Normal 14 4 2 3 2" xfId="11537" xr:uid="{00000000-0005-0000-0000-0000F2280000}"/>
    <cellStyle name="Normal 14 4 2 3 2 2" xfId="11538" xr:uid="{00000000-0005-0000-0000-0000F3280000}"/>
    <cellStyle name="Normal 14 4 2 3 3" xfId="11539" xr:uid="{00000000-0005-0000-0000-0000F4280000}"/>
    <cellStyle name="Normal 14 4 2 4" xfId="11540" xr:uid="{00000000-0005-0000-0000-0000F5280000}"/>
    <cellStyle name="Normal 14 4 2 4 2" xfId="11541" xr:uid="{00000000-0005-0000-0000-0000F6280000}"/>
    <cellStyle name="Normal 14 4 2 5" xfId="11542" xr:uid="{00000000-0005-0000-0000-0000F7280000}"/>
    <cellStyle name="Normal 14 4 3" xfId="11543" xr:uid="{00000000-0005-0000-0000-0000F8280000}"/>
    <cellStyle name="Normal 14 4 3 2" xfId="11544" xr:uid="{00000000-0005-0000-0000-0000F9280000}"/>
    <cellStyle name="Normal 14 4 3 2 2" xfId="11545" xr:uid="{00000000-0005-0000-0000-0000FA280000}"/>
    <cellStyle name="Normal 14 4 3 2 2 2" xfId="11546" xr:uid="{00000000-0005-0000-0000-0000FB280000}"/>
    <cellStyle name="Normal 14 4 3 2 3" xfId="11547" xr:uid="{00000000-0005-0000-0000-0000FC280000}"/>
    <cellStyle name="Normal 14 4 3 3" xfId="11548" xr:uid="{00000000-0005-0000-0000-0000FD280000}"/>
    <cellStyle name="Normal 14 4 3 3 2" xfId="11549" xr:uid="{00000000-0005-0000-0000-0000FE280000}"/>
    <cellStyle name="Normal 14 4 3 4" xfId="11550" xr:uid="{00000000-0005-0000-0000-0000FF280000}"/>
    <cellStyle name="Normal 14 4 4" xfId="11551" xr:uid="{00000000-0005-0000-0000-000000290000}"/>
    <cellStyle name="Normal 14 4 4 2" xfId="11552" xr:uid="{00000000-0005-0000-0000-000001290000}"/>
    <cellStyle name="Normal 14 4 4 2 2" xfId="11553" xr:uid="{00000000-0005-0000-0000-000002290000}"/>
    <cellStyle name="Normal 14 4 4 2 2 2" xfId="11554" xr:uid="{00000000-0005-0000-0000-000003290000}"/>
    <cellStyle name="Normal 14 4 4 2 3" xfId="11555" xr:uid="{00000000-0005-0000-0000-000004290000}"/>
    <cellStyle name="Normal 14 4 4 3" xfId="11556" xr:uid="{00000000-0005-0000-0000-000005290000}"/>
    <cellStyle name="Normal 14 4 4 3 2" xfId="11557" xr:uid="{00000000-0005-0000-0000-000006290000}"/>
    <cellStyle name="Normal 14 4 4 4" xfId="11558" xr:uid="{00000000-0005-0000-0000-000007290000}"/>
    <cellStyle name="Normal 14 4 5" xfId="11559" xr:uid="{00000000-0005-0000-0000-000008290000}"/>
    <cellStyle name="Normal 14 4 5 2" xfId="11560" xr:uid="{00000000-0005-0000-0000-000009290000}"/>
    <cellStyle name="Normal 14 4 5 2 2" xfId="11561" xr:uid="{00000000-0005-0000-0000-00000A290000}"/>
    <cellStyle name="Normal 14 4 5 3" xfId="11562" xr:uid="{00000000-0005-0000-0000-00000B290000}"/>
    <cellStyle name="Normal 14 4 6" xfId="11563" xr:uid="{00000000-0005-0000-0000-00000C290000}"/>
    <cellStyle name="Normal 14 4 6 2" xfId="11564" xr:uid="{00000000-0005-0000-0000-00000D290000}"/>
    <cellStyle name="Normal 14 4 7" xfId="11565" xr:uid="{00000000-0005-0000-0000-00000E290000}"/>
    <cellStyle name="Normal 14 4 7 2" xfId="11566" xr:uid="{00000000-0005-0000-0000-00000F290000}"/>
    <cellStyle name="Normal 14 4 8" xfId="11567" xr:uid="{00000000-0005-0000-0000-000010290000}"/>
    <cellStyle name="Normal 14 5" xfId="11568" xr:uid="{00000000-0005-0000-0000-000011290000}"/>
    <cellStyle name="Normal 14 5 2" xfId="11569" xr:uid="{00000000-0005-0000-0000-000012290000}"/>
    <cellStyle name="Normal 14 5 2 2" xfId="11570" xr:uid="{00000000-0005-0000-0000-000013290000}"/>
    <cellStyle name="Normal 14 5 2 2 2" xfId="11571" xr:uid="{00000000-0005-0000-0000-000014290000}"/>
    <cellStyle name="Normal 14 5 2 2 2 2" xfId="11572" xr:uid="{00000000-0005-0000-0000-000015290000}"/>
    <cellStyle name="Normal 14 5 2 2 2 2 2" xfId="11573" xr:uid="{00000000-0005-0000-0000-000016290000}"/>
    <cellStyle name="Normal 14 5 2 2 2 3" xfId="11574" xr:uid="{00000000-0005-0000-0000-000017290000}"/>
    <cellStyle name="Normal 14 5 2 2 3" xfId="11575" xr:uid="{00000000-0005-0000-0000-000018290000}"/>
    <cellStyle name="Normal 14 5 2 2 3 2" xfId="11576" xr:uid="{00000000-0005-0000-0000-000019290000}"/>
    <cellStyle name="Normal 14 5 2 2 4" xfId="11577" xr:uid="{00000000-0005-0000-0000-00001A290000}"/>
    <cellStyle name="Normal 14 5 2 3" xfId="11578" xr:uid="{00000000-0005-0000-0000-00001B290000}"/>
    <cellStyle name="Normal 14 5 2 3 2" xfId="11579" xr:uid="{00000000-0005-0000-0000-00001C290000}"/>
    <cellStyle name="Normal 14 5 2 3 2 2" xfId="11580" xr:uid="{00000000-0005-0000-0000-00001D290000}"/>
    <cellStyle name="Normal 14 5 2 3 3" xfId="11581" xr:uid="{00000000-0005-0000-0000-00001E290000}"/>
    <cellStyle name="Normal 14 5 2 4" xfId="11582" xr:uid="{00000000-0005-0000-0000-00001F290000}"/>
    <cellStyle name="Normal 14 5 2 4 2" xfId="11583" xr:uid="{00000000-0005-0000-0000-000020290000}"/>
    <cellStyle name="Normal 14 5 2 5" xfId="11584" xr:uid="{00000000-0005-0000-0000-000021290000}"/>
    <cellStyle name="Normal 14 5 3" xfId="11585" xr:uid="{00000000-0005-0000-0000-000022290000}"/>
    <cellStyle name="Normal 14 5 3 2" xfId="11586" xr:uid="{00000000-0005-0000-0000-000023290000}"/>
    <cellStyle name="Normal 14 5 3 2 2" xfId="11587" xr:uid="{00000000-0005-0000-0000-000024290000}"/>
    <cellStyle name="Normal 14 5 3 2 2 2" xfId="11588" xr:uid="{00000000-0005-0000-0000-000025290000}"/>
    <cellStyle name="Normal 14 5 3 2 3" xfId="11589" xr:uid="{00000000-0005-0000-0000-000026290000}"/>
    <cellStyle name="Normal 14 5 3 3" xfId="11590" xr:uid="{00000000-0005-0000-0000-000027290000}"/>
    <cellStyle name="Normal 14 5 3 3 2" xfId="11591" xr:uid="{00000000-0005-0000-0000-000028290000}"/>
    <cellStyle name="Normal 14 5 3 4" xfId="11592" xr:uid="{00000000-0005-0000-0000-000029290000}"/>
    <cellStyle name="Normal 14 5 4" xfId="11593" xr:uid="{00000000-0005-0000-0000-00002A290000}"/>
    <cellStyle name="Normal 14 5 4 2" xfId="11594" xr:uid="{00000000-0005-0000-0000-00002B290000}"/>
    <cellStyle name="Normal 14 5 4 2 2" xfId="11595" xr:uid="{00000000-0005-0000-0000-00002C290000}"/>
    <cellStyle name="Normal 14 5 4 3" xfId="11596" xr:uid="{00000000-0005-0000-0000-00002D290000}"/>
    <cellStyle name="Normal 14 5 5" xfId="11597" xr:uid="{00000000-0005-0000-0000-00002E290000}"/>
    <cellStyle name="Normal 14 5 5 2" xfId="11598" xr:uid="{00000000-0005-0000-0000-00002F290000}"/>
    <cellStyle name="Normal 14 5 6" xfId="11599" xr:uid="{00000000-0005-0000-0000-000030290000}"/>
    <cellStyle name="Normal 14 6" xfId="11600" xr:uid="{00000000-0005-0000-0000-000031290000}"/>
    <cellStyle name="Normal 14 6 2" xfId="11601" xr:uid="{00000000-0005-0000-0000-000032290000}"/>
    <cellStyle name="Normal 14 6 2 2" xfId="11602" xr:uid="{00000000-0005-0000-0000-000033290000}"/>
    <cellStyle name="Normal 14 6 2 2 2" xfId="11603" xr:uid="{00000000-0005-0000-0000-000034290000}"/>
    <cellStyle name="Normal 14 6 2 2 2 2" xfId="11604" xr:uid="{00000000-0005-0000-0000-000035290000}"/>
    <cellStyle name="Normal 14 6 2 2 3" xfId="11605" xr:uid="{00000000-0005-0000-0000-000036290000}"/>
    <cellStyle name="Normal 14 6 2 3" xfId="11606" xr:uid="{00000000-0005-0000-0000-000037290000}"/>
    <cellStyle name="Normal 14 6 2 3 2" xfId="11607" xr:uid="{00000000-0005-0000-0000-000038290000}"/>
    <cellStyle name="Normal 14 6 2 4" xfId="11608" xr:uid="{00000000-0005-0000-0000-000039290000}"/>
    <cellStyle name="Normal 14 6 3" xfId="11609" xr:uid="{00000000-0005-0000-0000-00003A290000}"/>
    <cellStyle name="Normal 14 6 3 2" xfId="11610" xr:uid="{00000000-0005-0000-0000-00003B290000}"/>
    <cellStyle name="Normal 14 6 3 2 2" xfId="11611" xr:uid="{00000000-0005-0000-0000-00003C290000}"/>
    <cellStyle name="Normal 14 6 3 3" xfId="11612" xr:uid="{00000000-0005-0000-0000-00003D290000}"/>
    <cellStyle name="Normal 14 6 4" xfId="11613" xr:uid="{00000000-0005-0000-0000-00003E290000}"/>
    <cellStyle name="Normal 14 6 4 2" xfId="11614" xr:uid="{00000000-0005-0000-0000-00003F290000}"/>
    <cellStyle name="Normal 14 6 5" xfId="11615" xr:uid="{00000000-0005-0000-0000-000040290000}"/>
    <cellStyle name="Normal 14 7" xfId="11616" xr:uid="{00000000-0005-0000-0000-000041290000}"/>
    <cellStyle name="Normal 14 7 2" xfId="11617" xr:uid="{00000000-0005-0000-0000-000042290000}"/>
    <cellStyle name="Normal 14 7 2 2" xfId="11618" xr:uid="{00000000-0005-0000-0000-000043290000}"/>
    <cellStyle name="Normal 14 7 2 2 2" xfId="11619" xr:uid="{00000000-0005-0000-0000-000044290000}"/>
    <cellStyle name="Normal 14 7 2 3" xfId="11620" xr:uid="{00000000-0005-0000-0000-000045290000}"/>
    <cellStyle name="Normal 14 7 3" xfId="11621" xr:uid="{00000000-0005-0000-0000-000046290000}"/>
    <cellStyle name="Normal 14 7 3 2" xfId="11622" xr:uid="{00000000-0005-0000-0000-000047290000}"/>
    <cellStyle name="Normal 14 7 4" xfId="11623" xr:uid="{00000000-0005-0000-0000-000048290000}"/>
    <cellStyle name="Normal 14 8" xfId="11624" xr:uid="{00000000-0005-0000-0000-000049290000}"/>
    <cellStyle name="Normal 14 8 2" xfId="11625" xr:uid="{00000000-0005-0000-0000-00004A290000}"/>
    <cellStyle name="Normal 14 8 2 2" xfId="11626" xr:uid="{00000000-0005-0000-0000-00004B290000}"/>
    <cellStyle name="Normal 14 8 2 2 2" xfId="11627" xr:uid="{00000000-0005-0000-0000-00004C290000}"/>
    <cellStyle name="Normal 14 8 2 3" xfId="11628" xr:uid="{00000000-0005-0000-0000-00004D290000}"/>
    <cellStyle name="Normal 14 8 3" xfId="11629" xr:uid="{00000000-0005-0000-0000-00004E290000}"/>
    <cellStyle name="Normal 14 8 3 2" xfId="11630" xr:uid="{00000000-0005-0000-0000-00004F290000}"/>
    <cellStyle name="Normal 14 8 4" xfId="11631" xr:uid="{00000000-0005-0000-0000-000050290000}"/>
    <cellStyle name="Normal 14 9" xfId="11632" xr:uid="{00000000-0005-0000-0000-000051290000}"/>
    <cellStyle name="Normal 14 9 2" xfId="11633" xr:uid="{00000000-0005-0000-0000-000052290000}"/>
    <cellStyle name="Normal 14 9 2 2" xfId="11634" xr:uid="{00000000-0005-0000-0000-000053290000}"/>
    <cellStyle name="Normal 14 9 2 2 2" xfId="11635" xr:uid="{00000000-0005-0000-0000-000054290000}"/>
    <cellStyle name="Normal 14 9 2 3" xfId="11636" xr:uid="{00000000-0005-0000-0000-000055290000}"/>
    <cellStyle name="Normal 14 9 3" xfId="11637" xr:uid="{00000000-0005-0000-0000-000056290000}"/>
    <cellStyle name="Normal 14 9 3 2" xfId="11638" xr:uid="{00000000-0005-0000-0000-000057290000}"/>
    <cellStyle name="Normal 14 9 4" xfId="11639" xr:uid="{00000000-0005-0000-0000-000058290000}"/>
    <cellStyle name="Normal 14_T-straight with PEDs adjustor" xfId="11640" xr:uid="{00000000-0005-0000-0000-000059290000}"/>
    <cellStyle name="Normal 15" xfId="1223" xr:uid="{00000000-0005-0000-0000-00005A290000}"/>
    <cellStyle name="Normal 15 10" xfId="11641" xr:uid="{00000000-0005-0000-0000-00005B290000}"/>
    <cellStyle name="Normal 15 10 2" xfId="11642" xr:uid="{00000000-0005-0000-0000-00005C290000}"/>
    <cellStyle name="Normal 15 10 2 2" xfId="11643" xr:uid="{00000000-0005-0000-0000-00005D290000}"/>
    <cellStyle name="Normal 15 10 3" xfId="11644" xr:uid="{00000000-0005-0000-0000-00005E290000}"/>
    <cellStyle name="Normal 15 11" xfId="11645" xr:uid="{00000000-0005-0000-0000-00005F290000}"/>
    <cellStyle name="Normal 15 11 2" xfId="11646" xr:uid="{00000000-0005-0000-0000-000060290000}"/>
    <cellStyle name="Normal 15 12" xfId="11647" xr:uid="{00000000-0005-0000-0000-000061290000}"/>
    <cellStyle name="Normal 15 12 2" xfId="11648" xr:uid="{00000000-0005-0000-0000-000062290000}"/>
    <cellStyle name="Normal 15 13" xfId="11649" xr:uid="{00000000-0005-0000-0000-000063290000}"/>
    <cellStyle name="Normal 15 2" xfId="1224" xr:uid="{00000000-0005-0000-0000-000064290000}"/>
    <cellStyle name="Normal 15 2 10" xfId="11650" xr:uid="{00000000-0005-0000-0000-000065290000}"/>
    <cellStyle name="Normal 15 2 2" xfId="11651" xr:uid="{00000000-0005-0000-0000-000066290000}"/>
    <cellStyle name="Normal 15 2 2 2" xfId="11652" xr:uid="{00000000-0005-0000-0000-000067290000}"/>
    <cellStyle name="Normal 15 2 2 2 2" xfId="11653" xr:uid="{00000000-0005-0000-0000-000068290000}"/>
    <cellStyle name="Normal 15 2 2 2 2 2" xfId="11654" xr:uid="{00000000-0005-0000-0000-000069290000}"/>
    <cellStyle name="Normal 15 2 2 2 2 2 2" xfId="11655" xr:uid="{00000000-0005-0000-0000-00006A290000}"/>
    <cellStyle name="Normal 15 2 2 2 2 2 2 2" xfId="11656" xr:uid="{00000000-0005-0000-0000-00006B290000}"/>
    <cellStyle name="Normal 15 2 2 2 2 2 2 2 2" xfId="11657" xr:uid="{00000000-0005-0000-0000-00006C290000}"/>
    <cellStyle name="Normal 15 2 2 2 2 2 2 3" xfId="11658" xr:uid="{00000000-0005-0000-0000-00006D290000}"/>
    <cellStyle name="Normal 15 2 2 2 2 2 3" xfId="11659" xr:uid="{00000000-0005-0000-0000-00006E290000}"/>
    <cellStyle name="Normal 15 2 2 2 2 2 3 2" xfId="11660" xr:uid="{00000000-0005-0000-0000-00006F290000}"/>
    <cellStyle name="Normal 15 2 2 2 2 2 4" xfId="11661" xr:uid="{00000000-0005-0000-0000-000070290000}"/>
    <cellStyle name="Normal 15 2 2 2 2 3" xfId="11662" xr:uid="{00000000-0005-0000-0000-000071290000}"/>
    <cellStyle name="Normal 15 2 2 2 2 3 2" xfId="11663" xr:uid="{00000000-0005-0000-0000-000072290000}"/>
    <cellStyle name="Normal 15 2 2 2 2 3 2 2" xfId="11664" xr:uid="{00000000-0005-0000-0000-000073290000}"/>
    <cellStyle name="Normal 15 2 2 2 2 3 3" xfId="11665" xr:uid="{00000000-0005-0000-0000-000074290000}"/>
    <cellStyle name="Normal 15 2 2 2 2 4" xfId="11666" xr:uid="{00000000-0005-0000-0000-000075290000}"/>
    <cellStyle name="Normal 15 2 2 2 2 4 2" xfId="11667" xr:uid="{00000000-0005-0000-0000-000076290000}"/>
    <cellStyle name="Normal 15 2 2 2 2 5" xfId="11668" xr:uid="{00000000-0005-0000-0000-000077290000}"/>
    <cellStyle name="Normal 15 2 2 2 3" xfId="11669" xr:uid="{00000000-0005-0000-0000-000078290000}"/>
    <cellStyle name="Normal 15 2 2 2 3 2" xfId="11670" xr:uid="{00000000-0005-0000-0000-000079290000}"/>
    <cellStyle name="Normal 15 2 2 2 3 2 2" xfId="11671" xr:uid="{00000000-0005-0000-0000-00007A290000}"/>
    <cellStyle name="Normal 15 2 2 2 3 2 2 2" xfId="11672" xr:uid="{00000000-0005-0000-0000-00007B290000}"/>
    <cellStyle name="Normal 15 2 2 2 3 2 3" xfId="11673" xr:uid="{00000000-0005-0000-0000-00007C290000}"/>
    <cellStyle name="Normal 15 2 2 2 3 3" xfId="11674" xr:uid="{00000000-0005-0000-0000-00007D290000}"/>
    <cellStyle name="Normal 15 2 2 2 3 3 2" xfId="11675" xr:uid="{00000000-0005-0000-0000-00007E290000}"/>
    <cellStyle name="Normal 15 2 2 2 3 4" xfId="11676" xr:uid="{00000000-0005-0000-0000-00007F290000}"/>
    <cellStyle name="Normal 15 2 2 2 4" xfId="11677" xr:uid="{00000000-0005-0000-0000-000080290000}"/>
    <cellStyle name="Normal 15 2 2 2 4 2" xfId="11678" xr:uid="{00000000-0005-0000-0000-000081290000}"/>
    <cellStyle name="Normal 15 2 2 2 4 2 2" xfId="11679" xr:uid="{00000000-0005-0000-0000-000082290000}"/>
    <cellStyle name="Normal 15 2 2 2 4 2 2 2" xfId="11680" xr:uid="{00000000-0005-0000-0000-000083290000}"/>
    <cellStyle name="Normal 15 2 2 2 4 2 3" xfId="11681" xr:uid="{00000000-0005-0000-0000-000084290000}"/>
    <cellStyle name="Normal 15 2 2 2 4 3" xfId="11682" xr:uid="{00000000-0005-0000-0000-000085290000}"/>
    <cellStyle name="Normal 15 2 2 2 4 3 2" xfId="11683" xr:uid="{00000000-0005-0000-0000-000086290000}"/>
    <cellStyle name="Normal 15 2 2 2 4 4" xfId="11684" xr:uid="{00000000-0005-0000-0000-000087290000}"/>
    <cellStyle name="Normal 15 2 2 2 5" xfId="11685" xr:uid="{00000000-0005-0000-0000-000088290000}"/>
    <cellStyle name="Normal 15 2 2 2 5 2" xfId="11686" xr:uid="{00000000-0005-0000-0000-000089290000}"/>
    <cellStyle name="Normal 15 2 2 2 5 2 2" xfId="11687" xr:uid="{00000000-0005-0000-0000-00008A290000}"/>
    <cellStyle name="Normal 15 2 2 2 5 3" xfId="11688" xr:uid="{00000000-0005-0000-0000-00008B290000}"/>
    <cellStyle name="Normal 15 2 2 2 6" xfId="11689" xr:uid="{00000000-0005-0000-0000-00008C290000}"/>
    <cellStyle name="Normal 15 2 2 2 6 2" xfId="11690" xr:uid="{00000000-0005-0000-0000-00008D290000}"/>
    <cellStyle name="Normal 15 2 2 2 7" xfId="11691" xr:uid="{00000000-0005-0000-0000-00008E290000}"/>
    <cellStyle name="Normal 15 2 2 2 7 2" xfId="11692" xr:uid="{00000000-0005-0000-0000-00008F290000}"/>
    <cellStyle name="Normal 15 2 2 2 8" xfId="11693" xr:uid="{00000000-0005-0000-0000-000090290000}"/>
    <cellStyle name="Normal 15 2 2 3" xfId="11694" xr:uid="{00000000-0005-0000-0000-000091290000}"/>
    <cellStyle name="Normal 15 2 2 3 2" xfId="11695" xr:uid="{00000000-0005-0000-0000-000092290000}"/>
    <cellStyle name="Normal 15 2 2 3 2 2" xfId="11696" xr:uid="{00000000-0005-0000-0000-000093290000}"/>
    <cellStyle name="Normal 15 2 2 3 2 2 2" xfId="11697" xr:uid="{00000000-0005-0000-0000-000094290000}"/>
    <cellStyle name="Normal 15 2 2 3 2 2 2 2" xfId="11698" xr:uid="{00000000-0005-0000-0000-000095290000}"/>
    <cellStyle name="Normal 15 2 2 3 2 2 3" xfId="11699" xr:uid="{00000000-0005-0000-0000-000096290000}"/>
    <cellStyle name="Normal 15 2 2 3 2 3" xfId="11700" xr:uid="{00000000-0005-0000-0000-000097290000}"/>
    <cellStyle name="Normal 15 2 2 3 2 3 2" xfId="11701" xr:uid="{00000000-0005-0000-0000-000098290000}"/>
    <cellStyle name="Normal 15 2 2 3 2 4" xfId="11702" xr:uid="{00000000-0005-0000-0000-000099290000}"/>
    <cellStyle name="Normal 15 2 2 3 3" xfId="11703" xr:uid="{00000000-0005-0000-0000-00009A290000}"/>
    <cellStyle name="Normal 15 2 2 3 3 2" xfId="11704" xr:uid="{00000000-0005-0000-0000-00009B290000}"/>
    <cellStyle name="Normal 15 2 2 3 3 2 2" xfId="11705" xr:uid="{00000000-0005-0000-0000-00009C290000}"/>
    <cellStyle name="Normal 15 2 2 3 3 3" xfId="11706" xr:uid="{00000000-0005-0000-0000-00009D290000}"/>
    <cellStyle name="Normal 15 2 2 3 4" xfId="11707" xr:uid="{00000000-0005-0000-0000-00009E290000}"/>
    <cellStyle name="Normal 15 2 2 3 4 2" xfId="11708" xr:uid="{00000000-0005-0000-0000-00009F290000}"/>
    <cellStyle name="Normal 15 2 2 3 5" xfId="11709" xr:uid="{00000000-0005-0000-0000-0000A0290000}"/>
    <cellStyle name="Normal 15 2 2 4" xfId="11710" xr:uid="{00000000-0005-0000-0000-0000A1290000}"/>
    <cellStyle name="Normal 15 2 2 4 2" xfId="11711" xr:uid="{00000000-0005-0000-0000-0000A2290000}"/>
    <cellStyle name="Normal 15 2 2 4 2 2" xfId="11712" xr:uid="{00000000-0005-0000-0000-0000A3290000}"/>
    <cellStyle name="Normal 15 2 2 4 2 2 2" xfId="11713" xr:uid="{00000000-0005-0000-0000-0000A4290000}"/>
    <cellStyle name="Normal 15 2 2 4 2 3" xfId="11714" xr:uid="{00000000-0005-0000-0000-0000A5290000}"/>
    <cellStyle name="Normal 15 2 2 4 3" xfId="11715" xr:uid="{00000000-0005-0000-0000-0000A6290000}"/>
    <cellStyle name="Normal 15 2 2 4 3 2" xfId="11716" xr:uid="{00000000-0005-0000-0000-0000A7290000}"/>
    <cellStyle name="Normal 15 2 2 4 4" xfId="11717" xr:uid="{00000000-0005-0000-0000-0000A8290000}"/>
    <cellStyle name="Normal 15 2 2 5" xfId="11718" xr:uid="{00000000-0005-0000-0000-0000A9290000}"/>
    <cellStyle name="Normal 15 2 2 5 2" xfId="11719" xr:uid="{00000000-0005-0000-0000-0000AA290000}"/>
    <cellStyle name="Normal 15 2 2 5 2 2" xfId="11720" xr:uid="{00000000-0005-0000-0000-0000AB290000}"/>
    <cellStyle name="Normal 15 2 2 5 2 2 2" xfId="11721" xr:uid="{00000000-0005-0000-0000-0000AC290000}"/>
    <cellStyle name="Normal 15 2 2 5 2 3" xfId="11722" xr:uid="{00000000-0005-0000-0000-0000AD290000}"/>
    <cellStyle name="Normal 15 2 2 5 3" xfId="11723" xr:uid="{00000000-0005-0000-0000-0000AE290000}"/>
    <cellStyle name="Normal 15 2 2 5 3 2" xfId="11724" xr:uid="{00000000-0005-0000-0000-0000AF290000}"/>
    <cellStyle name="Normal 15 2 2 5 4" xfId="11725" xr:uid="{00000000-0005-0000-0000-0000B0290000}"/>
    <cellStyle name="Normal 15 2 2 6" xfId="11726" xr:uid="{00000000-0005-0000-0000-0000B1290000}"/>
    <cellStyle name="Normal 15 2 2 6 2" xfId="11727" xr:uid="{00000000-0005-0000-0000-0000B2290000}"/>
    <cellStyle name="Normal 15 2 2 6 2 2" xfId="11728" xr:uid="{00000000-0005-0000-0000-0000B3290000}"/>
    <cellStyle name="Normal 15 2 2 6 3" xfId="11729" xr:uid="{00000000-0005-0000-0000-0000B4290000}"/>
    <cellStyle name="Normal 15 2 2 7" xfId="11730" xr:uid="{00000000-0005-0000-0000-0000B5290000}"/>
    <cellStyle name="Normal 15 2 2 7 2" xfId="11731" xr:uid="{00000000-0005-0000-0000-0000B6290000}"/>
    <cellStyle name="Normal 15 2 2 8" xfId="11732" xr:uid="{00000000-0005-0000-0000-0000B7290000}"/>
    <cellStyle name="Normal 15 2 2 8 2" xfId="11733" xr:uid="{00000000-0005-0000-0000-0000B8290000}"/>
    <cellStyle name="Normal 15 2 2 9" xfId="11734" xr:uid="{00000000-0005-0000-0000-0000B9290000}"/>
    <cellStyle name="Normal 15 2 3" xfId="11735" xr:uid="{00000000-0005-0000-0000-0000BA290000}"/>
    <cellStyle name="Normal 15 2 3 2" xfId="11736" xr:uid="{00000000-0005-0000-0000-0000BB290000}"/>
    <cellStyle name="Normal 15 2 3 2 2" xfId="11737" xr:uid="{00000000-0005-0000-0000-0000BC290000}"/>
    <cellStyle name="Normal 15 2 3 2 2 2" xfId="11738" xr:uid="{00000000-0005-0000-0000-0000BD290000}"/>
    <cellStyle name="Normal 15 2 3 2 2 2 2" xfId="11739" xr:uid="{00000000-0005-0000-0000-0000BE290000}"/>
    <cellStyle name="Normal 15 2 3 2 2 2 2 2" xfId="11740" xr:uid="{00000000-0005-0000-0000-0000BF290000}"/>
    <cellStyle name="Normal 15 2 3 2 2 2 3" xfId="11741" xr:uid="{00000000-0005-0000-0000-0000C0290000}"/>
    <cellStyle name="Normal 15 2 3 2 2 3" xfId="11742" xr:uid="{00000000-0005-0000-0000-0000C1290000}"/>
    <cellStyle name="Normal 15 2 3 2 2 3 2" xfId="11743" xr:uid="{00000000-0005-0000-0000-0000C2290000}"/>
    <cellStyle name="Normal 15 2 3 2 2 4" xfId="11744" xr:uid="{00000000-0005-0000-0000-0000C3290000}"/>
    <cellStyle name="Normal 15 2 3 2 3" xfId="11745" xr:uid="{00000000-0005-0000-0000-0000C4290000}"/>
    <cellStyle name="Normal 15 2 3 2 3 2" xfId="11746" xr:uid="{00000000-0005-0000-0000-0000C5290000}"/>
    <cellStyle name="Normal 15 2 3 2 3 2 2" xfId="11747" xr:uid="{00000000-0005-0000-0000-0000C6290000}"/>
    <cellStyle name="Normal 15 2 3 2 3 3" xfId="11748" xr:uid="{00000000-0005-0000-0000-0000C7290000}"/>
    <cellStyle name="Normal 15 2 3 2 4" xfId="11749" xr:uid="{00000000-0005-0000-0000-0000C8290000}"/>
    <cellStyle name="Normal 15 2 3 2 4 2" xfId="11750" xr:uid="{00000000-0005-0000-0000-0000C9290000}"/>
    <cellStyle name="Normal 15 2 3 2 5" xfId="11751" xr:uid="{00000000-0005-0000-0000-0000CA290000}"/>
    <cellStyle name="Normal 15 2 3 3" xfId="11752" xr:uid="{00000000-0005-0000-0000-0000CB290000}"/>
    <cellStyle name="Normal 15 2 3 3 2" xfId="11753" xr:uid="{00000000-0005-0000-0000-0000CC290000}"/>
    <cellStyle name="Normal 15 2 3 3 2 2" xfId="11754" xr:uid="{00000000-0005-0000-0000-0000CD290000}"/>
    <cellStyle name="Normal 15 2 3 3 2 2 2" xfId="11755" xr:uid="{00000000-0005-0000-0000-0000CE290000}"/>
    <cellStyle name="Normal 15 2 3 3 2 3" xfId="11756" xr:uid="{00000000-0005-0000-0000-0000CF290000}"/>
    <cellStyle name="Normal 15 2 3 3 3" xfId="11757" xr:uid="{00000000-0005-0000-0000-0000D0290000}"/>
    <cellStyle name="Normal 15 2 3 3 3 2" xfId="11758" xr:uid="{00000000-0005-0000-0000-0000D1290000}"/>
    <cellStyle name="Normal 15 2 3 3 4" xfId="11759" xr:uid="{00000000-0005-0000-0000-0000D2290000}"/>
    <cellStyle name="Normal 15 2 3 4" xfId="11760" xr:uid="{00000000-0005-0000-0000-0000D3290000}"/>
    <cellStyle name="Normal 15 2 3 4 2" xfId="11761" xr:uid="{00000000-0005-0000-0000-0000D4290000}"/>
    <cellStyle name="Normal 15 2 3 4 2 2" xfId="11762" xr:uid="{00000000-0005-0000-0000-0000D5290000}"/>
    <cellStyle name="Normal 15 2 3 4 2 2 2" xfId="11763" xr:uid="{00000000-0005-0000-0000-0000D6290000}"/>
    <cellStyle name="Normal 15 2 3 4 2 3" xfId="11764" xr:uid="{00000000-0005-0000-0000-0000D7290000}"/>
    <cellStyle name="Normal 15 2 3 4 3" xfId="11765" xr:uid="{00000000-0005-0000-0000-0000D8290000}"/>
    <cellStyle name="Normal 15 2 3 4 3 2" xfId="11766" xr:uid="{00000000-0005-0000-0000-0000D9290000}"/>
    <cellStyle name="Normal 15 2 3 4 4" xfId="11767" xr:uid="{00000000-0005-0000-0000-0000DA290000}"/>
    <cellStyle name="Normal 15 2 3 5" xfId="11768" xr:uid="{00000000-0005-0000-0000-0000DB290000}"/>
    <cellStyle name="Normal 15 2 3 5 2" xfId="11769" xr:uid="{00000000-0005-0000-0000-0000DC290000}"/>
    <cellStyle name="Normal 15 2 3 5 2 2" xfId="11770" xr:uid="{00000000-0005-0000-0000-0000DD290000}"/>
    <cellStyle name="Normal 15 2 3 5 3" xfId="11771" xr:uid="{00000000-0005-0000-0000-0000DE290000}"/>
    <cellStyle name="Normal 15 2 3 6" xfId="11772" xr:uid="{00000000-0005-0000-0000-0000DF290000}"/>
    <cellStyle name="Normal 15 2 3 6 2" xfId="11773" xr:uid="{00000000-0005-0000-0000-0000E0290000}"/>
    <cellStyle name="Normal 15 2 3 7" xfId="11774" xr:uid="{00000000-0005-0000-0000-0000E1290000}"/>
    <cellStyle name="Normal 15 2 3 7 2" xfId="11775" xr:uid="{00000000-0005-0000-0000-0000E2290000}"/>
    <cellStyle name="Normal 15 2 3 8" xfId="11776" xr:uid="{00000000-0005-0000-0000-0000E3290000}"/>
    <cellStyle name="Normal 15 2 4" xfId="11777" xr:uid="{00000000-0005-0000-0000-0000E4290000}"/>
    <cellStyle name="Normal 15 2 4 2" xfId="11778" xr:uid="{00000000-0005-0000-0000-0000E5290000}"/>
    <cellStyle name="Normal 15 2 4 2 2" xfId="11779" xr:uid="{00000000-0005-0000-0000-0000E6290000}"/>
    <cellStyle name="Normal 15 2 4 2 2 2" xfId="11780" xr:uid="{00000000-0005-0000-0000-0000E7290000}"/>
    <cellStyle name="Normal 15 2 4 2 2 2 2" xfId="11781" xr:uid="{00000000-0005-0000-0000-0000E8290000}"/>
    <cellStyle name="Normal 15 2 4 2 2 3" xfId="11782" xr:uid="{00000000-0005-0000-0000-0000E9290000}"/>
    <cellStyle name="Normal 15 2 4 2 3" xfId="11783" xr:uid="{00000000-0005-0000-0000-0000EA290000}"/>
    <cellStyle name="Normal 15 2 4 2 3 2" xfId="11784" xr:uid="{00000000-0005-0000-0000-0000EB290000}"/>
    <cellStyle name="Normal 15 2 4 2 4" xfId="11785" xr:uid="{00000000-0005-0000-0000-0000EC290000}"/>
    <cellStyle name="Normal 15 2 4 3" xfId="11786" xr:uid="{00000000-0005-0000-0000-0000ED290000}"/>
    <cellStyle name="Normal 15 2 4 3 2" xfId="11787" xr:uid="{00000000-0005-0000-0000-0000EE290000}"/>
    <cellStyle name="Normal 15 2 4 3 2 2" xfId="11788" xr:uid="{00000000-0005-0000-0000-0000EF290000}"/>
    <cellStyle name="Normal 15 2 4 3 3" xfId="11789" xr:uid="{00000000-0005-0000-0000-0000F0290000}"/>
    <cellStyle name="Normal 15 2 4 4" xfId="11790" xr:uid="{00000000-0005-0000-0000-0000F1290000}"/>
    <cellStyle name="Normal 15 2 4 4 2" xfId="11791" xr:uid="{00000000-0005-0000-0000-0000F2290000}"/>
    <cellStyle name="Normal 15 2 4 5" xfId="11792" xr:uid="{00000000-0005-0000-0000-0000F3290000}"/>
    <cellStyle name="Normal 15 2 5" xfId="11793" xr:uid="{00000000-0005-0000-0000-0000F4290000}"/>
    <cellStyle name="Normal 15 2 5 2" xfId="11794" xr:uid="{00000000-0005-0000-0000-0000F5290000}"/>
    <cellStyle name="Normal 15 2 5 2 2" xfId="11795" xr:uid="{00000000-0005-0000-0000-0000F6290000}"/>
    <cellStyle name="Normal 15 2 5 2 2 2" xfId="11796" xr:uid="{00000000-0005-0000-0000-0000F7290000}"/>
    <cellStyle name="Normal 15 2 5 2 3" xfId="11797" xr:uid="{00000000-0005-0000-0000-0000F8290000}"/>
    <cellStyle name="Normal 15 2 5 3" xfId="11798" xr:uid="{00000000-0005-0000-0000-0000F9290000}"/>
    <cellStyle name="Normal 15 2 5 3 2" xfId="11799" xr:uid="{00000000-0005-0000-0000-0000FA290000}"/>
    <cellStyle name="Normal 15 2 5 4" xfId="11800" xr:uid="{00000000-0005-0000-0000-0000FB290000}"/>
    <cellStyle name="Normal 15 2 6" xfId="11801" xr:uid="{00000000-0005-0000-0000-0000FC290000}"/>
    <cellStyle name="Normal 15 2 6 2" xfId="11802" xr:uid="{00000000-0005-0000-0000-0000FD290000}"/>
    <cellStyle name="Normal 15 2 6 2 2" xfId="11803" xr:uid="{00000000-0005-0000-0000-0000FE290000}"/>
    <cellStyle name="Normal 15 2 6 2 2 2" xfId="11804" xr:uid="{00000000-0005-0000-0000-0000FF290000}"/>
    <cellStyle name="Normal 15 2 6 2 3" xfId="11805" xr:uid="{00000000-0005-0000-0000-0000002A0000}"/>
    <cellStyle name="Normal 15 2 6 3" xfId="11806" xr:uid="{00000000-0005-0000-0000-0000012A0000}"/>
    <cellStyle name="Normal 15 2 6 3 2" xfId="11807" xr:uid="{00000000-0005-0000-0000-0000022A0000}"/>
    <cellStyle name="Normal 15 2 6 4" xfId="11808" xr:uid="{00000000-0005-0000-0000-0000032A0000}"/>
    <cellStyle name="Normal 15 2 7" xfId="11809" xr:uid="{00000000-0005-0000-0000-0000042A0000}"/>
    <cellStyle name="Normal 15 2 7 2" xfId="11810" xr:uid="{00000000-0005-0000-0000-0000052A0000}"/>
    <cellStyle name="Normal 15 2 7 2 2" xfId="11811" xr:uid="{00000000-0005-0000-0000-0000062A0000}"/>
    <cellStyle name="Normal 15 2 7 3" xfId="11812" xr:uid="{00000000-0005-0000-0000-0000072A0000}"/>
    <cellStyle name="Normal 15 2 8" xfId="11813" xr:uid="{00000000-0005-0000-0000-0000082A0000}"/>
    <cellStyle name="Normal 15 2 8 2" xfId="11814" xr:uid="{00000000-0005-0000-0000-0000092A0000}"/>
    <cellStyle name="Normal 15 2 9" xfId="11815" xr:uid="{00000000-0005-0000-0000-00000A2A0000}"/>
    <cellStyle name="Normal 15 2 9 2" xfId="11816" xr:uid="{00000000-0005-0000-0000-00000B2A0000}"/>
    <cellStyle name="Normal 15 3" xfId="1225" xr:uid="{00000000-0005-0000-0000-00000C2A0000}"/>
    <cellStyle name="Normal 15 3 10" xfId="11817" xr:uid="{00000000-0005-0000-0000-00000D2A0000}"/>
    <cellStyle name="Normal 15 3 2" xfId="11818" xr:uid="{00000000-0005-0000-0000-00000E2A0000}"/>
    <cellStyle name="Normal 15 3 2 2" xfId="11819" xr:uid="{00000000-0005-0000-0000-00000F2A0000}"/>
    <cellStyle name="Normal 15 3 2 2 2" xfId="11820" xr:uid="{00000000-0005-0000-0000-0000102A0000}"/>
    <cellStyle name="Normal 15 3 2 2 2 2" xfId="11821" xr:uid="{00000000-0005-0000-0000-0000112A0000}"/>
    <cellStyle name="Normal 15 3 2 2 2 2 2" xfId="11822" xr:uid="{00000000-0005-0000-0000-0000122A0000}"/>
    <cellStyle name="Normal 15 3 2 2 2 2 2 2" xfId="11823" xr:uid="{00000000-0005-0000-0000-0000132A0000}"/>
    <cellStyle name="Normal 15 3 2 2 2 2 3" xfId="11824" xr:uid="{00000000-0005-0000-0000-0000142A0000}"/>
    <cellStyle name="Normal 15 3 2 2 2 3" xfId="11825" xr:uid="{00000000-0005-0000-0000-0000152A0000}"/>
    <cellStyle name="Normal 15 3 2 2 2 3 2" xfId="11826" xr:uid="{00000000-0005-0000-0000-0000162A0000}"/>
    <cellStyle name="Normal 15 3 2 2 2 4" xfId="11827" xr:uid="{00000000-0005-0000-0000-0000172A0000}"/>
    <cellStyle name="Normal 15 3 2 2 3" xfId="11828" xr:uid="{00000000-0005-0000-0000-0000182A0000}"/>
    <cellStyle name="Normal 15 3 2 2 3 2" xfId="11829" xr:uid="{00000000-0005-0000-0000-0000192A0000}"/>
    <cellStyle name="Normal 15 3 2 2 3 2 2" xfId="11830" xr:uid="{00000000-0005-0000-0000-00001A2A0000}"/>
    <cellStyle name="Normal 15 3 2 2 3 3" xfId="11831" xr:uid="{00000000-0005-0000-0000-00001B2A0000}"/>
    <cellStyle name="Normal 15 3 2 2 4" xfId="11832" xr:uid="{00000000-0005-0000-0000-00001C2A0000}"/>
    <cellStyle name="Normal 15 3 2 2 4 2" xfId="11833" xr:uid="{00000000-0005-0000-0000-00001D2A0000}"/>
    <cellStyle name="Normal 15 3 2 2 5" xfId="11834" xr:uid="{00000000-0005-0000-0000-00001E2A0000}"/>
    <cellStyle name="Normal 15 3 2 3" xfId="11835" xr:uid="{00000000-0005-0000-0000-00001F2A0000}"/>
    <cellStyle name="Normal 15 3 2 3 2" xfId="11836" xr:uid="{00000000-0005-0000-0000-0000202A0000}"/>
    <cellStyle name="Normal 15 3 2 3 2 2" xfId="11837" xr:uid="{00000000-0005-0000-0000-0000212A0000}"/>
    <cellStyle name="Normal 15 3 2 3 2 2 2" xfId="11838" xr:uid="{00000000-0005-0000-0000-0000222A0000}"/>
    <cellStyle name="Normal 15 3 2 3 2 3" xfId="11839" xr:uid="{00000000-0005-0000-0000-0000232A0000}"/>
    <cellStyle name="Normal 15 3 2 3 3" xfId="11840" xr:uid="{00000000-0005-0000-0000-0000242A0000}"/>
    <cellStyle name="Normal 15 3 2 3 3 2" xfId="11841" xr:uid="{00000000-0005-0000-0000-0000252A0000}"/>
    <cellStyle name="Normal 15 3 2 3 4" xfId="11842" xr:uid="{00000000-0005-0000-0000-0000262A0000}"/>
    <cellStyle name="Normal 15 3 2 4" xfId="11843" xr:uid="{00000000-0005-0000-0000-0000272A0000}"/>
    <cellStyle name="Normal 15 3 2 4 2" xfId="11844" xr:uid="{00000000-0005-0000-0000-0000282A0000}"/>
    <cellStyle name="Normal 15 3 2 4 2 2" xfId="11845" xr:uid="{00000000-0005-0000-0000-0000292A0000}"/>
    <cellStyle name="Normal 15 3 2 4 2 2 2" xfId="11846" xr:uid="{00000000-0005-0000-0000-00002A2A0000}"/>
    <cellStyle name="Normal 15 3 2 4 2 3" xfId="11847" xr:uid="{00000000-0005-0000-0000-00002B2A0000}"/>
    <cellStyle name="Normal 15 3 2 4 3" xfId="11848" xr:uid="{00000000-0005-0000-0000-00002C2A0000}"/>
    <cellStyle name="Normal 15 3 2 4 3 2" xfId="11849" xr:uid="{00000000-0005-0000-0000-00002D2A0000}"/>
    <cellStyle name="Normal 15 3 2 4 4" xfId="11850" xr:uid="{00000000-0005-0000-0000-00002E2A0000}"/>
    <cellStyle name="Normal 15 3 2 5" xfId="11851" xr:uid="{00000000-0005-0000-0000-00002F2A0000}"/>
    <cellStyle name="Normal 15 3 2 5 2" xfId="11852" xr:uid="{00000000-0005-0000-0000-0000302A0000}"/>
    <cellStyle name="Normal 15 3 2 5 2 2" xfId="11853" xr:uid="{00000000-0005-0000-0000-0000312A0000}"/>
    <cellStyle name="Normal 15 3 2 5 3" xfId="11854" xr:uid="{00000000-0005-0000-0000-0000322A0000}"/>
    <cellStyle name="Normal 15 3 2 6" xfId="11855" xr:uid="{00000000-0005-0000-0000-0000332A0000}"/>
    <cellStyle name="Normal 15 3 2 6 2" xfId="11856" xr:uid="{00000000-0005-0000-0000-0000342A0000}"/>
    <cellStyle name="Normal 15 3 2 7" xfId="11857" xr:uid="{00000000-0005-0000-0000-0000352A0000}"/>
    <cellStyle name="Normal 15 3 2 7 2" xfId="11858" xr:uid="{00000000-0005-0000-0000-0000362A0000}"/>
    <cellStyle name="Normal 15 3 2 8" xfId="11859" xr:uid="{00000000-0005-0000-0000-0000372A0000}"/>
    <cellStyle name="Normal 15 3 3" xfId="11860" xr:uid="{00000000-0005-0000-0000-0000382A0000}"/>
    <cellStyle name="Normal 15 3 3 2" xfId="11861" xr:uid="{00000000-0005-0000-0000-0000392A0000}"/>
    <cellStyle name="Normal 15 3 3 2 2" xfId="11862" xr:uid="{00000000-0005-0000-0000-00003A2A0000}"/>
    <cellStyle name="Normal 15 3 3 2 2 2" xfId="11863" xr:uid="{00000000-0005-0000-0000-00003B2A0000}"/>
    <cellStyle name="Normal 15 3 3 2 2 2 2" xfId="11864" xr:uid="{00000000-0005-0000-0000-00003C2A0000}"/>
    <cellStyle name="Normal 15 3 3 2 2 3" xfId="11865" xr:uid="{00000000-0005-0000-0000-00003D2A0000}"/>
    <cellStyle name="Normal 15 3 3 2 3" xfId="11866" xr:uid="{00000000-0005-0000-0000-00003E2A0000}"/>
    <cellStyle name="Normal 15 3 3 2 3 2" xfId="11867" xr:uid="{00000000-0005-0000-0000-00003F2A0000}"/>
    <cellStyle name="Normal 15 3 3 2 4" xfId="11868" xr:uid="{00000000-0005-0000-0000-0000402A0000}"/>
    <cellStyle name="Normal 15 3 3 3" xfId="11869" xr:uid="{00000000-0005-0000-0000-0000412A0000}"/>
    <cellStyle name="Normal 15 3 3 3 2" xfId="11870" xr:uid="{00000000-0005-0000-0000-0000422A0000}"/>
    <cellStyle name="Normal 15 3 3 3 2 2" xfId="11871" xr:uid="{00000000-0005-0000-0000-0000432A0000}"/>
    <cellStyle name="Normal 15 3 3 3 3" xfId="11872" xr:uid="{00000000-0005-0000-0000-0000442A0000}"/>
    <cellStyle name="Normal 15 3 3 4" xfId="11873" xr:uid="{00000000-0005-0000-0000-0000452A0000}"/>
    <cellStyle name="Normal 15 3 3 4 2" xfId="11874" xr:uid="{00000000-0005-0000-0000-0000462A0000}"/>
    <cellStyle name="Normal 15 3 3 5" xfId="11875" xr:uid="{00000000-0005-0000-0000-0000472A0000}"/>
    <cellStyle name="Normal 15 3 4" xfId="11876" xr:uid="{00000000-0005-0000-0000-0000482A0000}"/>
    <cellStyle name="Normal 15 3 4 2" xfId="11877" xr:uid="{00000000-0005-0000-0000-0000492A0000}"/>
    <cellStyle name="Normal 15 3 4 2 2" xfId="11878" xr:uid="{00000000-0005-0000-0000-00004A2A0000}"/>
    <cellStyle name="Normal 15 3 4 2 2 2" xfId="11879" xr:uid="{00000000-0005-0000-0000-00004B2A0000}"/>
    <cellStyle name="Normal 15 3 4 2 3" xfId="11880" xr:uid="{00000000-0005-0000-0000-00004C2A0000}"/>
    <cellStyle name="Normal 15 3 4 3" xfId="11881" xr:uid="{00000000-0005-0000-0000-00004D2A0000}"/>
    <cellStyle name="Normal 15 3 4 3 2" xfId="11882" xr:uid="{00000000-0005-0000-0000-00004E2A0000}"/>
    <cellStyle name="Normal 15 3 4 4" xfId="11883" xr:uid="{00000000-0005-0000-0000-00004F2A0000}"/>
    <cellStyle name="Normal 15 3 5" xfId="11884" xr:uid="{00000000-0005-0000-0000-0000502A0000}"/>
    <cellStyle name="Normal 15 3 5 2" xfId="11885" xr:uid="{00000000-0005-0000-0000-0000512A0000}"/>
    <cellStyle name="Normal 15 3 5 2 2" xfId="11886" xr:uid="{00000000-0005-0000-0000-0000522A0000}"/>
    <cellStyle name="Normal 15 3 5 2 2 2" xfId="11887" xr:uid="{00000000-0005-0000-0000-0000532A0000}"/>
    <cellStyle name="Normal 15 3 5 2 3" xfId="11888" xr:uid="{00000000-0005-0000-0000-0000542A0000}"/>
    <cellStyle name="Normal 15 3 5 3" xfId="11889" xr:uid="{00000000-0005-0000-0000-0000552A0000}"/>
    <cellStyle name="Normal 15 3 5 3 2" xfId="11890" xr:uid="{00000000-0005-0000-0000-0000562A0000}"/>
    <cellStyle name="Normal 15 3 5 4" xfId="11891" xr:uid="{00000000-0005-0000-0000-0000572A0000}"/>
    <cellStyle name="Normal 15 3 6" xfId="11892" xr:uid="{00000000-0005-0000-0000-0000582A0000}"/>
    <cellStyle name="Normal 15 3 6 2" xfId="11893" xr:uid="{00000000-0005-0000-0000-0000592A0000}"/>
    <cellStyle name="Normal 15 3 6 2 2" xfId="11894" xr:uid="{00000000-0005-0000-0000-00005A2A0000}"/>
    <cellStyle name="Normal 15 3 6 3" xfId="11895" xr:uid="{00000000-0005-0000-0000-00005B2A0000}"/>
    <cellStyle name="Normal 15 3 7" xfId="11896" xr:uid="{00000000-0005-0000-0000-00005C2A0000}"/>
    <cellStyle name="Normal 15 3 7 2" xfId="11897" xr:uid="{00000000-0005-0000-0000-00005D2A0000}"/>
    <cellStyle name="Normal 15 3 8" xfId="11898" xr:uid="{00000000-0005-0000-0000-00005E2A0000}"/>
    <cellStyle name="Normal 15 3 8 2" xfId="11899" xr:uid="{00000000-0005-0000-0000-00005F2A0000}"/>
    <cellStyle name="Normal 15 3 9" xfId="11900" xr:uid="{00000000-0005-0000-0000-0000602A0000}"/>
    <cellStyle name="Normal 15 4" xfId="11901" xr:uid="{00000000-0005-0000-0000-0000612A0000}"/>
    <cellStyle name="Normal 15 4 2" xfId="11902" xr:uid="{00000000-0005-0000-0000-0000622A0000}"/>
    <cellStyle name="Normal 15 4 2 2" xfId="11903" xr:uid="{00000000-0005-0000-0000-0000632A0000}"/>
    <cellStyle name="Normal 15 4 2 2 2" xfId="11904" xr:uid="{00000000-0005-0000-0000-0000642A0000}"/>
    <cellStyle name="Normal 15 4 2 2 2 2" xfId="11905" xr:uid="{00000000-0005-0000-0000-0000652A0000}"/>
    <cellStyle name="Normal 15 4 2 2 2 2 2" xfId="11906" xr:uid="{00000000-0005-0000-0000-0000662A0000}"/>
    <cellStyle name="Normal 15 4 2 2 2 3" xfId="11907" xr:uid="{00000000-0005-0000-0000-0000672A0000}"/>
    <cellStyle name="Normal 15 4 2 2 3" xfId="11908" xr:uid="{00000000-0005-0000-0000-0000682A0000}"/>
    <cellStyle name="Normal 15 4 2 2 3 2" xfId="11909" xr:uid="{00000000-0005-0000-0000-0000692A0000}"/>
    <cellStyle name="Normal 15 4 2 2 4" xfId="11910" xr:uid="{00000000-0005-0000-0000-00006A2A0000}"/>
    <cellStyle name="Normal 15 4 2 3" xfId="11911" xr:uid="{00000000-0005-0000-0000-00006B2A0000}"/>
    <cellStyle name="Normal 15 4 2 3 2" xfId="11912" xr:uid="{00000000-0005-0000-0000-00006C2A0000}"/>
    <cellStyle name="Normal 15 4 2 3 2 2" xfId="11913" xr:uid="{00000000-0005-0000-0000-00006D2A0000}"/>
    <cellStyle name="Normal 15 4 2 3 3" xfId="11914" xr:uid="{00000000-0005-0000-0000-00006E2A0000}"/>
    <cellStyle name="Normal 15 4 2 4" xfId="11915" xr:uid="{00000000-0005-0000-0000-00006F2A0000}"/>
    <cellStyle name="Normal 15 4 2 4 2" xfId="11916" xr:uid="{00000000-0005-0000-0000-0000702A0000}"/>
    <cellStyle name="Normal 15 4 2 5" xfId="11917" xr:uid="{00000000-0005-0000-0000-0000712A0000}"/>
    <cellStyle name="Normal 15 4 3" xfId="11918" xr:uid="{00000000-0005-0000-0000-0000722A0000}"/>
    <cellStyle name="Normal 15 4 3 2" xfId="11919" xr:uid="{00000000-0005-0000-0000-0000732A0000}"/>
    <cellStyle name="Normal 15 4 3 2 2" xfId="11920" xr:uid="{00000000-0005-0000-0000-0000742A0000}"/>
    <cellStyle name="Normal 15 4 3 2 2 2" xfId="11921" xr:uid="{00000000-0005-0000-0000-0000752A0000}"/>
    <cellStyle name="Normal 15 4 3 2 3" xfId="11922" xr:uid="{00000000-0005-0000-0000-0000762A0000}"/>
    <cellStyle name="Normal 15 4 3 3" xfId="11923" xr:uid="{00000000-0005-0000-0000-0000772A0000}"/>
    <cellStyle name="Normal 15 4 3 3 2" xfId="11924" xr:uid="{00000000-0005-0000-0000-0000782A0000}"/>
    <cellStyle name="Normal 15 4 3 4" xfId="11925" xr:uid="{00000000-0005-0000-0000-0000792A0000}"/>
    <cellStyle name="Normal 15 4 4" xfId="11926" xr:uid="{00000000-0005-0000-0000-00007A2A0000}"/>
    <cellStyle name="Normal 15 4 4 2" xfId="11927" xr:uid="{00000000-0005-0000-0000-00007B2A0000}"/>
    <cellStyle name="Normal 15 4 4 2 2" xfId="11928" xr:uid="{00000000-0005-0000-0000-00007C2A0000}"/>
    <cellStyle name="Normal 15 4 4 2 2 2" xfId="11929" xr:uid="{00000000-0005-0000-0000-00007D2A0000}"/>
    <cellStyle name="Normal 15 4 4 2 3" xfId="11930" xr:uid="{00000000-0005-0000-0000-00007E2A0000}"/>
    <cellStyle name="Normal 15 4 4 3" xfId="11931" xr:uid="{00000000-0005-0000-0000-00007F2A0000}"/>
    <cellStyle name="Normal 15 4 4 3 2" xfId="11932" xr:uid="{00000000-0005-0000-0000-0000802A0000}"/>
    <cellStyle name="Normal 15 4 4 4" xfId="11933" xr:uid="{00000000-0005-0000-0000-0000812A0000}"/>
    <cellStyle name="Normal 15 4 5" xfId="11934" xr:uid="{00000000-0005-0000-0000-0000822A0000}"/>
    <cellStyle name="Normal 15 4 5 2" xfId="11935" xr:uid="{00000000-0005-0000-0000-0000832A0000}"/>
    <cellStyle name="Normal 15 4 5 2 2" xfId="11936" xr:uid="{00000000-0005-0000-0000-0000842A0000}"/>
    <cellStyle name="Normal 15 4 5 3" xfId="11937" xr:uid="{00000000-0005-0000-0000-0000852A0000}"/>
    <cellStyle name="Normal 15 4 6" xfId="11938" xr:uid="{00000000-0005-0000-0000-0000862A0000}"/>
    <cellStyle name="Normal 15 4 6 2" xfId="11939" xr:uid="{00000000-0005-0000-0000-0000872A0000}"/>
    <cellStyle name="Normal 15 4 7" xfId="11940" xr:uid="{00000000-0005-0000-0000-0000882A0000}"/>
    <cellStyle name="Normal 15 4 7 2" xfId="11941" xr:uid="{00000000-0005-0000-0000-0000892A0000}"/>
    <cellStyle name="Normal 15 4 8" xfId="11942" xr:uid="{00000000-0005-0000-0000-00008A2A0000}"/>
    <cellStyle name="Normal 15 5" xfId="11943" xr:uid="{00000000-0005-0000-0000-00008B2A0000}"/>
    <cellStyle name="Normal 15 5 2" xfId="11944" xr:uid="{00000000-0005-0000-0000-00008C2A0000}"/>
    <cellStyle name="Normal 15 5 2 2" xfId="11945" xr:uid="{00000000-0005-0000-0000-00008D2A0000}"/>
    <cellStyle name="Normal 15 5 2 2 2" xfId="11946" xr:uid="{00000000-0005-0000-0000-00008E2A0000}"/>
    <cellStyle name="Normal 15 5 2 2 2 2" xfId="11947" xr:uid="{00000000-0005-0000-0000-00008F2A0000}"/>
    <cellStyle name="Normal 15 5 2 2 2 2 2" xfId="11948" xr:uid="{00000000-0005-0000-0000-0000902A0000}"/>
    <cellStyle name="Normal 15 5 2 2 2 3" xfId="11949" xr:uid="{00000000-0005-0000-0000-0000912A0000}"/>
    <cellStyle name="Normal 15 5 2 2 3" xfId="11950" xr:uid="{00000000-0005-0000-0000-0000922A0000}"/>
    <cellStyle name="Normal 15 5 2 2 3 2" xfId="11951" xr:uid="{00000000-0005-0000-0000-0000932A0000}"/>
    <cellStyle name="Normal 15 5 2 2 4" xfId="11952" xr:uid="{00000000-0005-0000-0000-0000942A0000}"/>
    <cellStyle name="Normal 15 5 2 3" xfId="11953" xr:uid="{00000000-0005-0000-0000-0000952A0000}"/>
    <cellStyle name="Normal 15 5 2 3 2" xfId="11954" xr:uid="{00000000-0005-0000-0000-0000962A0000}"/>
    <cellStyle name="Normal 15 5 2 3 2 2" xfId="11955" xr:uid="{00000000-0005-0000-0000-0000972A0000}"/>
    <cellStyle name="Normal 15 5 2 3 3" xfId="11956" xr:uid="{00000000-0005-0000-0000-0000982A0000}"/>
    <cellStyle name="Normal 15 5 2 4" xfId="11957" xr:uid="{00000000-0005-0000-0000-0000992A0000}"/>
    <cellStyle name="Normal 15 5 2 4 2" xfId="11958" xr:uid="{00000000-0005-0000-0000-00009A2A0000}"/>
    <cellStyle name="Normal 15 5 2 5" xfId="11959" xr:uid="{00000000-0005-0000-0000-00009B2A0000}"/>
    <cellStyle name="Normal 15 5 3" xfId="11960" xr:uid="{00000000-0005-0000-0000-00009C2A0000}"/>
    <cellStyle name="Normal 15 5 3 2" xfId="11961" xr:uid="{00000000-0005-0000-0000-00009D2A0000}"/>
    <cellStyle name="Normal 15 5 3 2 2" xfId="11962" xr:uid="{00000000-0005-0000-0000-00009E2A0000}"/>
    <cellStyle name="Normal 15 5 3 2 2 2" xfId="11963" xr:uid="{00000000-0005-0000-0000-00009F2A0000}"/>
    <cellStyle name="Normal 15 5 3 2 3" xfId="11964" xr:uid="{00000000-0005-0000-0000-0000A02A0000}"/>
    <cellStyle name="Normal 15 5 3 3" xfId="11965" xr:uid="{00000000-0005-0000-0000-0000A12A0000}"/>
    <cellStyle name="Normal 15 5 3 3 2" xfId="11966" xr:uid="{00000000-0005-0000-0000-0000A22A0000}"/>
    <cellStyle name="Normal 15 5 3 4" xfId="11967" xr:uid="{00000000-0005-0000-0000-0000A32A0000}"/>
    <cellStyle name="Normal 15 5 4" xfId="11968" xr:uid="{00000000-0005-0000-0000-0000A42A0000}"/>
    <cellStyle name="Normal 15 5 4 2" xfId="11969" xr:uid="{00000000-0005-0000-0000-0000A52A0000}"/>
    <cellStyle name="Normal 15 5 4 2 2" xfId="11970" xr:uid="{00000000-0005-0000-0000-0000A62A0000}"/>
    <cellStyle name="Normal 15 5 4 3" xfId="11971" xr:uid="{00000000-0005-0000-0000-0000A72A0000}"/>
    <cellStyle name="Normal 15 5 5" xfId="11972" xr:uid="{00000000-0005-0000-0000-0000A82A0000}"/>
    <cellStyle name="Normal 15 5 5 2" xfId="11973" xr:uid="{00000000-0005-0000-0000-0000A92A0000}"/>
    <cellStyle name="Normal 15 5 6" xfId="11974" xr:uid="{00000000-0005-0000-0000-0000AA2A0000}"/>
    <cellStyle name="Normal 15 6" xfId="11975" xr:uid="{00000000-0005-0000-0000-0000AB2A0000}"/>
    <cellStyle name="Normal 15 6 2" xfId="11976" xr:uid="{00000000-0005-0000-0000-0000AC2A0000}"/>
    <cellStyle name="Normal 15 6 2 2" xfId="11977" xr:uid="{00000000-0005-0000-0000-0000AD2A0000}"/>
    <cellStyle name="Normal 15 6 2 2 2" xfId="11978" xr:uid="{00000000-0005-0000-0000-0000AE2A0000}"/>
    <cellStyle name="Normal 15 6 2 2 2 2" xfId="11979" xr:uid="{00000000-0005-0000-0000-0000AF2A0000}"/>
    <cellStyle name="Normal 15 6 2 2 3" xfId="11980" xr:uid="{00000000-0005-0000-0000-0000B02A0000}"/>
    <cellStyle name="Normal 15 6 2 3" xfId="11981" xr:uid="{00000000-0005-0000-0000-0000B12A0000}"/>
    <cellStyle name="Normal 15 6 2 3 2" xfId="11982" xr:uid="{00000000-0005-0000-0000-0000B22A0000}"/>
    <cellStyle name="Normal 15 6 2 4" xfId="11983" xr:uid="{00000000-0005-0000-0000-0000B32A0000}"/>
    <cellStyle name="Normal 15 6 3" xfId="11984" xr:uid="{00000000-0005-0000-0000-0000B42A0000}"/>
    <cellStyle name="Normal 15 6 3 2" xfId="11985" xr:uid="{00000000-0005-0000-0000-0000B52A0000}"/>
    <cellStyle name="Normal 15 6 3 2 2" xfId="11986" xr:uid="{00000000-0005-0000-0000-0000B62A0000}"/>
    <cellStyle name="Normal 15 6 3 3" xfId="11987" xr:uid="{00000000-0005-0000-0000-0000B72A0000}"/>
    <cellStyle name="Normal 15 6 4" xfId="11988" xr:uid="{00000000-0005-0000-0000-0000B82A0000}"/>
    <cellStyle name="Normal 15 6 4 2" xfId="11989" xr:uid="{00000000-0005-0000-0000-0000B92A0000}"/>
    <cellStyle name="Normal 15 6 5" xfId="11990" xr:uid="{00000000-0005-0000-0000-0000BA2A0000}"/>
    <cellStyle name="Normal 15 7" xfId="11991" xr:uid="{00000000-0005-0000-0000-0000BB2A0000}"/>
    <cellStyle name="Normal 15 7 2" xfId="11992" xr:uid="{00000000-0005-0000-0000-0000BC2A0000}"/>
    <cellStyle name="Normal 15 7 2 2" xfId="11993" xr:uid="{00000000-0005-0000-0000-0000BD2A0000}"/>
    <cellStyle name="Normal 15 7 2 2 2" xfId="11994" xr:uid="{00000000-0005-0000-0000-0000BE2A0000}"/>
    <cellStyle name="Normal 15 7 2 3" xfId="11995" xr:uid="{00000000-0005-0000-0000-0000BF2A0000}"/>
    <cellStyle name="Normal 15 7 3" xfId="11996" xr:uid="{00000000-0005-0000-0000-0000C02A0000}"/>
    <cellStyle name="Normal 15 7 3 2" xfId="11997" xr:uid="{00000000-0005-0000-0000-0000C12A0000}"/>
    <cellStyle name="Normal 15 7 4" xfId="11998" xr:uid="{00000000-0005-0000-0000-0000C22A0000}"/>
    <cellStyle name="Normal 15 8" xfId="11999" xr:uid="{00000000-0005-0000-0000-0000C32A0000}"/>
    <cellStyle name="Normal 15 8 2" xfId="12000" xr:uid="{00000000-0005-0000-0000-0000C42A0000}"/>
    <cellStyle name="Normal 15 8 2 2" xfId="12001" xr:uid="{00000000-0005-0000-0000-0000C52A0000}"/>
    <cellStyle name="Normal 15 8 2 2 2" xfId="12002" xr:uid="{00000000-0005-0000-0000-0000C62A0000}"/>
    <cellStyle name="Normal 15 8 2 3" xfId="12003" xr:uid="{00000000-0005-0000-0000-0000C72A0000}"/>
    <cellStyle name="Normal 15 8 3" xfId="12004" xr:uid="{00000000-0005-0000-0000-0000C82A0000}"/>
    <cellStyle name="Normal 15 8 3 2" xfId="12005" xr:uid="{00000000-0005-0000-0000-0000C92A0000}"/>
    <cellStyle name="Normal 15 8 4" xfId="12006" xr:uid="{00000000-0005-0000-0000-0000CA2A0000}"/>
    <cellStyle name="Normal 15 9" xfId="12007" xr:uid="{00000000-0005-0000-0000-0000CB2A0000}"/>
    <cellStyle name="Normal 15 9 2" xfId="12008" xr:uid="{00000000-0005-0000-0000-0000CC2A0000}"/>
    <cellStyle name="Normal 15 9 2 2" xfId="12009" xr:uid="{00000000-0005-0000-0000-0000CD2A0000}"/>
    <cellStyle name="Normal 15 9 2 2 2" xfId="12010" xr:uid="{00000000-0005-0000-0000-0000CE2A0000}"/>
    <cellStyle name="Normal 15 9 2 3" xfId="12011" xr:uid="{00000000-0005-0000-0000-0000CF2A0000}"/>
    <cellStyle name="Normal 15 9 3" xfId="12012" xr:uid="{00000000-0005-0000-0000-0000D02A0000}"/>
    <cellStyle name="Normal 15 9 3 2" xfId="12013" xr:uid="{00000000-0005-0000-0000-0000D12A0000}"/>
    <cellStyle name="Normal 15 9 4" xfId="12014" xr:uid="{00000000-0005-0000-0000-0000D22A0000}"/>
    <cellStyle name="Normal 16" xfId="1226" xr:uid="{00000000-0005-0000-0000-0000D32A0000}"/>
    <cellStyle name="Normal 16 10" xfId="12015" xr:uid="{00000000-0005-0000-0000-0000D42A0000}"/>
    <cellStyle name="Normal 16 10 2" xfId="12016" xr:uid="{00000000-0005-0000-0000-0000D52A0000}"/>
    <cellStyle name="Normal 16 11" xfId="12017" xr:uid="{00000000-0005-0000-0000-0000D62A0000}"/>
    <cellStyle name="Normal 16 12" xfId="12018" xr:uid="{00000000-0005-0000-0000-0000D72A0000}"/>
    <cellStyle name="Normal 16 2" xfId="1227" xr:uid="{00000000-0005-0000-0000-0000D82A0000}"/>
    <cellStyle name="Normal 16 2 2" xfId="1228" xr:uid="{00000000-0005-0000-0000-0000D92A0000}"/>
    <cellStyle name="Normal 16 2 2 2" xfId="12019" xr:uid="{00000000-0005-0000-0000-0000DA2A0000}"/>
    <cellStyle name="Normal 16 2 2 3" xfId="12020" xr:uid="{00000000-0005-0000-0000-0000DB2A0000}"/>
    <cellStyle name="Normal 16 2 3" xfId="12021" xr:uid="{00000000-0005-0000-0000-0000DC2A0000}"/>
    <cellStyle name="Normal 16 2 4" xfId="12022" xr:uid="{00000000-0005-0000-0000-0000DD2A0000}"/>
    <cellStyle name="Normal 16 3" xfId="1229" xr:uid="{00000000-0005-0000-0000-0000DE2A0000}"/>
    <cellStyle name="Normal 16 3 2" xfId="12023" xr:uid="{00000000-0005-0000-0000-0000DF2A0000}"/>
    <cellStyle name="Normal 16 3 2 2" xfId="12024" xr:uid="{00000000-0005-0000-0000-0000E02A0000}"/>
    <cellStyle name="Normal 16 3 2 3" xfId="12025" xr:uid="{00000000-0005-0000-0000-0000E12A0000}"/>
    <cellStyle name="Normal 16 3 3" xfId="12026" xr:uid="{00000000-0005-0000-0000-0000E22A0000}"/>
    <cellStyle name="Normal 16 3 4" xfId="12027" xr:uid="{00000000-0005-0000-0000-0000E32A0000}"/>
    <cellStyle name="Normal 16 4" xfId="12028" xr:uid="{00000000-0005-0000-0000-0000E42A0000}"/>
    <cellStyle name="Normal 16 4 10" xfId="12029" xr:uid="{00000000-0005-0000-0000-0000E52A0000}"/>
    <cellStyle name="Normal 16 4 2" xfId="12030" xr:uid="{00000000-0005-0000-0000-0000E62A0000}"/>
    <cellStyle name="Normal 16 4 2 2" xfId="12031" xr:uid="{00000000-0005-0000-0000-0000E72A0000}"/>
    <cellStyle name="Normal 16 4 2 2 2" xfId="12032" xr:uid="{00000000-0005-0000-0000-0000E82A0000}"/>
    <cellStyle name="Normal 16 4 2 2 2 2" xfId="12033" xr:uid="{00000000-0005-0000-0000-0000E92A0000}"/>
    <cellStyle name="Normal 16 4 2 2 2 2 2" xfId="12034" xr:uid="{00000000-0005-0000-0000-0000EA2A0000}"/>
    <cellStyle name="Normal 16 4 2 2 2 2 2 2" xfId="12035" xr:uid="{00000000-0005-0000-0000-0000EB2A0000}"/>
    <cellStyle name="Normal 16 4 2 2 2 2 3" xfId="12036" xr:uid="{00000000-0005-0000-0000-0000EC2A0000}"/>
    <cellStyle name="Normal 16 4 2 2 2 3" xfId="12037" xr:uid="{00000000-0005-0000-0000-0000ED2A0000}"/>
    <cellStyle name="Normal 16 4 2 2 2 3 2" xfId="12038" xr:uid="{00000000-0005-0000-0000-0000EE2A0000}"/>
    <cellStyle name="Normal 16 4 2 2 2 4" xfId="12039" xr:uid="{00000000-0005-0000-0000-0000EF2A0000}"/>
    <cellStyle name="Normal 16 4 2 2 3" xfId="12040" xr:uid="{00000000-0005-0000-0000-0000F02A0000}"/>
    <cellStyle name="Normal 16 4 2 2 3 2" xfId="12041" xr:uid="{00000000-0005-0000-0000-0000F12A0000}"/>
    <cellStyle name="Normal 16 4 2 2 3 2 2" xfId="12042" xr:uid="{00000000-0005-0000-0000-0000F22A0000}"/>
    <cellStyle name="Normal 16 4 2 2 3 3" xfId="12043" xr:uid="{00000000-0005-0000-0000-0000F32A0000}"/>
    <cellStyle name="Normal 16 4 2 2 4" xfId="12044" xr:uid="{00000000-0005-0000-0000-0000F42A0000}"/>
    <cellStyle name="Normal 16 4 2 2 4 2" xfId="12045" xr:uid="{00000000-0005-0000-0000-0000F52A0000}"/>
    <cellStyle name="Normal 16 4 2 2 5" xfId="12046" xr:uid="{00000000-0005-0000-0000-0000F62A0000}"/>
    <cellStyle name="Normal 16 4 2 3" xfId="12047" xr:uid="{00000000-0005-0000-0000-0000F72A0000}"/>
    <cellStyle name="Normal 16 4 2 3 2" xfId="12048" xr:uid="{00000000-0005-0000-0000-0000F82A0000}"/>
    <cellStyle name="Normal 16 4 2 3 2 2" xfId="12049" xr:uid="{00000000-0005-0000-0000-0000F92A0000}"/>
    <cellStyle name="Normal 16 4 2 3 2 2 2" xfId="12050" xr:uid="{00000000-0005-0000-0000-0000FA2A0000}"/>
    <cellStyle name="Normal 16 4 2 3 2 3" xfId="12051" xr:uid="{00000000-0005-0000-0000-0000FB2A0000}"/>
    <cellStyle name="Normal 16 4 2 3 3" xfId="12052" xr:uid="{00000000-0005-0000-0000-0000FC2A0000}"/>
    <cellStyle name="Normal 16 4 2 3 3 2" xfId="12053" xr:uid="{00000000-0005-0000-0000-0000FD2A0000}"/>
    <cellStyle name="Normal 16 4 2 3 4" xfId="12054" xr:uid="{00000000-0005-0000-0000-0000FE2A0000}"/>
    <cellStyle name="Normal 16 4 2 4" xfId="12055" xr:uid="{00000000-0005-0000-0000-0000FF2A0000}"/>
    <cellStyle name="Normal 16 4 2 4 2" xfId="12056" xr:uid="{00000000-0005-0000-0000-0000002B0000}"/>
    <cellStyle name="Normal 16 4 2 4 2 2" xfId="12057" xr:uid="{00000000-0005-0000-0000-0000012B0000}"/>
    <cellStyle name="Normal 16 4 2 4 2 2 2" xfId="12058" xr:uid="{00000000-0005-0000-0000-0000022B0000}"/>
    <cellStyle name="Normal 16 4 2 4 2 3" xfId="12059" xr:uid="{00000000-0005-0000-0000-0000032B0000}"/>
    <cellStyle name="Normal 16 4 2 4 3" xfId="12060" xr:uid="{00000000-0005-0000-0000-0000042B0000}"/>
    <cellStyle name="Normal 16 4 2 4 3 2" xfId="12061" xr:uid="{00000000-0005-0000-0000-0000052B0000}"/>
    <cellStyle name="Normal 16 4 2 4 4" xfId="12062" xr:uid="{00000000-0005-0000-0000-0000062B0000}"/>
    <cellStyle name="Normal 16 4 2 5" xfId="12063" xr:uid="{00000000-0005-0000-0000-0000072B0000}"/>
    <cellStyle name="Normal 16 4 2 5 2" xfId="12064" xr:uid="{00000000-0005-0000-0000-0000082B0000}"/>
    <cellStyle name="Normal 16 4 2 5 2 2" xfId="12065" xr:uid="{00000000-0005-0000-0000-0000092B0000}"/>
    <cellStyle name="Normal 16 4 2 5 3" xfId="12066" xr:uid="{00000000-0005-0000-0000-00000A2B0000}"/>
    <cellStyle name="Normal 16 4 2 6" xfId="12067" xr:uid="{00000000-0005-0000-0000-00000B2B0000}"/>
    <cellStyle name="Normal 16 4 2 6 2" xfId="12068" xr:uid="{00000000-0005-0000-0000-00000C2B0000}"/>
    <cellStyle name="Normal 16 4 2 7" xfId="12069" xr:uid="{00000000-0005-0000-0000-00000D2B0000}"/>
    <cellStyle name="Normal 16 4 2 7 2" xfId="12070" xr:uid="{00000000-0005-0000-0000-00000E2B0000}"/>
    <cellStyle name="Normal 16 4 2 8" xfId="12071" xr:uid="{00000000-0005-0000-0000-00000F2B0000}"/>
    <cellStyle name="Normal 16 4 3" xfId="12072" xr:uid="{00000000-0005-0000-0000-0000102B0000}"/>
    <cellStyle name="Normal 16 4 3 2" xfId="12073" xr:uid="{00000000-0005-0000-0000-0000112B0000}"/>
    <cellStyle name="Normal 16 4 3 2 2" xfId="12074" xr:uid="{00000000-0005-0000-0000-0000122B0000}"/>
    <cellStyle name="Normal 16 4 3 2 2 2" xfId="12075" xr:uid="{00000000-0005-0000-0000-0000132B0000}"/>
    <cellStyle name="Normal 16 4 3 2 2 2 2" xfId="12076" xr:uid="{00000000-0005-0000-0000-0000142B0000}"/>
    <cellStyle name="Normal 16 4 3 2 2 3" xfId="12077" xr:uid="{00000000-0005-0000-0000-0000152B0000}"/>
    <cellStyle name="Normal 16 4 3 2 3" xfId="12078" xr:uid="{00000000-0005-0000-0000-0000162B0000}"/>
    <cellStyle name="Normal 16 4 3 2 3 2" xfId="12079" xr:uid="{00000000-0005-0000-0000-0000172B0000}"/>
    <cellStyle name="Normal 16 4 3 2 4" xfId="12080" xr:uid="{00000000-0005-0000-0000-0000182B0000}"/>
    <cellStyle name="Normal 16 4 3 3" xfId="12081" xr:uid="{00000000-0005-0000-0000-0000192B0000}"/>
    <cellStyle name="Normal 16 4 3 3 2" xfId="12082" xr:uid="{00000000-0005-0000-0000-00001A2B0000}"/>
    <cellStyle name="Normal 16 4 3 3 2 2" xfId="12083" xr:uid="{00000000-0005-0000-0000-00001B2B0000}"/>
    <cellStyle name="Normal 16 4 3 3 3" xfId="12084" xr:uid="{00000000-0005-0000-0000-00001C2B0000}"/>
    <cellStyle name="Normal 16 4 3 4" xfId="12085" xr:uid="{00000000-0005-0000-0000-00001D2B0000}"/>
    <cellStyle name="Normal 16 4 3 4 2" xfId="12086" xr:uid="{00000000-0005-0000-0000-00001E2B0000}"/>
    <cellStyle name="Normal 16 4 3 5" xfId="12087" xr:uid="{00000000-0005-0000-0000-00001F2B0000}"/>
    <cellStyle name="Normal 16 4 4" xfId="12088" xr:uid="{00000000-0005-0000-0000-0000202B0000}"/>
    <cellStyle name="Normal 16 4 4 2" xfId="12089" xr:uid="{00000000-0005-0000-0000-0000212B0000}"/>
    <cellStyle name="Normal 16 4 4 2 2" xfId="12090" xr:uid="{00000000-0005-0000-0000-0000222B0000}"/>
    <cellStyle name="Normal 16 4 4 2 2 2" xfId="12091" xr:uid="{00000000-0005-0000-0000-0000232B0000}"/>
    <cellStyle name="Normal 16 4 4 2 3" xfId="12092" xr:uid="{00000000-0005-0000-0000-0000242B0000}"/>
    <cellStyle name="Normal 16 4 4 3" xfId="12093" xr:uid="{00000000-0005-0000-0000-0000252B0000}"/>
    <cellStyle name="Normal 16 4 4 3 2" xfId="12094" xr:uid="{00000000-0005-0000-0000-0000262B0000}"/>
    <cellStyle name="Normal 16 4 4 4" xfId="12095" xr:uid="{00000000-0005-0000-0000-0000272B0000}"/>
    <cellStyle name="Normal 16 4 5" xfId="12096" xr:uid="{00000000-0005-0000-0000-0000282B0000}"/>
    <cellStyle name="Normal 16 4 5 2" xfId="12097" xr:uid="{00000000-0005-0000-0000-0000292B0000}"/>
    <cellStyle name="Normal 16 4 5 2 2" xfId="12098" xr:uid="{00000000-0005-0000-0000-00002A2B0000}"/>
    <cellStyle name="Normal 16 4 5 2 2 2" xfId="12099" xr:uid="{00000000-0005-0000-0000-00002B2B0000}"/>
    <cellStyle name="Normal 16 4 5 2 3" xfId="12100" xr:uid="{00000000-0005-0000-0000-00002C2B0000}"/>
    <cellStyle name="Normal 16 4 5 3" xfId="12101" xr:uid="{00000000-0005-0000-0000-00002D2B0000}"/>
    <cellStyle name="Normal 16 4 5 3 2" xfId="12102" xr:uid="{00000000-0005-0000-0000-00002E2B0000}"/>
    <cellStyle name="Normal 16 4 5 4" xfId="12103" xr:uid="{00000000-0005-0000-0000-00002F2B0000}"/>
    <cellStyle name="Normal 16 4 6" xfId="12104" xr:uid="{00000000-0005-0000-0000-0000302B0000}"/>
    <cellStyle name="Normal 16 4 6 2" xfId="12105" xr:uid="{00000000-0005-0000-0000-0000312B0000}"/>
    <cellStyle name="Normal 16 4 6 2 2" xfId="12106" xr:uid="{00000000-0005-0000-0000-0000322B0000}"/>
    <cellStyle name="Normal 16 4 6 3" xfId="12107" xr:uid="{00000000-0005-0000-0000-0000332B0000}"/>
    <cellStyle name="Normal 16 4 7" xfId="12108" xr:uid="{00000000-0005-0000-0000-0000342B0000}"/>
    <cellStyle name="Normal 16 4 7 2" xfId="12109" xr:uid="{00000000-0005-0000-0000-0000352B0000}"/>
    <cellStyle name="Normal 16 4 8" xfId="12110" xr:uid="{00000000-0005-0000-0000-0000362B0000}"/>
    <cellStyle name="Normal 16 4 8 2" xfId="12111" xr:uid="{00000000-0005-0000-0000-0000372B0000}"/>
    <cellStyle name="Normal 16 4 9" xfId="12112" xr:uid="{00000000-0005-0000-0000-0000382B0000}"/>
    <cellStyle name="Normal 16 5" xfId="12113" xr:uid="{00000000-0005-0000-0000-0000392B0000}"/>
    <cellStyle name="Normal 16 5 2" xfId="12114" xr:uid="{00000000-0005-0000-0000-00003A2B0000}"/>
    <cellStyle name="Normal 16 5 2 2" xfId="12115" xr:uid="{00000000-0005-0000-0000-00003B2B0000}"/>
    <cellStyle name="Normal 16 5 2 2 2" xfId="12116" xr:uid="{00000000-0005-0000-0000-00003C2B0000}"/>
    <cellStyle name="Normal 16 5 2 2 2 2" xfId="12117" xr:uid="{00000000-0005-0000-0000-00003D2B0000}"/>
    <cellStyle name="Normal 16 5 2 2 2 2 2" xfId="12118" xr:uid="{00000000-0005-0000-0000-00003E2B0000}"/>
    <cellStyle name="Normal 16 5 2 2 2 3" xfId="12119" xr:uid="{00000000-0005-0000-0000-00003F2B0000}"/>
    <cellStyle name="Normal 16 5 2 2 3" xfId="12120" xr:uid="{00000000-0005-0000-0000-0000402B0000}"/>
    <cellStyle name="Normal 16 5 2 2 3 2" xfId="12121" xr:uid="{00000000-0005-0000-0000-0000412B0000}"/>
    <cellStyle name="Normal 16 5 2 2 4" xfId="12122" xr:uid="{00000000-0005-0000-0000-0000422B0000}"/>
    <cellStyle name="Normal 16 5 2 3" xfId="12123" xr:uid="{00000000-0005-0000-0000-0000432B0000}"/>
    <cellStyle name="Normal 16 5 2 3 2" xfId="12124" xr:uid="{00000000-0005-0000-0000-0000442B0000}"/>
    <cellStyle name="Normal 16 5 2 3 2 2" xfId="12125" xr:uid="{00000000-0005-0000-0000-0000452B0000}"/>
    <cellStyle name="Normal 16 5 2 3 3" xfId="12126" xr:uid="{00000000-0005-0000-0000-0000462B0000}"/>
    <cellStyle name="Normal 16 5 2 4" xfId="12127" xr:uid="{00000000-0005-0000-0000-0000472B0000}"/>
    <cellStyle name="Normal 16 5 2 4 2" xfId="12128" xr:uid="{00000000-0005-0000-0000-0000482B0000}"/>
    <cellStyle name="Normal 16 5 2 5" xfId="12129" xr:uid="{00000000-0005-0000-0000-0000492B0000}"/>
    <cellStyle name="Normal 16 5 3" xfId="12130" xr:uid="{00000000-0005-0000-0000-00004A2B0000}"/>
    <cellStyle name="Normal 16 5 3 2" xfId="12131" xr:uid="{00000000-0005-0000-0000-00004B2B0000}"/>
    <cellStyle name="Normal 16 5 3 2 2" xfId="12132" xr:uid="{00000000-0005-0000-0000-00004C2B0000}"/>
    <cellStyle name="Normal 16 5 3 2 2 2" xfId="12133" xr:uid="{00000000-0005-0000-0000-00004D2B0000}"/>
    <cellStyle name="Normal 16 5 3 2 3" xfId="12134" xr:uid="{00000000-0005-0000-0000-00004E2B0000}"/>
    <cellStyle name="Normal 16 5 3 3" xfId="12135" xr:uid="{00000000-0005-0000-0000-00004F2B0000}"/>
    <cellStyle name="Normal 16 5 3 3 2" xfId="12136" xr:uid="{00000000-0005-0000-0000-0000502B0000}"/>
    <cellStyle name="Normal 16 5 3 4" xfId="12137" xr:uid="{00000000-0005-0000-0000-0000512B0000}"/>
    <cellStyle name="Normal 16 5 4" xfId="12138" xr:uid="{00000000-0005-0000-0000-0000522B0000}"/>
    <cellStyle name="Normal 16 5 4 2" xfId="12139" xr:uid="{00000000-0005-0000-0000-0000532B0000}"/>
    <cellStyle name="Normal 16 5 4 2 2" xfId="12140" xr:uid="{00000000-0005-0000-0000-0000542B0000}"/>
    <cellStyle name="Normal 16 5 4 2 2 2" xfId="12141" xr:uid="{00000000-0005-0000-0000-0000552B0000}"/>
    <cellStyle name="Normal 16 5 4 2 3" xfId="12142" xr:uid="{00000000-0005-0000-0000-0000562B0000}"/>
    <cellStyle name="Normal 16 5 4 3" xfId="12143" xr:uid="{00000000-0005-0000-0000-0000572B0000}"/>
    <cellStyle name="Normal 16 5 4 3 2" xfId="12144" xr:uid="{00000000-0005-0000-0000-0000582B0000}"/>
    <cellStyle name="Normal 16 5 4 4" xfId="12145" xr:uid="{00000000-0005-0000-0000-0000592B0000}"/>
    <cellStyle name="Normal 16 5 5" xfId="12146" xr:uid="{00000000-0005-0000-0000-00005A2B0000}"/>
    <cellStyle name="Normal 16 5 5 2" xfId="12147" xr:uid="{00000000-0005-0000-0000-00005B2B0000}"/>
    <cellStyle name="Normal 16 5 5 2 2" xfId="12148" xr:uid="{00000000-0005-0000-0000-00005C2B0000}"/>
    <cellStyle name="Normal 16 5 5 3" xfId="12149" xr:uid="{00000000-0005-0000-0000-00005D2B0000}"/>
    <cellStyle name="Normal 16 5 6" xfId="12150" xr:uid="{00000000-0005-0000-0000-00005E2B0000}"/>
    <cellStyle name="Normal 16 5 6 2" xfId="12151" xr:uid="{00000000-0005-0000-0000-00005F2B0000}"/>
    <cellStyle name="Normal 16 5 7" xfId="12152" xr:uid="{00000000-0005-0000-0000-0000602B0000}"/>
    <cellStyle name="Normal 16 5 7 2" xfId="12153" xr:uid="{00000000-0005-0000-0000-0000612B0000}"/>
    <cellStyle name="Normal 16 5 8" xfId="12154" xr:uid="{00000000-0005-0000-0000-0000622B0000}"/>
    <cellStyle name="Normal 16 6" xfId="12155" xr:uid="{00000000-0005-0000-0000-0000632B0000}"/>
    <cellStyle name="Normal 16 6 2" xfId="12156" xr:uid="{00000000-0005-0000-0000-0000642B0000}"/>
    <cellStyle name="Normal 16 6 2 2" xfId="12157" xr:uid="{00000000-0005-0000-0000-0000652B0000}"/>
    <cellStyle name="Normal 16 6 2 2 2" xfId="12158" xr:uid="{00000000-0005-0000-0000-0000662B0000}"/>
    <cellStyle name="Normal 16 6 2 2 2 2" xfId="12159" xr:uid="{00000000-0005-0000-0000-0000672B0000}"/>
    <cellStyle name="Normal 16 6 2 2 3" xfId="12160" xr:uid="{00000000-0005-0000-0000-0000682B0000}"/>
    <cellStyle name="Normal 16 6 2 3" xfId="12161" xr:uid="{00000000-0005-0000-0000-0000692B0000}"/>
    <cellStyle name="Normal 16 6 2 3 2" xfId="12162" xr:uid="{00000000-0005-0000-0000-00006A2B0000}"/>
    <cellStyle name="Normal 16 6 2 4" xfId="12163" xr:uid="{00000000-0005-0000-0000-00006B2B0000}"/>
    <cellStyle name="Normal 16 6 3" xfId="12164" xr:uid="{00000000-0005-0000-0000-00006C2B0000}"/>
    <cellStyle name="Normal 16 6 3 2" xfId="12165" xr:uid="{00000000-0005-0000-0000-00006D2B0000}"/>
    <cellStyle name="Normal 16 6 3 2 2" xfId="12166" xr:uid="{00000000-0005-0000-0000-00006E2B0000}"/>
    <cellStyle name="Normal 16 6 3 3" xfId="12167" xr:uid="{00000000-0005-0000-0000-00006F2B0000}"/>
    <cellStyle name="Normal 16 6 4" xfId="12168" xr:uid="{00000000-0005-0000-0000-0000702B0000}"/>
    <cellStyle name="Normal 16 6 4 2" xfId="12169" xr:uid="{00000000-0005-0000-0000-0000712B0000}"/>
    <cellStyle name="Normal 16 6 5" xfId="12170" xr:uid="{00000000-0005-0000-0000-0000722B0000}"/>
    <cellStyle name="Normal 16 7" xfId="12171" xr:uid="{00000000-0005-0000-0000-0000732B0000}"/>
    <cellStyle name="Normal 16 7 2" xfId="12172" xr:uid="{00000000-0005-0000-0000-0000742B0000}"/>
    <cellStyle name="Normal 16 7 2 2" xfId="12173" xr:uid="{00000000-0005-0000-0000-0000752B0000}"/>
    <cellStyle name="Normal 16 7 2 2 2" xfId="12174" xr:uid="{00000000-0005-0000-0000-0000762B0000}"/>
    <cellStyle name="Normal 16 7 2 3" xfId="12175" xr:uid="{00000000-0005-0000-0000-0000772B0000}"/>
    <cellStyle name="Normal 16 7 3" xfId="12176" xr:uid="{00000000-0005-0000-0000-0000782B0000}"/>
    <cellStyle name="Normal 16 7 3 2" xfId="12177" xr:uid="{00000000-0005-0000-0000-0000792B0000}"/>
    <cellStyle name="Normal 16 7 4" xfId="12178" xr:uid="{00000000-0005-0000-0000-00007A2B0000}"/>
    <cellStyle name="Normal 16 8" xfId="12179" xr:uid="{00000000-0005-0000-0000-00007B2B0000}"/>
    <cellStyle name="Normal 16 8 2" xfId="12180" xr:uid="{00000000-0005-0000-0000-00007C2B0000}"/>
    <cellStyle name="Normal 16 8 2 2" xfId="12181" xr:uid="{00000000-0005-0000-0000-00007D2B0000}"/>
    <cellStyle name="Normal 16 8 2 2 2" xfId="12182" xr:uid="{00000000-0005-0000-0000-00007E2B0000}"/>
    <cellStyle name="Normal 16 8 2 3" xfId="12183" xr:uid="{00000000-0005-0000-0000-00007F2B0000}"/>
    <cellStyle name="Normal 16 8 3" xfId="12184" xr:uid="{00000000-0005-0000-0000-0000802B0000}"/>
    <cellStyle name="Normal 16 8 3 2" xfId="12185" xr:uid="{00000000-0005-0000-0000-0000812B0000}"/>
    <cellStyle name="Normal 16 8 4" xfId="12186" xr:uid="{00000000-0005-0000-0000-0000822B0000}"/>
    <cellStyle name="Normal 16 9" xfId="12187" xr:uid="{00000000-0005-0000-0000-0000832B0000}"/>
    <cellStyle name="Normal 16 9 2" xfId="12188" xr:uid="{00000000-0005-0000-0000-0000842B0000}"/>
    <cellStyle name="Normal 16 9 2 2" xfId="12189" xr:uid="{00000000-0005-0000-0000-0000852B0000}"/>
    <cellStyle name="Normal 16 9 3" xfId="12190" xr:uid="{00000000-0005-0000-0000-0000862B0000}"/>
    <cellStyle name="Normal 16_T-straight with PEDs adjustor" xfId="12191" xr:uid="{00000000-0005-0000-0000-0000872B0000}"/>
    <cellStyle name="Normal 17" xfId="1230" xr:uid="{00000000-0005-0000-0000-0000882B0000}"/>
    <cellStyle name="Normal 17 10" xfId="12192" xr:uid="{00000000-0005-0000-0000-0000892B0000}"/>
    <cellStyle name="Normal 17 11" xfId="12193" xr:uid="{00000000-0005-0000-0000-00008A2B0000}"/>
    <cellStyle name="Normal 17 2" xfId="1231" xr:uid="{00000000-0005-0000-0000-00008B2B0000}"/>
    <cellStyle name="Normal 17 2 2" xfId="12194" xr:uid="{00000000-0005-0000-0000-00008C2B0000}"/>
    <cellStyle name="Normal 17 2 2 2" xfId="12195" xr:uid="{00000000-0005-0000-0000-00008D2B0000}"/>
    <cellStyle name="Normal 17 2 2 3" xfId="12196" xr:uid="{00000000-0005-0000-0000-00008E2B0000}"/>
    <cellStyle name="Normal 17 2 2 4" xfId="12197" xr:uid="{00000000-0005-0000-0000-00008F2B0000}"/>
    <cellStyle name="Normal 17 2 3" xfId="12198" xr:uid="{00000000-0005-0000-0000-0000902B0000}"/>
    <cellStyle name="Normal 17 2 4" xfId="12199" xr:uid="{00000000-0005-0000-0000-0000912B0000}"/>
    <cellStyle name="Normal 17 2 5" xfId="12200" xr:uid="{00000000-0005-0000-0000-0000922B0000}"/>
    <cellStyle name="Normal 17 3" xfId="12201" xr:uid="{00000000-0005-0000-0000-0000932B0000}"/>
    <cellStyle name="Normal 17 3 10" xfId="12202" xr:uid="{00000000-0005-0000-0000-0000942B0000}"/>
    <cellStyle name="Normal 17 3 2" xfId="12203" xr:uid="{00000000-0005-0000-0000-0000952B0000}"/>
    <cellStyle name="Normal 17 3 2 2" xfId="12204" xr:uid="{00000000-0005-0000-0000-0000962B0000}"/>
    <cellStyle name="Normal 17 3 2 2 2" xfId="12205" xr:uid="{00000000-0005-0000-0000-0000972B0000}"/>
    <cellStyle name="Normal 17 3 2 2 2 2" xfId="12206" xr:uid="{00000000-0005-0000-0000-0000982B0000}"/>
    <cellStyle name="Normal 17 3 2 2 2 2 2" xfId="12207" xr:uid="{00000000-0005-0000-0000-0000992B0000}"/>
    <cellStyle name="Normal 17 3 2 2 2 2 2 2" xfId="12208" xr:uid="{00000000-0005-0000-0000-00009A2B0000}"/>
    <cellStyle name="Normal 17 3 2 2 2 2 3" xfId="12209" xr:uid="{00000000-0005-0000-0000-00009B2B0000}"/>
    <cellStyle name="Normal 17 3 2 2 2 3" xfId="12210" xr:uid="{00000000-0005-0000-0000-00009C2B0000}"/>
    <cellStyle name="Normal 17 3 2 2 2 3 2" xfId="12211" xr:uid="{00000000-0005-0000-0000-00009D2B0000}"/>
    <cellStyle name="Normal 17 3 2 2 2 4" xfId="12212" xr:uid="{00000000-0005-0000-0000-00009E2B0000}"/>
    <cellStyle name="Normal 17 3 2 2 3" xfId="12213" xr:uid="{00000000-0005-0000-0000-00009F2B0000}"/>
    <cellStyle name="Normal 17 3 2 2 3 2" xfId="12214" xr:uid="{00000000-0005-0000-0000-0000A02B0000}"/>
    <cellStyle name="Normal 17 3 2 2 3 2 2" xfId="12215" xr:uid="{00000000-0005-0000-0000-0000A12B0000}"/>
    <cellStyle name="Normal 17 3 2 2 3 3" xfId="12216" xr:uid="{00000000-0005-0000-0000-0000A22B0000}"/>
    <cellStyle name="Normal 17 3 2 2 4" xfId="12217" xr:uid="{00000000-0005-0000-0000-0000A32B0000}"/>
    <cellStyle name="Normal 17 3 2 2 4 2" xfId="12218" xr:uid="{00000000-0005-0000-0000-0000A42B0000}"/>
    <cellStyle name="Normal 17 3 2 2 5" xfId="12219" xr:uid="{00000000-0005-0000-0000-0000A52B0000}"/>
    <cellStyle name="Normal 17 3 2 3" xfId="12220" xr:uid="{00000000-0005-0000-0000-0000A62B0000}"/>
    <cellStyle name="Normal 17 3 2 3 2" xfId="12221" xr:uid="{00000000-0005-0000-0000-0000A72B0000}"/>
    <cellStyle name="Normal 17 3 2 3 2 2" xfId="12222" xr:uid="{00000000-0005-0000-0000-0000A82B0000}"/>
    <cellStyle name="Normal 17 3 2 3 2 2 2" xfId="12223" xr:uid="{00000000-0005-0000-0000-0000A92B0000}"/>
    <cellStyle name="Normal 17 3 2 3 2 3" xfId="12224" xr:uid="{00000000-0005-0000-0000-0000AA2B0000}"/>
    <cellStyle name="Normal 17 3 2 3 3" xfId="12225" xr:uid="{00000000-0005-0000-0000-0000AB2B0000}"/>
    <cellStyle name="Normal 17 3 2 3 3 2" xfId="12226" xr:uid="{00000000-0005-0000-0000-0000AC2B0000}"/>
    <cellStyle name="Normal 17 3 2 3 4" xfId="12227" xr:uid="{00000000-0005-0000-0000-0000AD2B0000}"/>
    <cellStyle name="Normal 17 3 2 4" xfId="12228" xr:uid="{00000000-0005-0000-0000-0000AE2B0000}"/>
    <cellStyle name="Normal 17 3 2 4 2" xfId="12229" xr:uid="{00000000-0005-0000-0000-0000AF2B0000}"/>
    <cellStyle name="Normal 17 3 2 4 2 2" xfId="12230" xr:uid="{00000000-0005-0000-0000-0000B02B0000}"/>
    <cellStyle name="Normal 17 3 2 4 2 2 2" xfId="12231" xr:uid="{00000000-0005-0000-0000-0000B12B0000}"/>
    <cellStyle name="Normal 17 3 2 4 2 3" xfId="12232" xr:uid="{00000000-0005-0000-0000-0000B22B0000}"/>
    <cellStyle name="Normal 17 3 2 4 3" xfId="12233" xr:uid="{00000000-0005-0000-0000-0000B32B0000}"/>
    <cellStyle name="Normal 17 3 2 4 3 2" xfId="12234" xr:uid="{00000000-0005-0000-0000-0000B42B0000}"/>
    <cellStyle name="Normal 17 3 2 4 4" xfId="12235" xr:uid="{00000000-0005-0000-0000-0000B52B0000}"/>
    <cellStyle name="Normal 17 3 2 5" xfId="12236" xr:uid="{00000000-0005-0000-0000-0000B62B0000}"/>
    <cellStyle name="Normal 17 3 2 5 2" xfId="12237" xr:uid="{00000000-0005-0000-0000-0000B72B0000}"/>
    <cellStyle name="Normal 17 3 2 5 2 2" xfId="12238" xr:uid="{00000000-0005-0000-0000-0000B82B0000}"/>
    <cellStyle name="Normal 17 3 2 5 3" xfId="12239" xr:uid="{00000000-0005-0000-0000-0000B92B0000}"/>
    <cellStyle name="Normal 17 3 2 6" xfId="12240" xr:uid="{00000000-0005-0000-0000-0000BA2B0000}"/>
    <cellStyle name="Normal 17 3 2 6 2" xfId="12241" xr:uid="{00000000-0005-0000-0000-0000BB2B0000}"/>
    <cellStyle name="Normal 17 3 2 7" xfId="12242" xr:uid="{00000000-0005-0000-0000-0000BC2B0000}"/>
    <cellStyle name="Normal 17 3 2 7 2" xfId="12243" xr:uid="{00000000-0005-0000-0000-0000BD2B0000}"/>
    <cellStyle name="Normal 17 3 2 8" xfId="12244" xr:uid="{00000000-0005-0000-0000-0000BE2B0000}"/>
    <cellStyle name="Normal 17 3 2 9" xfId="12245" xr:uid="{00000000-0005-0000-0000-0000BF2B0000}"/>
    <cellStyle name="Normal 17 3 3" xfId="12246" xr:uid="{00000000-0005-0000-0000-0000C02B0000}"/>
    <cellStyle name="Normal 17 3 3 2" xfId="12247" xr:uid="{00000000-0005-0000-0000-0000C12B0000}"/>
    <cellStyle name="Normal 17 3 3 2 2" xfId="12248" xr:uid="{00000000-0005-0000-0000-0000C22B0000}"/>
    <cellStyle name="Normal 17 3 3 2 2 2" xfId="12249" xr:uid="{00000000-0005-0000-0000-0000C32B0000}"/>
    <cellStyle name="Normal 17 3 3 2 2 2 2" xfId="12250" xr:uid="{00000000-0005-0000-0000-0000C42B0000}"/>
    <cellStyle name="Normal 17 3 3 2 2 3" xfId="12251" xr:uid="{00000000-0005-0000-0000-0000C52B0000}"/>
    <cellStyle name="Normal 17 3 3 2 3" xfId="12252" xr:uid="{00000000-0005-0000-0000-0000C62B0000}"/>
    <cellStyle name="Normal 17 3 3 2 3 2" xfId="12253" xr:uid="{00000000-0005-0000-0000-0000C72B0000}"/>
    <cellStyle name="Normal 17 3 3 2 4" xfId="12254" xr:uid="{00000000-0005-0000-0000-0000C82B0000}"/>
    <cellStyle name="Normal 17 3 3 3" xfId="12255" xr:uid="{00000000-0005-0000-0000-0000C92B0000}"/>
    <cellStyle name="Normal 17 3 3 3 2" xfId="12256" xr:uid="{00000000-0005-0000-0000-0000CA2B0000}"/>
    <cellStyle name="Normal 17 3 3 3 2 2" xfId="12257" xr:uid="{00000000-0005-0000-0000-0000CB2B0000}"/>
    <cellStyle name="Normal 17 3 3 3 3" xfId="12258" xr:uid="{00000000-0005-0000-0000-0000CC2B0000}"/>
    <cellStyle name="Normal 17 3 3 4" xfId="12259" xr:uid="{00000000-0005-0000-0000-0000CD2B0000}"/>
    <cellStyle name="Normal 17 3 3 4 2" xfId="12260" xr:uid="{00000000-0005-0000-0000-0000CE2B0000}"/>
    <cellStyle name="Normal 17 3 3 5" xfId="12261" xr:uid="{00000000-0005-0000-0000-0000CF2B0000}"/>
    <cellStyle name="Normal 17 3 4" xfId="12262" xr:uid="{00000000-0005-0000-0000-0000D02B0000}"/>
    <cellStyle name="Normal 17 3 4 2" xfId="12263" xr:uid="{00000000-0005-0000-0000-0000D12B0000}"/>
    <cellStyle name="Normal 17 3 4 2 2" xfId="12264" xr:uid="{00000000-0005-0000-0000-0000D22B0000}"/>
    <cellStyle name="Normal 17 3 4 2 2 2" xfId="12265" xr:uid="{00000000-0005-0000-0000-0000D32B0000}"/>
    <cellStyle name="Normal 17 3 4 2 3" xfId="12266" xr:uid="{00000000-0005-0000-0000-0000D42B0000}"/>
    <cellStyle name="Normal 17 3 4 3" xfId="12267" xr:uid="{00000000-0005-0000-0000-0000D52B0000}"/>
    <cellStyle name="Normal 17 3 4 3 2" xfId="12268" xr:uid="{00000000-0005-0000-0000-0000D62B0000}"/>
    <cellStyle name="Normal 17 3 4 4" xfId="12269" xr:uid="{00000000-0005-0000-0000-0000D72B0000}"/>
    <cellStyle name="Normal 17 3 5" xfId="12270" xr:uid="{00000000-0005-0000-0000-0000D82B0000}"/>
    <cellStyle name="Normal 17 3 5 2" xfId="12271" xr:uid="{00000000-0005-0000-0000-0000D92B0000}"/>
    <cellStyle name="Normal 17 3 5 2 2" xfId="12272" xr:uid="{00000000-0005-0000-0000-0000DA2B0000}"/>
    <cellStyle name="Normal 17 3 5 2 2 2" xfId="12273" xr:uid="{00000000-0005-0000-0000-0000DB2B0000}"/>
    <cellStyle name="Normal 17 3 5 2 3" xfId="12274" xr:uid="{00000000-0005-0000-0000-0000DC2B0000}"/>
    <cellStyle name="Normal 17 3 5 3" xfId="12275" xr:uid="{00000000-0005-0000-0000-0000DD2B0000}"/>
    <cellStyle name="Normal 17 3 5 3 2" xfId="12276" xr:uid="{00000000-0005-0000-0000-0000DE2B0000}"/>
    <cellStyle name="Normal 17 3 5 4" xfId="12277" xr:uid="{00000000-0005-0000-0000-0000DF2B0000}"/>
    <cellStyle name="Normal 17 3 6" xfId="12278" xr:uid="{00000000-0005-0000-0000-0000E02B0000}"/>
    <cellStyle name="Normal 17 3 6 2" xfId="12279" xr:uid="{00000000-0005-0000-0000-0000E12B0000}"/>
    <cellStyle name="Normal 17 3 6 2 2" xfId="12280" xr:uid="{00000000-0005-0000-0000-0000E22B0000}"/>
    <cellStyle name="Normal 17 3 6 3" xfId="12281" xr:uid="{00000000-0005-0000-0000-0000E32B0000}"/>
    <cellStyle name="Normal 17 3 7" xfId="12282" xr:uid="{00000000-0005-0000-0000-0000E42B0000}"/>
    <cellStyle name="Normal 17 3 7 2" xfId="12283" xr:uid="{00000000-0005-0000-0000-0000E52B0000}"/>
    <cellStyle name="Normal 17 3 8" xfId="12284" xr:uid="{00000000-0005-0000-0000-0000E62B0000}"/>
    <cellStyle name="Normal 17 3 8 2" xfId="12285" xr:uid="{00000000-0005-0000-0000-0000E72B0000}"/>
    <cellStyle name="Normal 17 3 9" xfId="12286" xr:uid="{00000000-0005-0000-0000-0000E82B0000}"/>
    <cellStyle name="Normal 17 4" xfId="12287" xr:uid="{00000000-0005-0000-0000-0000E92B0000}"/>
    <cellStyle name="Normal 17 4 2" xfId="12288" xr:uid="{00000000-0005-0000-0000-0000EA2B0000}"/>
    <cellStyle name="Normal 17 4 2 2" xfId="12289" xr:uid="{00000000-0005-0000-0000-0000EB2B0000}"/>
    <cellStyle name="Normal 17 4 2 2 2" xfId="12290" xr:uid="{00000000-0005-0000-0000-0000EC2B0000}"/>
    <cellStyle name="Normal 17 4 2 2 2 2" xfId="12291" xr:uid="{00000000-0005-0000-0000-0000ED2B0000}"/>
    <cellStyle name="Normal 17 4 2 2 2 2 2" xfId="12292" xr:uid="{00000000-0005-0000-0000-0000EE2B0000}"/>
    <cellStyle name="Normal 17 4 2 2 2 3" xfId="12293" xr:uid="{00000000-0005-0000-0000-0000EF2B0000}"/>
    <cellStyle name="Normal 17 4 2 2 3" xfId="12294" xr:uid="{00000000-0005-0000-0000-0000F02B0000}"/>
    <cellStyle name="Normal 17 4 2 2 3 2" xfId="12295" xr:uid="{00000000-0005-0000-0000-0000F12B0000}"/>
    <cellStyle name="Normal 17 4 2 2 4" xfId="12296" xr:uid="{00000000-0005-0000-0000-0000F22B0000}"/>
    <cellStyle name="Normal 17 4 2 3" xfId="12297" xr:uid="{00000000-0005-0000-0000-0000F32B0000}"/>
    <cellStyle name="Normal 17 4 2 3 2" xfId="12298" xr:uid="{00000000-0005-0000-0000-0000F42B0000}"/>
    <cellStyle name="Normal 17 4 2 3 2 2" xfId="12299" xr:uid="{00000000-0005-0000-0000-0000F52B0000}"/>
    <cellStyle name="Normal 17 4 2 3 3" xfId="12300" xr:uid="{00000000-0005-0000-0000-0000F62B0000}"/>
    <cellStyle name="Normal 17 4 2 4" xfId="12301" xr:uid="{00000000-0005-0000-0000-0000F72B0000}"/>
    <cellStyle name="Normal 17 4 2 4 2" xfId="12302" xr:uid="{00000000-0005-0000-0000-0000F82B0000}"/>
    <cellStyle name="Normal 17 4 2 5" xfId="12303" xr:uid="{00000000-0005-0000-0000-0000F92B0000}"/>
    <cellStyle name="Normal 17 4 3" xfId="12304" xr:uid="{00000000-0005-0000-0000-0000FA2B0000}"/>
    <cellStyle name="Normal 17 4 3 2" xfId="12305" xr:uid="{00000000-0005-0000-0000-0000FB2B0000}"/>
    <cellStyle name="Normal 17 4 3 2 2" xfId="12306" xr:uid="{00000000-0005-0000-0000-0000FC2B0000}"/>
    <cellStyle name="Normal 17 4 3 2 2 2" xfId="12307" xr:uid="{00000000-0005-0000-0000-0000FD2B0000}"/>
    <cellStyle name="Normal 17 4 3 2 3" xfId="12308" xr:uid="{00000000-0005-0000-0000-0000FE2B0000}"/>
    <cellStyle name="Normal 17 4 3 3" xfId="12309" xr:uid="{00000000-0005-0000-0000-0000FF2B0000}"/>
    <cellStyle name="Normal 17 4 3 3 2" xfId="12310" xr:uid="{00000000-0005-0000-0000-0000002C0000}"/>
    <cellStyle name="Normal 17 4 3 4" xfId="12311" xr:uid="{00000000-0005-0000-0000-0000012C0000}"/>
    <cellStyle name="Normal 17 4 4" xfId="12312" xr:uid="{00000000-0005-0000-0000-0000022C0000}"/>
    <cellStyle name="Normal 17 4 4 2" xfId="12313" xr:uid="{00000000-0005-0000-0000-0000032C0000}"/>
    <cellStyle name="Normal 17 4 4 2 2" xfId="12314" xr:uid="{00000000-0005-0000-0000-0000042C0000}"/>
    <cellStyle name="Normal 17 4 4 2 2 2" xfId="12315" xr:uid="{00000000-0005-0000-0000-0000052C0000}"/>
    <cellStyle name="Normal 17 4 4 2 3" xfId="12316" xr:uid="{00000000-0005-0000-0000-0000062C0000}"/>
    <cellStyle name="Normal 17 4 4 3" xfId="12317" xr:uid="{00000000-0005-0000-0000-0000072C0000}"/>
    <cellStyle name="Normal 17 4 4 3 2" xfId="12318" xr:uid="{00000000-0005-0000-0000-0000082C0000}"/>
    <cellStyle name="Normal 17 4 4 4" xfId="12319" xr:uid="{00000000-0005-0000-0000-0000092C0000}"/>
    <cellStyle name="Normal 17 4 5" xfId="12320" xr:uid="{00000000-0005-0000-0000-00000A2C0000}"/>
    <cellStyle name="Normal 17 4 5 2" xfId="12321" xr:uid="{00000000-0005-0000-0000-00000B2C0000}"/>
    <cellStyle name="Normal 17 4 5 2 2" xfId="12322" xr:uid="{00000000-0005-0000-0000-00000C2C0000}"/>
    <cellStyle name="Normal 17 4 5 3" xfId="12323" xr:uid="{00000000-0005-0000-0000-00000D2C0000}"/>
    <cellStyle name="Normal 17 4 6" xfId="12324" xr:uid="{00000000-0005-0000-0000-00000E2C0000}"/>
    <cellStyle name="Normal 17 4 6 2" xfId="12325" xr:uid="{00000000-0005-0000-0000-00000F2C0000}"/>
    <cellStyle name="Normal 17 4 7" xfId="12326" xr:uid="{00000000-0005-0000-0000-0000102C0000}"/>
    <cellStyle name="Normal 17 4 7 2" xfId="12327" xr:uid="{00000000-0005-0000-0000-0000112C0000}"/>
    <cellStyle name="Normal 17 4 8" xfId="12328" xr:uid="{00000000-0005-0000-0000-0000122C0000}"/>
    <cellStyle name="Normal 17 4 9" xfId="12329" xr:uid="{00000000-0005-0000-0000-0000132C0000}"/>
    <cellStyle name="Normal 17 5" xfId="12330" xr:uid="{00000000-0005-0000-0000-0000142C0000}"/>
    <cellStyle name="Normal 17 5 2" xfId="12331" xr:uid="{00000000-0005-0000-0000-0000152C0000}"/>
    <cellStyle name="Normal 17 5 2 2" xfId="12332" xr:uid="{00000000-0005-0000-0000-0000162C0000}"/>
    <cellStyle name="Normal 17 5 2 2 2" xfId="12333" xr:uid="{00000000-0005-0000-0000-0000172C0000}"/>
    <cellStyle name="Normal 17 5 2 2 2 2" xfId="12334" xr:uid="{00000000-0005-0000-0000-0000182C0000}"/>
    <cellStyle name="Normal 17 5 2 2 3" xfId="12335" xr:uid="{00000000-0005-0000-0000-0000192C0000}"/>
    <cellStyle name="Normal 17 5 2 3" xfId="12336" xr:uid="{00000000-0005-0000-0000-00001A2C0000}"/>
    <cellStyle name="Normal 17 5 2 3 2" xfId="12337" xr:uid="{00000000-0005-0000-0000-00001B2C0000}"/>
    <cellStyle name="Normal 17 5 2 4" xfId="12338" xr:uid="{00000000-0005-0000-0000-00001C2C0000}"/>
    <cellStyle name="Normal 17 5 3" xfId="12339" xr:uid="{00000000-0005-0000-0000-00001D2C0000}"/>
    <cellStyle name="Normal 17 5 3 2" xfId="12340" xr:uid="{00000000-0005-0000-0000-00001E2C0000}"/>
    <cellStyle name="Normal 17 5 3 2 2" xfId="12341" xr:uid="{00000000-0005-0000-0000-00001F2C0000}"/>
    <cellStyle name="Normal 17 5 3 3" xfId="12342" xr:uid="{00000000-0005-0000-0000-0000202C0000}"/>
    <cellStyle name="Normal 17 5 4" xfId="12343" xr:uid="{00000000-0005-0000-0000-0000212C0000}"/>
    <cellStyle name="Normal 17 5 4 2" xfId="12344" xr:uid="{00000000-0005-0000-0000-0000222C0000}"/>
    <cellStyle name="Normal 17 5 5" xfId="12345" xr:uid="{00000000-0005-0000-0000-0000232C0000}"/>
    <cellStyle name="Normal 17 6" xfId="12346" xr:uid="{00000000-0005-0000-0000-0000242C0000}"/>
    <cellStyle name="Normal 17 6 2" xfId="12347" xr:uid="{00000000-0005-0000-0000-0000252C0000}"/>
    <cellStyle name="Normal 17 6 2 2" xfId="12348" xr:uid="{00000000-0005-0000-0000-0000262C0000}"/>
    <cellStyle name="Normal 17 6 2 2 2" xfId="12349" xr:uid="{00000000-0005-0000-0000-0000272C0000}"/>
    <cellStyle name="Normal 17 6 2 3" xfId="12350" xr:uid="{00000000-0005-0000-0000-0000282C0000}"/>
    <cellStyle name="Normal 17 6 3" xfId="12351" xr:uid="{00000000-0005-0000-0000-0000292C0000}"/>
    <cellStyle name="Normal 17 6 3 2" xfId="12352" xr:uid="{00000000-0005-0000-0000-00002A2C0000}"/>
    <cellStyle name="Normal 17 6 4" xfId="12353" xr:uid="{00000000-0005-0000-0000-00002B2C0000}"/>
    <cellStyle name="Normal 17 7" xfId="12354" xr:uid="{00000000-0005-0000-0000-00002C2C0000}"/>
    <cellStyle name="Normal 17 7 2" xfId="12355" xr:uid="{00000000-0005-0000-0000-00002D2C0000}"/>
    <cellStyle name="Normal 17 7 2 2" xfId="12356" xr:uid="{00000000-0005-0000-0000-00002E2C0000}"/>
    <cellStyle name="Normal 17 7 2 2 2" xfId="12357" xr:uid="{00000000-0005-0000-0000-00002F2C0000}"/>
    <cellStyle name="Normal 17 7 2 3" xfId="12358" xr:uid="{00000000-0005-0000-0000-0000302C0000}"/>
    <cellStyle name="Normal 17 7 3" xfId="12359" xr:uid="{00000000-0005-0000-0000-0000312C0000}"/>
    <cellStyle name="Normal 17 7 3 2" xfId="12360" xr:uid="{00000000-0005-0000-0000-0000322C0000}"/>
    <cellStyle name="Normal 17 7 4" xfId="12361" xr:uid="{00000000-0005-0000-0000-0000332C0000}"/>
    <cellStyle name="Normal 17 8" xfId="12362" xr:uid="{00000000-0005-0000-0000-0000342C0000}"/>
    <cellStyle name="Normal 17 8 2" xfId="12363" xr:uid="{00000000-0005-0000-0000-0000352C0000}"/>
    <cellStyle name="Normal 17 8 2 2" xfId="12364" xr:uid="{00000000-0005-0000-0000-0000362C0000}"/>
    <cellStyle name="Normal 17 8 3" xfId="12365" xr:uid="{00000000-0005-0000-0000-0000372C0000}"/>
    <cellStyle name="Normal 17 9" xfId="12366" xr:uid="{00000000-0005-0000-0000-0000382C0000}"/>
    <cellStyle name="Normal 17 9 2" xfId="12367" xr:uid="{00000000-0005-0000-0000-0000392C0000}"/>
    <cellStyle name="Normal 17_T-straight with PEDs adjustor" xfId="12368" xr:uid="{00000000-0005-0000-0000-00003A2C0000}"/>
    <cellStyle name="Normal 18" xfId="1232" xr:uid="{00000000-0005-0000-0000-00003B2C0000}"/>
    <cellStyle name="Normal 18 10" xfId="12369" xr:uid="{00000000-0005-0000-0000-00003C2C0000}"/>
    <cellStyle name="Normal 18 10 2" xfId="12370" xr:uid="{00000000-0005-0000-0000-00003D2C0000}"/>
    <cellStyle name="Normal 18 11" xfId="12371" xr:uid="{00000000-0005-0000-0000-00003E2C0000}"/>
    <cellStyle name="Normal 18 2" xfId="1233" xr:uid="{00000000-0005-0000-0000-00003F2C0000}"/>
    <cellStyle name="Normal 18 2 2" xfId="1234" xr:uid="{00000000-0005-0000-0000-0000402C0000}"/>
    <cellStyle name="Normal 18 2 2 2" xfId="12372" xr:uid="{00000000-0005-0000-0000-0000412C0000}"/>
    <cellStyle name="Normal 18 2 2 2 2" xfId="12373" xr:uid="{00000000-0005-0000-0000-0000422C0000}"/>
    <cellStyle name="Normal 18 2 2 2 2 2" xfId="12374" xr:uid="{00000000-0005-0000-0000-0000432C0000}"/>
    <cellStyle name="Normal 18 2 2 2 2 2 2" xfId="12375" xr:uid="{00000000-0005-0000-0000-0000442C0000}"/>
    <cellStyle name="Normal 18 2 2 2 2 3" xfId="12376" xr:uid="{00000000-0005-0000-0000-0000452C0000}"/>
    <cellStyle name="Normal 18 2 2 2 3" xfId="12377" xr:uid="{00000000-0005-0000-0000-0000462C0000}"/>
    <cellStyle name="Normal 18 2 2 2 3 2" xfId="12378" xr:uid="{00000000-0005-0000-0000-0000472C0000}"/>
    <cellStyle name="Normal 18 2 2 2 4" xfId="12379" xr:uid="{00000000-0005-0000-0000-0000482C0000}"/>
    <cellStyle name="Normal 18 2 2 3" xfId="12380" xr:uid="{00000000-0005-0000-0000-0000492C0000}"/>
    <cellStyle name="Normal 18 2 2 3 2" xfId="12381" xr:uid="{00000000-0005-0000-0000-00004A2C0000}"/>
    <cellStyle name="Normal 18 2 2 3 2 2" xfId="12382" xr:uid="{00000000-0005-0000-0000-00004B2C0000}"/>
    <cellStyle name="Normal 18 2 2 3 3" xfId="12383" xr:uid="{00000000-0005-0000-0000-00004C2C0000}"/>
    <cellStyle name="Normal 18 2 2 4" xfId="12384" xr:uid="{00000000-0005-0000-0000-00004D2C0000}"/>
    <cellStyle name="Normal 18 2 2 4 2" xfId="12385" xr:uid="{00000000-0005-0000-0000-00004E2C0000}"/>
    <cellStyle name="Normal 18 2 2 5" xfId="12386" xr:uid="{00000000-0005-0000-0000-00004F2C0000}"/>
    <cellStyle name="Normal 18 2 3" xfId="12387" xr:uid="{00000000-0005-0000-0000-0000502C0000}"/>
    <cellStyle name="Normal 18 2 3 2" xfId="12388" xr:uid="{00000000-0005-0000-0000-0000512C0000}"/>
    <cellStyle name="Normal 18 2 3 2 2" xfId="12389" xr:uid="{00000000-0005-0000-0000-0000522C0000}"/>
    <cellStyle name="Normal 18 2 3 2 2 2" xfId="12390" xr:uid="{00000000-0005-0000-0000-0000532C0000}"/>
    <cellStyle name="Normal 18 2 3 2 3" xfId="12391" xr:uid="{00000000-0005-0000-0000-0000542C0000}"/>
    <cellStyle name="Normal 18 2 3 3" xfId="12392" xr:uid="{00000000-0005-0000-0000-0000552C0000}"/>
    <cellStyle name="Normal 18 2 3 3 2" xfId="12393" xr:uid="{00000000-0005-0000-0000-0000562C0000}"/>
    <cellStyle name="Normal 18 2 3 4" xfId="12394" xr:uid="{00000000-0005-0000-0000-0000572C0000}"/>
    <cellStyle name="Normal 18 2 4" xfId="12395" xr:uid="{00000000-0005-0000-0000-0000582C0000}"/>
    <cellStyle name="Normal 18 2 4 2" xfId="12396" xr:uid="{00000000-0005-0000-0000-0000592C0000}"/>
    <cellStyle name="Normal 18 2 4 2 2" xfId="12397" xr:uid="{00000000-0005-0000-0000-00005A2C0000}"/>
    <cellStyle name="Normal 18 2 4 2 2 2" xfId="12398" xr:uid="{00000000-0005-0000-0000-00005B2C0000}"/>
    <cellStyle name="Normal 18 2 4 2 3" xfId="12399" xr:uid="{00000000-0005-0000-0000-00005C2C0000}"/>
    <cellStyle name="Normal 18 2 4 3" xfId="12400" xr:uid="{00000000-0005-0000-0000-00005D2C0000}"/>
    <cellStyle name="Normal 18 2 4 3 2" xfId="12401" xr:uid="{00000000-0005-0000-0000-00005E2C0000}"/>
    <cellStyle name="Normal 18 2 4 4" xfId="12402" xr:uid="{00000000-0005-0000-0000-00005F2C0000}"/>
    <cellStyle name="Normal 18 2 5" xfId="12403" xr:uid="{00000000-0005-0000-0000-0000602C0000}"/>
    <cellStyle name="Normal 18 2 5 2" xfId="12404" xr:uid="{00000000-0005-0000-0000-0000612C0000}"/>
    <cellStyle name="Normal 18 2 5 2 2" xfId="12405" xr:uid="{00000000-0005-0000-0000-0000622C0000}"/>
    <cellStyle name="Normal 18 2 5 3" xfId="12406" xr:uid="{00000000-0005-0000-0000-0000632C0000}"/>
    <cellStyle name="Normal 18 2 6" xfId="12407" xr:uid="{00000000-0005-0000-0000-0000642C0000}"/>
    <cellStyle name="Normal 18 2 6 2" xfId="12408" xr:uid="{00000000-0005-0000-0000-0000652C0000}"/>
    <cellStyle name="Normal 18 2 7" xfId="12409" xr:uid="{00000000-0005-0000-0000-0000662C0000}"/>
    <cellStyle name="Normal 18 2 7 2" xfId="12410" xr:uid="{00000000-0005-0000-0000-0000672C0000}"/>
    <cellStyle name="Normal 18 2 8" xfId="12411" xr:uid="{00000000-0005-0000-0000-0000682C0000}"/>
    <cellStyle name="Normal 18 3" xfId="1235" xr:uid="{00000000-0005-0000-0000-0000692C0000}"/>
    <cellStyle name="Normal 18 3 2" xfId="12412" xr:uid="{00000000-0005-0000-0000-00006A2C0000}"/>
    <cellStyle name="Normal 18 3 2 2" xfId="12413" xr:uid="{00000000-0005-0000-0000-00006B2C0000}"/>
    <cellStyle name="Normal 18 3 2 2 2" xfId="12414" xr:uid="{00000000-0005-0000-0000-00006C2C0000}"/>
    <cellStyle name="Normal 18 3 2 2 2 2" xfId="12415" xr:uid="{00000000-0005-0000-0000-00006D2C0000}"/>
    <cellStyle name="Normal 18 3 2 2 2 2 2" xfId="12416" xr:uid="{00000000-0005-0000-0000-00006E2C0000}"/>
    <cellStyle name="Normal 18 3 2 2 2 3" xfId="12417" xr:uid="{00000000-0005-0000-0000-00006F2C0000}"/>
    <cellStyle name="Normal 18 3 2 2 3" xfId="12418" xr:uid="{00000000-0005-0000-0000-0000702C0000}"/>
    <cellStyle name="Normal 18 3 2 2 3 2" xfId="12419" xr:uid="{00000000-0005-0000-0000-0000712C0000}"/>
    <cellStyle name="Normal 18 3 2 2 4" xfId="12420" xr:uid="{00000000-0005-0000-0000-0000722C0000}"/>
    <cellStyle name="Normal 18 3 2 3" xfId="12421" xr:uid="{00000000-0005-0000-0000-0000732C0000}"/>
    <cellStyle name="Normal 18 3 2 3 2" xfId="12422" xr:uid="{00000000-0005-0000-0000-0000742C0000}"/>
    <cellStyle name="Normal 18 3 2 3 2 2" xfId="12423" xr:uid="{00000000-0005-0000-0000-0000752C0000}"/>
    <cellStyle name="Normal 18 3 2 3 3" xfId="12424" xr:uid="{00000000-0005-0000-0000-0000762C0000}"/>
    <cellStyle name="Normal 18 3 2 4" xfId="12425" xr:uid="{00000000-0005-0000-0000-0000772C0000}"/>
    <cellStyle name="Normal 18 3 2 4 2" xfId="12426" xr:uid="{00000000-0005-0000-0000-0000782C0000}"/>
    <cellStyle name="Normal 18 3 2 5" xfId="12427" xr:uid="{00000000-0005-0000-0000-0000792C0000}"/>
    <cellStyle name="Normal 18 3 3" xfId="12428" xr:uid="{00000000-0005-0000-0000-00007A2C0000}"/>
    <cellStyle name="Normal 18 3 3 2" xfId="12429" xr:uid="{00000000-0005-0000-0000-00007B2C0000}"/>
    <cellStyle name="Normal 18 3 3 2 2" xfId="12430" xr:uid="{00000000-0005-0000-0000-00007C2C0000}"/>
    <cellStyle name="Normal 18 3 3 2 2 2" xfId="12431" xr:uid="{00000000-0005-0000-0000-00007D2C0000}"/>
    <cellStyle name="Normal 18 3 3 2 3" xfId="12432" xr:uid="{00000000-0005-0000-0000-00007E2C0000}"/>
    <cellStyle name="Normal 18 3 3 3" xfId="12433" xr:uid="{00000000-0005-0000-0000-00007F2C0000}"/>
    <cellStyle name="Normal 18 3 3 3 2" xfId="12434" xr:uid="{00000000-0005-0000-0000-0000802C0000}"/>
    <cellStyle name="Normal 18 3 3 4" xfId="12435" xr:uid="{00000000-0005-0000-0000-0000812C0000}"/>
    <cellStyle name="Normal 18 3 4" xfId="12436" xr:uid="{00000000-0005-0000-0000-0000822C0000}"/>
    <cellStyle name="Normal 18 3 4 2" xfId="12437" xr:uid="{00000000-0005-0000-0000-0000832C0000}"/>
    <cellStyle name="Normal 18 3 4 2 2" xfId="12438" xr:uid="{00000000-0005-0000-0000-0000842C0000}"/>
    <cellStyle name="Normal 18 3 4 3" xfId="12439" xr:uid="{00000000-0005-0000-0000-0000852C0000}"/>
    <cellStyle name="Normal 18 3 5" xfId="12440" xr:uid="{00000000-0005-0000-0000-0000862C0000}"/>
    <cellStyle name="Normal 18 3 5 2" xfId="12441" xr:uid="{00000000-0005-0000-0000-0000872C0000}"/>
    <cellStyle name="Normal 18 3 6" xfId="12442" xr:uid="{00000000-0005-0000-0000-0000882C0000}"/>
    <cellStyle name="Normal 18 4" xfId="12443" xr:uid="{00000000-0005-0000-0000-0000892C0000}"/>
    <cellStyle name="Normal 18 4 2" xfId="12444" xr:uid="{00000000-0005-0000-0000-00008A2C0000}"/>
    <cellStyle name="Normal 18 4 2 2" xfId="12445" xr:uid="{00000000-0005-0000-0000-00008B2C0000}"/>
    <cellStyle name="Normal 18 4 2 2 2" xfId="12446" xr:uid="{00000000-0005-0000-0000-00008C2C0000}"/>
    <cellStyle name="Normal 18 4 2 2 2 2" xfId="12447" xr:uid="{00000000-0005-0000-0000-00008D2C0000}"/>
    <cellStyle name="Normal 18 4 2 2 3" xfId="12448" xr:uid="{00000000-0005-0000-0000-00008E2C0000}"/>
    <cellStyle name="Normal 18 4 2 3" xfId="12449" xr:uid="{00000000-0005-0000-0000-00008F2C0000}"/>
    <cellStyle name="Normal 18 4 2 3 2" xfId="12450" xr:uid="{00000000-0005-0000-0000-0000902C0000}"/>
    <cellStyle name="Normal 18 4 2 4" xfId="12451" xr:uid="{00000000-0005-0000-0000-0000912C0000}"/>
    <cellStyle name="Normal 18 4 3" xfId="12452" xr:uid="{00000000-0005-0000-0000-0000922C0000}"/>
    <cellStyle name="Normal 18 4 3 2" xfId="12453" xr:uid="{00000000-0005-0000-0000-0000932C0000}"/>
    <cellStyle name="Normal 18 4 3 2 2" xfId="12454" xr:uid="{00000000-0005-0000-0000-0000942C0000}"/>
    <cellStyle name="Normal 18 4 3 3" xfId="12455" xr:uid="{00000000-0005-0000-0000-0000952C0000}"/>
    <cellStyle name="Normal 18 4 4" xfId="12456" xr:uid="{00000000-0005-0000-0000-0000962C0000}"/>
    <cellStyle name="Normal 18 4 4 2" xfId="12457" xr:uid="{00000000-0005-0000-0000-0000972C0000}"/>
    <cellStyle name="Normal 18 4 5" xfId="12458" xr:uid="{00000000-0005-0000-0000-0000982C0000}"/>
    <cellStyle name="Normal 18 5" xfId="12459" xr:uid="{00000000-0005-0000-0000-0000992C0000}"/>
    <cellStyle name="Normal 18 5 2" xfId="12460" xr:uid="{00000000-0005-0000-0000-00009A2C0000}"/>
    <cellStyle name="Normal 18 5 2 2" xfId="12461" xr:uid="{00000000-0005-0000-0000-00009B2C0000}"/>
    <cellStyle name="Normal 18 5 2 2 2" xfId="12462" xr:uid="{00000000-0005-0000-0000-00009C2C0000}"/>
    <cellStyle name="Normal 18 5 2 3" xfId="12463" xr:uid="{00000000-0005-0000-0000-00009D2C0000}"/>
    <cellStyle name="Normal 18 5 3" xfId="12464" xr:uid="{00000000-0005-0000-0000-00009E2C0000}"/>
    <cellStyle name="Normal 18 5 3 2" xfId="12465" xr:uid="{00000000-0005-0000-0000-00009F2C0000}"/>
    <cellStyle name="Normal 18 5 4" xfId="12466" xr:uid="{00000000-0005-0000-0000-0000A02C0000}"/>
    <cellStyle name="Normal 18 6" xfId="12467" xr:uid="{00000000-0005-0000-0000-0000A12C0000}"/>
    <cellStyle name="Normal 18 6 2" xfId="12468" xr:uid="{00000000-0005-0000-0000-0000A22C0000}"/>
    <cellStyle name="Normal 18 6 2 2" xfId="12469" xr:uid="{00000000-0005-0000-0000-0000A32C0000}"/>
    <cellStyle name="Normal 18 6 2 2 2" xfId="12470" xr:uid="{00000000-0005-0000-0000-0000A42C0000}"/>
    <cellStyle name="Normal 18 6 2 3" xfId="12471" xr:uid="{00000000-0005-0000-0000-0000A52C0000}"/>
    <cellStyle name="Normal 18 6 3" xfId="12472" xr:uid="{00000000-0005-0000-0000-0000A62C0000}"/>
    <cellStyle name="Normal 18 6 3 2" xfId="12473" xr:uid="{00000000-0005-0000-0000-0000A72C0000}"/>
    <cellStyle name="Normal 18 6 4" xfId="12474" xr:uid="{00000000-0005-0000-0000-0000A82C0000}"/>
    <cellStyle name="Normal 18 7" xfId="12475" xr:uid="{00000000-0005-0000-0000-0000A92C0000}"/>
    <cellStyle name="Normal 18 7 2" xfId="12476" xr:uid="{00000000-0005-0000-0000-0000AA2C0000}"/>
    <cellStyle name="Normal 18 7 2 2" xfId="12477" xr:uid="{00000000-0005-0000-0000-0000AB2C0000}"/>
    <cellStyle name="Normal 18 7 2 2 2" xfId="12478" xr:uid="{00000000-0005-0000-0000-0000AC2C0000}"/>
    <cellStyle name="Normal 18 7 2 3" xfId="12479" xr:uid="{00000000-0005-0000-0000-0000AD2C0000}"/>
    <cellStyle name="Normal 18 7 3" xfId="12480" xr:uid="{00000000-0005-0000-0000-0000AE2C0000}"/>
    <cellStyle name="Normal 18 7 3 2" xfId="12481" xr:uid="{00000000-0005-0000-0000-0000AF2C0000}"/>
    <cellStyle name="Normal 18 7 4" xfId="12482" xr:uid="{00000000-0005-0000-0000-0000B02C0000}"/>
    <cellStyle name="Normal 18 8" xfId="12483" xr:uid="{00000000-0005-0000-0000-0000B12C0000}"/>
    <cellStyle name="Normal 18 8 2" xfId="12484" xr:uid="{00000000-0005-0000-0000-0000B22C0000}"/>
    <cellStyle name="Normal 18 8 2 2" xfId="12485" xr:uid="{00000000-0005-0000-0000-0000B32C0000}"/>
    <cellStyle name="Normal 18 8 3" xfId="12486" xr:uid="{00000000-0005-0000-0000-0000B42C0000}"/>
    <cellStyle name="Normal 18 9" xfId="12487" xr:uid="{00000000-0005-0000-0000-0000B52C0000}"/>
    <cellStyle name="Normal 18 9 2" xfId="12488" xr:uid="{00000000-0005-0000-0000-0000B62C0000}"/>
    <cellStyle name="Normal 18_T-straight with PEDs adjustor" xfId="12489" xr:uid="{00000000-0005-0000-0000-0000B72C0000}"/>
    <cellStyle name="Normal 19" xfId="1236" xr:uid="{00000000-0005-0000-0000-0000B82C0000}"/>
    <cellStyle name="Normal 19 10" xfId="12490" xr:uid="{00000000-0005-0000-0000-0000B92C0000}"/>
    <cellStyle name="Normal 19 11" xfId="12491" xr:uid="{00000000-0005-0000-0000-0000BA2C0000}"/>
    <cellStyle name="Normal 19 2" xfId="12492" xr:uid="{00000000-0005-0000-0000-0000BB2C0000}"/>
    <cellStyle name="Normal 19 2 2" xfId="12493" xr:uid="{00000000-0005-0000-0000-0000BC2C0000}"/>
    <cellStyle name="Normal 19 2 2 2" xfId="12494" xr:uid="{00000000-0005-0000-0000-0000BD2C0000}"/>
    <cellStyle name="Normal 19 2 2 2 2" xfId="12495" xr:uid="{00000000-0005-0000-0000-0000BE2C0000}"/>
    <cellStyle name="Normal 19 2 2 2 2 2" xfId="12496" xr:uid="{00000000-0005-0000-0000-0000BF2C0000}"/>
    <cellStyle name="Normal 19 2 2 2 2 2 2" xfId="12497" xr:uid="{00000000-0005-0000-0000-0000C02C0000}"/>
    <cellStyle name="Normal 19 2 2 2 2 3" xfId="12498" xr:uid="{00000000-0005-0000-0000-0000C12C0000}"/>
    <cellStyle name="Normal 19 2 2 2 3" xfId="12499" xr:uid="{00000000-0005-0000-0000-0000C22C0000}"/>
    <cellStyle name="Normal 19 2 2 2 3 2" xfId="12500" xr:uid="{00000000-0005-0000-0000-0000C32C0000}"/>
    <cellStyle name="Normal 19 2 2 2 4" xfId="12501" xr:uid="{00000000-0005-0000-0000-0000C42C0000}"/>
    <cellStyle name="Normal 19 2 2 3" xfId="12502" xr:uid="{00000000-0005-0000-0000-0000C52C0000}"/>
    <cellStyle name="Normal 19 2 2 3 2" xfId="12503" xr:uid="{00000000-0005-0000-0000-0000C62C0000}"/>
    <cellStyle name="Normal 19 2 2 3 2 2" xfId="12504" xr:uid="{00000000-0005-0000-0000-0000C72C0000}"/>
    <cellStyle name="Normal 19 2 2 3 3" xfId="12505" xr:uid="{00000000-0005-0000-0000-0000C82C0000}"/>
    <cellStyle name="Normal 19 2 2 4" xfId="12506" xr:uid="{00000000-0005-0000-0000-0000C92C0000}"/>
    <cellStyle name="Normal 19 2 2 4 2" xfId="12507" xr:uid="{00000000-0005-0000-0000-0000CA2C0000}"/>
    <cellStyle name="Normal 19 2 2 5" xfId="12508" xr:uid="{00000000-0005-0000-0000-0000CB2C0000}"/>
    <cellStyle name="Normal 19 2 3" xfId="12509" xr:uid="{00000000-0005-0000-0000-0000CC2C0000}"/>
    <cellStyle name="Normal 19 2 3 2" xfId="12510" xr:uid="{00000000-0005-0000-0000-0000CD2C0000}"/>
    <cellStyle name="Normal 19 2 3 2 2" xfId="12511" xr:uid="{00000000-0005-0000-0000-0000CE2C0000}"/>
    <cellStyle name="Normal 19 2 3 2 2 2" xfId="12512" xr:uid="{00000000-0005-0000-0000-0000CF2C0000}"/>
    <cellStyle name="Normal 19 2 3 2 3" xfId="12513" xr:uid="{00000000-0005-0000-0000-0000D02C0000}"/>
    <cellStyle name="Normal 19 2 3 3" xfId="12514" xr:uid="{00000000-0005-0000-0000-0000D12C0000}"/>
    <cellStyle name="Normal 19 2 3 3 2" xfId="12515" xr:uid="{00000000-0005-0000-0000-0000D22C0000}"/>
    <cellStyle name="Normal 19 2 3 4" xfId="12516" xr:uid="{00000000-0005-0000-0000-0000D32C0000}"/>
    <cellStyle name="Normal 19 2 4" xfId="12517" xr:uid="{00000000-0005-0000-0000-0000D42C0000}"/>
    <cellStyle name="Normal 19 2 4 2" xfId="12518" xr:uid="{00000000-0005-0000-0000-0000D52C0000}"/>
    <cellStyle name="Normal 19 2 4 2 2" xfId="12519" xr:uid="{00000000-0005-0000-0000-0000D62C0000}"/>
    <cellStyle name="Normal 19 2 4 2 2 2" xfId="12520" xr:uid="{00000000-0005-0000-0000-0000D72C0000}"/>
    <cellStyle name="Normal 19 2 4 2 3" xfId="12521" xr:uid="{00000000-0005-0000-0000-0000D82C0000}"/>
    <cellStyle name="Normal 19 2 4 3" xfId="12522" xr:uid="{00000000-0005-0000-0000-0000D92C0000}"/>
    <cellStyle name="Normal 19 2 4 3 2" xfId="12523" xr:uid="{00000000-0005-0000-0000-0000DA2C0000}"/>
    <cellStyle name="Normal 19 2 4 4" xfId="12524" xr:uid="{00000000-0005-0000-0000-0000DB2C0000}"/>
    <cellStyle name="Normal 19 2 5" xfId="12525" xr:uid="{00000000-0005-0000-0000-0000DC2C0000}"/>
    <cellStyle name="Normal 19 2 5 2" xfId="12526" xr:uid="{00000000-0005-0000-0000-0000DD2C0000}"/>
    <cellStyle name="Normal 19 2 5 2 2" xfId="12527" xr:uid="{00000000-0005-0000-0000-0000DE2C0000}"/>
    <cellStyle name="Normal 19 2 5 3" xfId="12528" xr:uid="{00000000-0005-0000-0000-0000DF2C0000}"/>
    <cellStyle name="Normal 19 2 6" xfId="12529" xr:uid="{00000000-0005-0000-0000-0000E02C0000}"/>
    <cellStyle name="Normal 19 2 6 2" xfId="12530" xr:uid="{00000000-0005-0000-0000-0000E12C0000}"/>
    <cellStyle name="Normal 19 2 7" xfId="12531" xr:uid="{00000000-0005-0000-0000-0000E22C0000}"/>
    <cellStyle name="Normal 19 2 7 2" xfId="12532" xr:uid="{00000000-0005-0000-0000-0000E32C0000}"/>
    <cellStyle name="Normal 19 2 8" xfId="12533" xr:uid="{00000000-0005-0000-0000-0000E42C0000}"/>
    <cellStyle name="Normal 19 3" xfId="12534" xr:uid="{00000000-0005-0000-0000-0000E52C0000}"/>
    <cellStyle name="Normal 19 3 2" xfId="12535" xr:uid="{00000000-0005-0000-0000-0000E62C0000}"/>
    <cellStyle name="Normal 19 3 2 2" xfId="12536" xr:uid="{00000000-0005-0000-0000-0000E72C0000}"/>
    <cellStyle name="Normal 19 3 2 2 2" xfId="12537" xr:uid="{00000000-0005-0000-0000-0000E82C0000}"/>
    <cellStyle name="Normal 19 3 2 2 2 2" xfId="12538" xr:uid="{00000000-0005-0000-0000-0000E92C0000}"/>
    <cellStyle name="Normal 19 3 2 2 2 2 2" xfId="12539" xr:uid="{00000000-0005-0000-0000-0000EA2C0000}"/>
    <cellStyle name="Normal 19 3 2 2 2 3" xfId="12540" xr:uid="{00000000-0005-0000-0000-0000EB2C0000}"/>
    <cellStyle name="Normal 19 3 2 2 3" xfId="12541" xr:uid="{00000000-0005-0000-0000-0000EC2C0000}"/>
    <cellStyle name="Normal 19 3 2 2 3 2" xfId="12542" xr:uid="{00000000-0005-0000-0000-0000ED2C0000}"/>
    <cellStyle name="Normal 19 3 2 2 4" xfId="12543" xr:uid="{00000000-0005-0000-0000-0000EE2C0000}"/>
    <cellStyle name="Normal 19 3 2 3" xfId="12544" xr:uid="{00000000-0005-0000-0000-0000EF2C0000}"/>
    <cellStyle name="Normal 19 3 2 3 2" xfId="12545" xr:uid="{00000000-0005-0000-0000-0000F02C0000}"/>
    <cellStyle name="Normal 19 3 2 3 2 2" xfId="12546" xr:uid="{00000000-0005-0000-0000-0000F12C0000}"/>
    <cellStyle name="Normal 19 3 2 3 3" xfId="12547" xr:uid="{00000000-0005-0000-0000-0000F22C0000}"/>
    <cellStyle name="Normal 19 3 2 4" xfId="12548" xr:uid="{00000000-0005-0000-0000-0000F32C0000}"/>
    <cellStyle name="Normal 19 3 2 4 2" xfId="12549" xr:uid="{00000000-0005-0000-0000-0000F42C0000}"/>
    <cellStyle name="Normal 19 3 2 5" xfId="12550" xr:uid="{00000000-0005-0000-0000-0000F52C0000}"/>
    <cellStyle name="Normal 19 3 3" xfId="12551" xr:uid="{00000000-0005-0000-0000-0000F62C0000}"/>
    <cellStyle name="Normal 19 3 3 2" xfId="12552" xr:uid="{00000000-0005-0000-0000-0000F72C0000}"/>
    <cellStyle name="Normal 19 3 3 2 2" xfId="12553" xr:uid="{00000000-0005-0000-0000-0000F82C0000}"/>
    <cellStyle name="Normal 19 3 3 2 2 2" xfId="12554" xr:uid="{00000000-0005-0000-0000-0000F92C0000}"/>
    <cellStyle name="Normal 19 3 3 2 3" xfId="12555" xr:uid="{00000000-0005-0000-0000-0000FA2C0000}"/>
    <cellStyle name="Normal 19 3 3 3" xfId="12556" xr:uid="{00000000-0005-0000-0000-0000FB2C0000}"/>
    <cellStyle name="Normal 19 3 3 3 2" xfId="12557" xr:uid="{00000000-0005-0000-0000-0000FC2C0000}"/>
    <cellStyle name="Normal 19 3 3 4" xfId="12558" xr:uid="{00000000-0005-0000-0000-0000FD2C0000}"/>
    <cellStyle name="Normal 19 3 4" xfId="12559" xr:uid="{00000000-0005-0000-0000-0000FE2C0000}"/>
    <cellStyle name="Normal 19 3 4 2" xfId="12560" xr:uid="{00000000-0005-0000-0000-0000FF2C0000}"/>
    <cellStyle name="Normal 19 3 4 2 2" xfId="12561" xr:uid="{00000000-0005-0000-0000-0000002D0000}"/>
    <cellStyle name="Normal 19 3 4 3" xfId="12562" xr:uid="{00000000-0005-0000-0000-0000012D0000}"/>
    <cellStyle name="Normal 19 3 5" xfId="12563" xr:uid="{00000000-0005-0000-0000-0000022D0000}"/>
    <cellStyle name="Normal 19 3 5 2" xfId="12564" xr:uid="{00000000-0005-0000-0000-0000032D0000}"/>
    <cellStyle name="Normal 19 3 6" xfId="12565" xr:uid="{00000000-0005-0000-0000-0000042D0000}"/>
    <cellStyle name="Normal 19 3 7" xfId="12566" xr:uid="{00000000-0005-0000-0000-0000052D0000}"/>
    <cellStyle name="Normal 19 4" xfId="12567" xr:uid="{00000000-0005-0000-0000-0000062D0000}"/>
    <cellStyle name="Normal 19 4 2" xfId="12568" xr:uid="{00000000-0005-0000-0000-0000072D0000}"/>
    <cellStyle name="Normal 19 5" xfId="12569" xr:uid="{00000000-0005-0000-0000-0000082D0000}"/>
    <cellStyle name="Normal 19 5 2" xfId="12570" xr:uid="{00000000-0005-0000-0000-0000092D0000}"/>
    <cellStyle name="Normal 19 5 2 2" xfId="12571" xr:uid="{00000000-0005-0000-0000-00000A2D0000}"/>
    <cellStyle name="Normal 19 5 2 2 2" xfId="12572" xr:uid="{00000000-0005-0000-0000-00000B2D0000}"/>
    <cellStyle name="Normal 19 5 2 2 2 2" xfId="12573" xr:uid="{00000000-0005-0000-0000-00000C2D0000}"/>
    <cellStyle name="Normal 19 5 2 2 3" xfId="12574" xr:uid="{00000000-0005-0000-0000-00000D2D0000}"/>
    <cellStyle name="Normal 19 5 2 3" xfId="12575" xr:uid="{00000000-0005-0000-0000-00000E2D0000}"/>
    <cellStyle name="Normal 19 5 2 3 2" xfId="12576" xr:uid="{00000000-0005-0000-0000-00000F2D0000}"/>
    <cellStyle name="Normal 19 5 2 4" xfId="12577" xr:uid="{00000000-0005-0000-0000-0000102D0000}"/>
    <cellStyle name="Normal 19 5 3" xfId="12578" xr:uid="{00000000-0005-0000-0000-0000112D0000}"/>
    <cellStyle name="Normal 19 5 3 2" xfId="12579" xr:uid="{00000000-0005-0000-0000-0000122D0000}"/>
    <cellStyle name="Normal 19 5 3 2 2" xfId="12580" xr:uid="{00000000-0005-0000-0000-0000132D0000}"/>
    <cellStyle name="Normal 19 5 3 3" xfId="12581" xr:uid="{00000000-0005-0000-0000-0000142D0000}"/>
    <cellStyle name="Normal 19 5 4" xfId="12582" xr:uid="{00000000-0005-0000-0000-0000152D0000}"/>
    <cellStyle name="Normal 19 5 4 2" xfId="12583" xr:uid="{00000000-0005-0000-0000-0000162D0000}"/>
    <cellStyle name="Normal 19 5 5" xfId="12584" xr:uid="{00000000-0005-0000-0000-0000172D0000}"/>
    <cellStyle name="Normal 19 6" xfId="12585" xr:uid="{00000000-0005-0000-0000-0000182D0000}"/>
    <cellStyle name="Normal 19 6 2" xfId="12586" xr:uid="{00000000-0005-0000-0000-0000192D0000}"/>
    <cellStyle name="Normal 19 6 2 2" xfId="12587" xr:uid="{00000000-0005-0000-0000-00001A2D0000}"/>
    <cellStyle name="Normal 19 6 2 2 2" xfId="12588" xr:uid="{00000000-0005-0000-0000-00001B2D0000}"/>
    <cellStyle name="Normal 19 6 2 3" xfId="12589" xr:uid="{00000000-0005-0000-0000-00001C2D0000}"/>
    <cellStyle name="Normal 19 6 3" xfId="12590" xr:uid="{00000000-0005-0000-0000-00001D2D0000}"/>
    <cellStyle name="Normal 19 6 3 2" xfId="12591" xr:uid="{00000000-0005-0000-0000-00001E2D0000}"/>
    <cellStyle name="Normal 19 6 4" xfId="12592" xr:uid="{00000000-0005-0000-0000-00001F2D0000}"/>
    <cellStyle name="Normal 19 7" xfId="12593" xr:uid="{00000000-0005-0000-0000-0000202D0000}"/>
    <cellStyle name="Normal 19 7 2" xfId="12594" xr:uid="{00000000-0005-0000-0000-0000212D0000}"/>
    <cellStyle name="Normal 19 8" xfId="12595" xr:uid="{00000000-0005-0000-0000-0000222D0000}"/>
    <cellStyle name="Normal 19 8 2" xfId="12596" xr:uid="{00000000-0005-0000-0000-0000232D0000}"/>
    <cellStyle name="Normal 19 8 2 2" xfId="12597" xr:uid="{00000000-0005-0000-0000-0000242D0000}"/>
    <cellStyle name="Normal 19 8 3" xfId="12598" xr:uid="{00000000-0005-0000-0000-0000252D0000}"/>
    <cellStyle name="Normal 19 9" xfId="12599" xr:uid="{00000000-0005-0000-0000-0000262D0000}"/>
    <cellStyle name="Normal 19 9 2" xfId="12600" xr:uid="{00000000-0005-0000-0000-0000272D0000}"/>
    <cellStyle name="Normal 19_T-straight with PEDs adjustor" xfId="12601" xr:uid="{00000000-0005-0000-0000-0000282D0000}"/>
    <cellStyle name="Normal 2" xfId="1237" xr:uid="{00000000-0005-0000-0000-0000292D0000}"/>
    <cellStyle name="Normal 2 10" xfId="12602" xr:uid="{00000000-0005-0000-0000-00002A2D0000}"/>
    <cellStyle name="Normal 2 11" xfId="12603" xr:uid="{00000000-0005-0000-0000-00002B2D0000}"/>
    <cellStyle name="Normal 2 12" xfId="12604" xr:uid="{00000000-0005-0000-0000-00002C2D0000}"/>
    <cellStyle name="Normal 2 13" xfId="12605" xr:uid="{00000000-0005-0000-0000-00002D2D0000}"/>
    <cellStyle name="Normal 2 2" xfId="1238" xr:uid="{00000000-0005-0000-0000-00002E2D0000}"/>
    <cellStyle name="Normal 2 2 2" xfId="1239" xr:uid="{00000000-0005-0000-0000-00002F2D0000}"/>
    <cellStyle name="Normal 2 2 2 2" xfId="12606" xr:uid="{00000000-0005-0000-0000-0000302D0000}"/>
    <cellStyle name="Normal 2 2 2 2 2" xfId="12607" xr:uid="{00000000-0005-0000-0000-0000312D0000}"/>
    <cellStyle name="Normal 2 2 2_T-straight with PEDs adjustor" xfId="12608" xr:uid="{00000000-0005-0000-0000-0000322D0000}"/>
    <cellStyle name="Normal 2 2 3" xfId="1240" xr:uid="{00000000-0005-0000-0000-0000332D0000}"/>
    <cellStyle name="Normal 2 2 3 2" xfId="12609" xr:uid="{00000000-0005-0000-0000-0000342D0000}"/>
    <cellStyle name="Normal 2 2 4" xfId="12610" xr:uid="{00000000-0005-0000-0000-0000352D0000}"/>
    <cellStyle name="Normal 2 3" xfId="1241" xr:uid="{00000000-0005-0000-0000-0000362D0000}"/>
    <cellStyle name="Normal 2 3 2" xfId="1242" xr:uid="{00000000-0005-0000-0000-0000372D0000}"/>
    <cellStyle name="Normal 2 3 2 2" xfId="12611" xr:uid="{00000000-0005-0000-0000-0000382D0000}"/>
    <cellStyle name="Normal 2 3 2_T-straight with PEDs adjustor" xfId="12612" xr:uid="{00000000-0005-0000-0000-0000392D0000}"/>
    <cellStyle name="Normal 2 3 3" xfId="12613" xr:uid="{00000000-0005-0000-0000-00003A2D0000}"/>
    <cellStyle name="Normal 2 4" xfId="1243" xr:uid="{00000000-0005-0000-0000-00003B2D0000}"/>
    <cellStyle name="Normal 2 4 2" xfId="1244" xr:uid="{00000000-0005-0000-0000-00003C2D0000}"/>
    <cellStyle name="Normal 2 4 2 2" xfId="12614" xr:uid="{00000000-0005-0000-0000-00003D2D0000}"/>
    <cellStyle name="Normal 2 4 2 2 2" xfId="12615" xr:uid="{00000000-0005-0000-0000-00003E2D0000}"/>
    <cellStyle name="Normal 2 4 2 2 2 2" xfId="12616" xr:uid="{00000000-0005-0000-0000-00003F2D0000}"/>
    <cellStyle name="Normal 2 4 2 2 2 2 2" xfId="12617" xr:uid="{00000000-0005-0000-0000-0000402D0000}"/>
    <cellStyle name="Normal 2 4 2 2 2 3" xfId="12618" xr:uid="{00000000-0005-0000-0000-0000412D0000}"/>
    <cellStyle name="Normal 2 4 2 2 3" xfId="12619" xr:uid="{00000000-0005-0000-0000-0000422D0000}"/>
    <cellStyle name="Normal 2 4 2 2 3 2" xfId="12620" xr:uid="{00000000-0005-0000-0000-0000432D0000}"/>
    <cellStyle name="Normal 2 4 2 2 4" xfId="12621" xr:uid="{00000000-0005-0000-0000-0000442D0000}"/>
    <cellStyle name="Normal 2 4 2 3" xfId="12622" xr:uid="{00000000-0005-0000-0000-0000452D0000}"/>
    <cellStyle name="Normal 2 4 2 3 2" xfId="12623" xr:uid="{00000000-0005-0000-0000-0000462D0000}"/>
    <cellStyle name="Normal 2 4 2 3 2 2" xfId="12624" xr:uid="{00000000-0005-0000-0000-0000472D0000}"/>
    <cellStyle name="Normal 2 4 2 3 3" xfId="12625" xr:uid="{00000000-0005-0000-0000-0000482D0000}"/>
    <cellStyle name="Normal 2 4 2 4" xfId="12626" xr:uid="{00000000-0005-0000-0000-0000492D0000}"/>
    <cellStyle name="Normal 2 4 2 4 2" xfId="12627" xr:uid="{00000000-0005-0000-0000-00004A2D0000}"/>
    <cellStyle name="Normal 2 4 2 5" xfId="12628" xr:uid="{00000000-0005-0000-0000-00004B2D0000}"/>
    <cellStyle name="Normal 2 4 3" xfId="12629" xr:uid="{00000000-0005-0000-0000-00004C2D0000}"/>
    <cellStyle name="Normal 2 4 3 2" xfId="12630" xr:uid="{00000000-0005-0000-0000-00004D2D0000}"/>
    <cellStyle name="Normal 2 4 3 2 2" xfId="12631" xr:uid="{00000000-0005-0000-0000-00004E2D0000}"/>
    <cellStyle name="Normal 2 4 3 2 2 2" xfId="12632" xr:uid="{00000000-0005-0000-0000-00004F2D0000}"/>
    <cellStyle name="Normal 2 4 3 2 3" xfId="12633" xr:uid="{00000000-0005-0000-0000-0000502D0000}"/>
    <cellStyle name="Normal 2 4 3 3" xfId="12634" xr:uid="{00000000-0005-0000-0000-0000512D0000}"/>
    <cellStyle name="Normal 2 4 3 3 2" xfId="12635" xr:uid="{00000000-0005-0000-0000-0000522D0000}"/>
    <cellStyle name="Normal 2 4 3 4" xfId="12636" xr:uid="{00000000-0005-0000-0000-0000532D0000}"/>
    <cellStyle name="Normal 2 4 4" xfId="12637" xr:uid="{00000000-0005-0000-0000-0000542D0000}"/>
    <cellStyle name="Normal 2 4 4 2" xfId="12638" xr:uid="{00000000-0005-0000-0000-0000552D0000}"/>
    <cellStyle name="Normal 2 4 4 2 2" xfId="12639" xr:uid="{00000000-0005-0000-0000-0000562D0000}"/>
    <cellStyle name="Normal 2 4 4 3" xfId="12640" xr:uid="{00000000-0005-0000-0000-0000572D0000}"/>
    <cellStyle name="Normal 2 4 5" xfId="12641" xr:uid="{00000000-0005-0000-0000-0000582D0000}"/>
    <cellStyle name="Normal 2 4 5 2" xfId="12642" xr:uid="{00000000-0005-0000-0000-0000592D0000}"/>
    <cellStyle name="Normal 2 4 6" xfId="12643" xr:uid="{00000000-0005-0000-0000-00005A2D0000}"/>
    <cellStyle name="Normal 2 4_T-straight with PEDs adjustor" xfId="12644" xr:uid="{00000000-0005-0000-0000-00005B2D0000}"/>
    <cellStyle name="Normal 2 5" xfId="1245" xr:uid="{00000000-0005-0000-0000-00005C2D0000}"/>
    <cellStyle name="Normal 2 5 2" xfId="1246" xr:uid="{00000000-0005-0000-0000-00005D2D0000}"/>
    <cellStyle name="Normal 2 5 2 2" xfId="12645" xr:uid="{00000000-0005-0000-0000-00005E2D0000}"/>
    <cellStyle name="Normal 2 5 2 2 2" xfId="12646" xr:uid="{00000000-0005-0000-0000-00005F2D0000}"/>
    <cellStyle name="Normal 2 5 2 2 3" xfId="12647" xr:uid="{00000000-0005-0000-0000-0000602D0000}"/>
    <cellStyle name="Normal 2 5 2 3" xfId="12648" xr:uid="{00000000-0005-0000-0000-0000612D0000}"/>
    <cellStyle name="Normal 2 5 2 4" xfId="12649" xr:uid="{00000000-0005-0000-0000-0000622D0000}"/>
    <cellStyle name="Normal 2 5 3" xfId="12650" xr:uid="{00000000-0005-0000-0000-0000632D0000}"/>
    <cellStyle name="Normal 2 5 3 2" xfId="12651" xr:uid="{00000000-0005-0000-0000-0000642D0000}"/>
    <cellStyle name="Normal 2 5 3 2 2" xfId="12652" xr:uid="{00000000-0005-0000-0000-0000652D0000}"/>
    <cellStyle name="Normal 2 5 3 3" xfId="12653" xr:uid="{00000000-0005-0000-0000-0000662D0000}"/>
    <cellStyle name="Normal 2 5 3 4" xfId="12654" xr:uid="{00000000-0005-0000-0000-0000672D0000}"/>
    <cellStyle name="Normal 2 5 4" xfId="12655" xr:uid="{00000000-0005-0000-0000-0000682D0000}"/>
    <cellStyle name="Normal 2 5 4 2" xfId="12656" xr:uid="{00000000-0005-0000-0000-0000692D0000}"/>
    <cellStyle name="Normal 2 5 5" xfId="12657" xr:uid="{00000000-0005-0000-0000-00006A2D0000}"/>
    <cellStyle name="Normal 2 5 6" xfId="12658" xr:uid="{00000000-0005-0000-0000-00006B2D0000}"/>
    <cellStyle name="Normal 2 5_T-straight with PEDs adjustor" xfId="12659" xr:uid="{00000000-0005-0000-0000-00006C2D0000}"/>
    <cellStyle name="Normal 2 6" xfId="1247" xr:uid="{00000000-0005-0000-0000-00006D2D0000}"/>
    <cellStyle name="Normal 2 6 2" xfId="1248" xr:uid="{00000000-0005-0000-0000-00006E2D0000}"/>
    <cellStyle name="Normal 2 6 2 2" xfId="12660" xr:uid="{00000000-0005-0000-0000-00006F2D0000}"/>
    <cellStyle name="Normal 2 6 3" xfId="12661" xr:uid="{00000000-0005-0000-0000-0000702D0000}"/>
    <cellStyle name="Normal 2 6 4" xfId="12662" xr:uid="{00000000-0005-0000-0000-0000712D0000}"/>
    <cellStyle name="Normal 2 7" xfId="12663" xr:uid="{00000000-0005-0000-0000-0000722D0000}"/>
    <cellStyle name="Normal 2 8" xfId="12664" xr:uid="{00000000-0005-0000-0000-0000732D0000}"/>
    <cellStyle name="Normal 2 9" xfId="12665" xr:uid="{00000000-0005-0000-0000-0000742D0000}"/>
    <cellStyle name="Normal 2_SC IP analytical dataset summary part 1 2011-01-29" xfId="1249" xr:uid="{00000000-0005-0000-0000-0000752D0000}"/>
    <cellStyle name="Normal 20" xfId="1250" xr:uid="{00000000-0005-0000-0000-0000762D0000}"/>
    <cellStyle name="Normal 20 10" xfId="12666" xr:uid="{00000000-0005-0000-0000-0000772D0000}"/>
    <cellStyle name="Normal 20 10 2" xfId="12667" xr:uid="{00000000-0005-0000-0000-0000782D0000}"/>
    <cellStyle name="Normal 20 11" xfId="12668" xr:uid="{00000000-0005-0000-0000-0000792D0000}"/>
    <cellStyle name="Normal 20 12" xfId="12669" xr:uid="{00000000-0005-0000-0000-00007A2D0000}"/>
    <cellStyle name="Normal 20 2" xfId="12670" xr:uid="{00000000-0005-0000-0000-00007B2D0000}"/>
    <cellStyle name="Normal 20 2 2" xfId="12671" xr:uid="{00000000-0005-0000-0000-00007C2D0000}"/>
    <cellStyle name="Normal 20 2 2 2" xfId="12672" xr:uid="{00000000-0005-0000-0000-00007D2D0000}"/>
    <cellStyle name="Normal 20 2 2 2 2" xfId="12673" xr:uid="{00000000-0005-0000-0000-00007E2D0000}"/>
    <cellStyle name="Normal 20 2 2 2 2 2" xfId="12674" xr:uid="{00000000-0005-0000-0000-00007F2D0000}"/>
    <cellStyle name="Normal 20 2 2 2 2 2 2" xfId="12675" xr:uid="{00000000-0005-0000-0000-0000802D0000}"/>
    <cellStyle name="Normal 20 2 2 2 2 3" xfId="12676" xr:uid="{00000000-0005-0000-0000-0000812D0000}"/>
    <cellStyle name="Normal 20 2 2 2 3" xfId="12677" xr:uid="{00000000-0005-0000-0000-0000822D0000}"/>
    <cellStyle name="Normal 20 2 2 2 3 2" xfId="12678" xr:uid="{00000000-0005-0000-0000-0000832D0000}"/>
    <cellStyle name="Normal 20 2 2 2 4" xfId="12679" xr:uid="{00000000-0005-0000-0000-0000842D0000}"/>
    <cellStyle name="Normal 20 2 2 3" xfId="12680" xr:uid="{00000000-0005-0000-0000-0000852D0000}"/>
    <cellStyle name="Normal 20 2 2 3 2" xfId="12681" xr:uid="{00000000-0005-0000-0000-0000862D0000}"/>
    <cellStyle name="Normal 20 2 2 3 2 2" xfId="12682" xr:uid="{00000000-0005-0000-0000-0000872D0000}"/>
    <cellStyle name="Normal 20 2 2 3 3" xfId="12683" xr:uid="{00000000-0005-0000-0000-0000882D0000}"/>
    <cellStyle name="Normal 20 2 2 4" xfId="12684" xr:uid="{00000000-0005-0000-0000-0000892D0000}"/>
    <cellStyle name="Normal 20 2 2 4 2" xfId="12685" xr:uid="{00000000-0005-0000-0000-00008A2D0000}"/>
    <cellStyle name="Normal 20 2 2 5" xfId="12686" xr:uid="{00000000-0005-0000-0000-00008B2D0000}"/>
    <cellStyle name="Normal 20 2 3" xfId="12687" xr:uid="{00000000-0005-0000-0000-00008C2D0000}"/>
    <cellStyle name="Normal 20 2 3 2" xfId="12688" xr:uid="{00000000-0005-0000-0000-00008D2D0000}"/>
    <cellStyle name="Normal 20 2 3 2 2" xfId="12689" xr:uid="{00000000-0005-0000-0000-00008E2D0000}"/>
    <cellStyle name="Normal 20 2 3 2 2 2" xfId="12690" xr:uid="{00000000-0005-0000-0000-00008F2D0000}"/>
    <cellStyle name="Normal 20 2 3 2 3" xfId="12691" xr:uid="{00000000-0005-0000-0000-0000902D0000}"/>
    <cellStyle name="Normal 20 2 3 3" xfId="12692" xr:uid="{00000000-0005-0000-0000-0000912D0000}"/>
    <cellStyle name="Normal 20 2 3 3 2" xfId="12693" xr:uid="{00000000-0005-0000-0000-0000922D0000}"/>
    <cellStyle name="Normal 20 2 3 4" xfId="12694" xr:uid="{00000000-0005-0000-0000-0000932D0000}"/>
    <cellStyle name="Normal 20 2 4" xfId="12695" xr:uid="{00000000-0005-0000-0000-0000942D0000}"/>
    <cellStyle name="Normal 20 2 4 2" xfId="12696" xr:uid="{00000000-0005-0000-0000-0000952D0000}"/>
    <cellStyle name="Normal 20 2 4 2 2" xfId="12697" xr:uid="{00000000-0005-0000-0000-0000962D0000}"/>
    <cellStyle name="Normal 20 2 4 2 2 2" xfId="12698" xr:uid="{00000000-0005-0000-0000-0000972D0000}"/>
    <cellStyle name="Normal 20 2 4 2 3" xfId="12699" xr:uid="{00000000-0005-0000-0000-0000982D0000}"/>
    <cellStyle name="Normal 20 2 4 3" xfId="12700" xr:uid="{00000000-0005-0000-0000-0000992D0000}"/>
    <cellStyle name="Normal 20 2 4 3 2" xfId="12701" xr:uid="{00000000-0005-0000-0000-00009A2D0000}"/>
    <cellStyle name="Normal 20 2 4 4" xfId="12702" xr:uid="{00000000-0005-0000-0000-00009B2D0000}"/>
    <cellStyle name="Normal 20 2 5" xfId="12703" xr:uid="{00000000-0005-0000-0000-00009C2D0000}"/>
    <cellStyle name="Normal 20 2 5 2" xfId="12704" xr:uid="{00000000-0005-0000-0000-00009D2D0000}"/>
    <cellStyle name="Normal 20 2 5 2 2" xfId="12705" xr:uid="{00000000-0005-0000-0000-00009E2D0000}"/>
    <cellStyle name="Normal 20 2 5 3" xfId="12706" xr:uid="{00000000-0005-0000-0000-00009F2D0000}"/>
    <cellStyle name="Normal 20 2 6" xfId="12707" xr:uid="{00000000-0005-0000-0000-0000A02D0000}"/>
    <cellStyle name="Normal 20 2 6 2" xfId="12708" xr:uid="{00000000-0005-0000-0000-0000A12D0000}"/>
    <cellStyle name="Normal 20 2 7" xfId="12709" xr:uid="{00000000-0005-0000-0000-0000A22D0000}"/>
    <cellStyle name="Normal 20 2 7 2" xfId="12710" xr:uid="{00000000-0005-0000-0000-0000A32D0000}"/>
    <cellStyle name="Normal 20 2 8" xfId="12711" xr:uid="{00000000-0005-0000-0000-0000A42D0000}"/>
    <cellStyle name="Normal 20 2 9" xfId="12712" xr:uid="{00000000-0005-0000-0000-0000A52D0000}"/>
    <cellStyle name="Normal 20 3" xfId="12713" xr:uid="{00000000-0005-0000-0000-0000A62D0000}"/>
    <cellStyle name="Normal 20 3 2" xfId="12714" xr:uid="{00000000-0005-0000-0000-0000A72D0000}"/>
    <cellStyle name="Normal 20 3 2 2" xfId="12715" xr:uid="{00000000-0005-0000-0000-0000A82D0000}"/>
    <cellStyle name="Normal 20 3 2 2 2" xfId="12716" xr:uid="{00000000-0005-0000-0000-0000A92D0000}"/>
    <cellStyle name="Normal 20 3 2 2 2 2" xfId="12717" xr:uid="{00000000-0005-0000-0000-0000AA2D0000}"/>
    <cellStyle name="Normal 20 3 2 2 2 2 2" xfId="12718" xr:uid="{00000000-0005-0000-0000-0000AB2D0000}"/>
    <cellStyle name="Normal 20 3 2 2 2 3" xfId="12719" xr:uid="{00000000-0005-0000-0000-0000AC2D0000}"/>
    <cellStyle name="Normal 20 3 2 2 3" xfId="12720" xr:uid="{00000000-0005-0000-0000-0000AD2D0000}"/>
    <cellStyle name="Normal 20 3 2 2 3 2" xfId="12721" xr:uid="{00000000-0005-0000-0000-0000AE2D0000}"/>
    <cellStyle name="Normal 20 3 2 2 4" xfId="12722" xr:uid="{00000000-0005-0000-0000-0000AF2D0000}"/>
    <cellStyle name="Normal 20 3 2 3" xfId="12723" xr:uid="{00000000-0005-0000-0000-0000B02D0000}"/>
    <cellStyle name="Normal 20 3 2 3 2" xfId="12724" xr:uid="{00000000-0005-0000-0000-0000B12D0000}"/>
    <cellStyle name="Normal 20 3 2 3 2 2" xfId="12725" xr:uid="{00000000-0005-0000-0000-0000B22D0000}"/>
    <cellStyle name="Normal 20 3 2 3 3" xfId="12726" xr:uid="{00000000-0005-0000-0000-0000B32D0000}"/>
    <cellStyle name="Normal 20 3 2 4" xfId="12727" xr:uid="{00000000-0005-0000-0000-0000B42D0000}"/>
    <cellStyle name="Normal 20 3 2 4 2" xfId="12728" xr:uid="{00000000-0005-0000-0000-0000B52D0000}"/>
    <cellStyle name="Normal 20 3 2 5" xfId="12729" xr:uid="{00000000-0005-0000-0000-0000B62D0000}"/>
    <cellStyle name="Normal 20 3 3" xfId="12730" xr:uid="{00000000-0005-0000-0000-0000B72D0000}"/>
    <cellStyle name="Normal 20 3 3 2" xfId="12731" xr:uid="{00000000-0005-0000-0000-0000B82D0000}"/>
    <cellStyle name="Normal 20 3 3 2 2" xfId="12732" xr:uid="{00000000-0005-0000-0000-0000B92D0000}"/>
    <cellStyle name="Normal 20 3 3 2 2 2" xfId="12733" xr:uid="{00000000-0005-0000-0000-0000BA2D0000}"/>
    <cellStyle name="Normal 20 3 3 2 3" xfId="12734" xr:uid="{00000000-0005-0000-0000-0000BB2D0000}"/>
    <cellStyle name="Normal 20 3 3 3" xfId="12735" xr:uid="{00000000-0005-0000-0000-0000BC2D0000}"/>
    <cellStyle name="Normal 20 3 3 3 2" xfId="12736" xr:uid="{00000000-0005-0000-0000-0000BD2D0000}"/>
    <cellStyle name="Normal 20 3 3 4" xfId="12737" xr:uid="{00000000-0005-0000-0000-0000BE2D0000}"/>
    <cellStyle name="Normal 20 3 4" xfId="12738" xr:uid="{00000000-0005-0000-0000-0000BF2D0000}"/>
    <cellStyle name="Normal 20 3 4 2" xfId="12739" xr:uid="{00000000-0005-0000-0000-0000C02D0000}"/>
    <cellStyle name="Normal 20 3 4 2 2" xfId="12740" xr:uid="{00000000-0005-0000-0000-0000C12D0000}"/>
    <cellStyle name="Normal 20 3 4 3" xfId="12741" xr:uid="{00000000-0005-0000-0000-0000C22D0000}"/>
    <cellStyle name="Normal 20 3 5" xfId="12742" xr:uid="{00000000-0005-0000-0000-0000C32D0000}"/>
    <cellStyle name="Normal 20 3 5 2" xfId="12743" xr:uid="{00000000-0005-0000-0000-0000C42D0000}"/>
    <cellStyle name="Normal 20 3 6" xfId="12744" xr:uid="{00000000-0005-0000-0000-0000C52D0000}"/>
    <cellStyle name="Normal 20 4" xfId="12745" xr:uid="{00000000-0005-0000-0000-0000C62D0000}"/>
    <cellStyle name="Normal 20 4 2" xfId="12746" xr:uid="{00000000-0005-0000-0000-0000C72D0000}"/>
    <cellStyle name="Normal 20 4 2 2" xfId="12747" xr:uid="{00000000-0005-0000-0000-0000C82D0000}"/>
    <cellStyle name="Normal 20 4 2 2 2" xfId="12748" xr:uid="{00000000-0005-0000-0000-0000C92D0000}"/>
    <cellStyle name="Normal 20 4 2 2 2 2" xfId="12749" xr:uid="{00000000-0005-0000-0000-0000CA2D0000}"/>
    <cellStyle name="Normal 20 4 2 2 3" xfId="12750" xr:uid="{00000000-0005-0000-0000-0000CB2D0000}"/>
    <cellStyle name="Normal 20 4 2 3" xfId="12751" xr:uid="{00000000-0005-0000-0000-0000CC2D0000}"/>
    <cellStyle name="Normal 20 4 2 3 2" xfId="12752" xr:uid="{00000000-0005-0000-0000-0000CD2D0000}"/>
    <cellStyle name="Normal 20 4 2 4" xfId="12753" xr:uid="{00000000-0005-0000-0000-0000CE2D0000}"/>
    <cellStyle name="Normal 20 4 3" xfId="12754" xr:uid="{00000000-0005-0000-0000-0000CF2D0000}"/>
    <cellStyle name="Normal 20 4 3 2" xfId="12755" xr:uid="{00000000-0005-0000-0000-0000D02D0000}"/>
    <cellStyle name="Normal 20 4 3 2 2" xfId="12756" xr:uid="{00000000-0005-0000-0000-0000D12D0000}"/>
    <cellStyle name="Normal 20 4 3 3" xfId="12757" xr:uid="{00000000-0005-0000-0000-0000D22D0000}"/>
    <cellStyle name="Normal 20 4 4" xfId="12758" xr:uid="{00000000-0005-0000-0000-0000D32D0000}"/>
    <cellStyle name="Normal 20 4 4 2" xfId="12759" xr:uid="{00000000-0005-0000-0000-0000D42D0000}"/>
    <cellStyle name="Normal 20 4 5" xfId="12760" xr:uid="{00000000-0005-0000-0000-0000D52D0000}"/>
    <cellStyle name="Normal 20 5" xfId="12761" xr:uid="{00000000-0005-0000-0000-0000D62D0000}"/>
    <cellStyle name="Normal 20 5 2" xfId="12762" xr:uid="{00000000-0005-0000-0000-0000D72D0000}"/>
    <cellStyle name="Normal 20 5 2 2" xfId="12763" xr:uid="{00000000-0005-0000-0000-0000D82D0000}"/>
    <cellStyle name="Normal 20 5 2 2 2" xfId="12764" xr:uid="{00000000-0005-0000-0000-0000D92D0000}"/>
    <cellStyle name="Normal 20 5 2 3" xfId="12765" xr:uid="{00000000-0005-0000-0000-0000DA2D0000}"/>
    <cellStyle name="Normal 20 5 3" xfId="12766" xr:uid="{00000000-0005-0000-0000-0000DB2D0000}"/>
    <cellStyle name="Normal 20 5 3 2" xfId="12767" xr:uid="{00000000-0005-0000-0000-0000DC2D0000}"/>
    <cellStyle name="Normal 20 5 4" xfId="12768" xr:uid="{00000000-0005-0000-0000-0000DD2D0000}"/>
    <cellStyle name="Normal 20 6" xfId="12769" xr:uid="{00000000-0005-0000-0000-0000DE2D0000}"/>
    <cellStyle name="Normal 20 6 2" xfId="12770" xr:uid="{00000000-0005-0000-0000-0000DF2D0000}"/>
    <cellStyle name="Normal 20 6 2 2" xfId="12771" xr:uid="{00000000-0005-0000-0000-0000E02D0000}"/>
    <cellStyle name="Normal 20 6 2 2 2" xfId="12772" xr:uid="{00000000-0005-0000-0000-0000E12D0000}"/>
    <cellStyle name="Normal 20 6 2 3" xfId="12773" xr:uid="{00000000-0005-0000-0000-0000E22D0000}"/>
    <cellStyle name="Normal 20 6 3" xfId="12774" xr:uid="{00000000-0005-0000-0000-0000E32D0000}"/>
    <cellStyle name="Normal 20 6 3 2" xfId="12775" xr:uid="{00000000-0005-0000-0000-0000E42D0000}"/>
    <cellStyle name="Normal 20 6 4" xfId="12776" xr:uid="{00000000-0005-0000-0000-0000E52D0000}"/>
    <cellStyle name="Normal 20 7" xfId="12777" xr:uid="{00000000-0005-0000-0000-0000E62D0000}"/>
    <cellStyle name="Normal 20 7 2" xfId="12778" xr:uid="{00000000-0005-0000-0000-0000E72D0000}"/>
    <cellStyle name="Normal 20 7 2 2" xfId="12779" xr:uid="{00000000-0005-0000-0000-0000E82D0000}"/>
    <cellStyle name="Normal 20 7 2 2 2" xfId="12780" xr:uid="{00000000-0005-0000-0000-0000E92D0000}"/>
    <cellStyle name="Normal 20 7 2 3" xfId="12781" xr:uid="{00000000-0005-0000-0000-0000EA2D0000}"/>
    <cellStyle name="Normal 20 7 3" xfId="12782" xr:uid="{00000000-0005-0000-0000-0000EB2D0000}"/>
    <cellStyle name="Normal 20 7 3 2" xfId="12783" xr:uid="{00000000-0005-0000-0000-0000EC2D0000}"/>
    <cellStyle name="Normal 20 7 4" xfId="12784" xr:uid="{00000000-0005-0000-0000-0000ED2D0000}"/>
    <cellStyle name="Normal 20 8" xfId="12785" xr:uid="{00000000-0005-0000-0000-0000EE2D0000}"/>
    <cellStyle name="Normal 20 8 2" xfId="12786" xr:uid="{00000000-0005-0000-0000-0000EF2D0000}"/>
    <cellStyle name="Normal 20 8 2 2" xfId="12787" xr:uid="{00000000-0005-0000-0000-0000F02D0000}"/>
    <cellStyle name="Normal 20 8 3" xfId="12788" xr:uid="{00000000-0005-0000-0000-0000F12D0000}"/>
    <cellStyle name="Normal 20 9" xfId="12789" xr:uid="{00000000-0005-0000-0000-0000F22D0000}"/>
    <cellStyle name="Normal 20 9 2" xfId="12790" xr:uid="{00000000-0005-0000-0000-0000F32D0000}"/>
    <cellStyle name="Normal 21" xfId="1251" xr:uid="{00000000-0005-0000-0000-0000F42D0000}"/>
    <cellStyle name="Normal 21 2" xfId="12791" xr:uid="{00000000-0005-0000-0000-0000F52D0000}"/>
    <cellStyle name="Normal 21 2 2" xfId="12792" xr:uid="{00000000-0005-0000-0000-0000F62D0000}"/>
    <cellStyle name="Normal 21 2 2 2" xfId="12793" xr:uid="{00000000-0005-0000-0000-0000F72D0000}"/>
    <cellStyle name="Normal 21 2 2 2 2" xfId="12794" xr:uid="{00000000-0005-0000-0000-0000F82D0000}"/>
    <cellStyle name="Normal 21 2 2 2 2 2" xfId="12795" xr:uid="{00000000-0005-0000-0000-0000F92D0000}"/>
    <cellStyle name="Normal 21 2 2 2 2 2 2" xfId="12796" xr:uid="{00000000-0005-0000-0000-0000FA2D0000}"/>
    <cellStyle name="Normal 21 2 2 2 2 3" xfId="12797" xr:uid="{00000000-0005-0000-0000-0000FB2D0000}"/>
    <cellStyle name="Normal 21 2 2 2 3" xfId="12798" xr:uid="{00000000-0005-0000-0000-0000FC2D0000}"/>
    <cellStyle name="Normal 21 2 2 2 3 2" xfId="12799" xr:uid="{00000000-0005-0000-0000-0000FD2D0000}"/>
    <cellStyle name="Normal 21 2 2 2 4" xfId="12800" xr:uid="{00000000-0005-0000-0000-0000FE2D0000}"/>
    <cellStyle name="Normal 21 2 2 3" xfId="12801" xr:uid="{00000000-0005-0000-0000-0000FF2D0000}"/>
    <cellStyle name="Normal 21 2 2 3 2" xfId="12802" xr:uid="{00000000-0005-0000-0000-0000002E0000}"/>
    <cellStyle name="Normal 21 2 2 3 2 2" xfId="12803" xr:uid="{00000000-0005-0000-0000-0000012E0000}"/>
    <cellStyle name="Normal 21 2 2 3 3" xfId="12804" xr:uid="{00000000-0005-0000-0000-0000022E0000}"/>
    <cellStyle name="Normal 21 2 2 4" xfId="12805" xr:uid="{00000000-0005-0000-0000-0000032E0000}"/>
    <cellStyle name="Normal 21 2 2 4 2" xfId="12806" xr:uid="{00000000-0005-0000-0000-0000042E0000}"/>
    <cellStyle name="Normal 21 2 2 5" xfId="12807" xr:uid="{00000000-0005-0000-0000-0000052E0000}"/>
    <cellStyle name="Normal 21 2 3" xfId="12808" xr:uid="{00000000-0005-0000-0000-0000062E0000}"/>
    <cellStyle name="Normal 21 2 3 2" xfId="12809" xr:uid="{00000000-0005-0000-0000-0000072E0000}"/>
    <cellStyle name="Normal 21 2 3 2 2" xfId="12810" xr:uid="{00000000-0005-0000-0000-0000082E0000}"/>
    <cellStyle name="Normal 21 2 3 2 2 2" xfId="12811" xr:uid="{00000000-0005-0000-0000-0000092E0000}"/>
    <cellStyle name="Normal 21 2 3 2 3" xfId="12812" xr:uid="{00000000-0005-0000-0000-00000A2E0000}"/>
    <cellStyle name="Normal 21 2 3 3" xfId="12813" xr:uid="{00000000-0005-0000-0000-00000B2E0000}"/>
    <cellStyle name="Normal 21 2 3 3 2" xfId="12814" xr:uid="{00000000-0005-0000-0000-00000C2E0000}"/>
    <cellStyle name="Normal 21 2 3 4" xfId="12815" xr:uid="{00000000-0005-0000-0000-00000D2E0000}"/>
    <cellStyle name="Normal 21 2 4" xfId="12816" xr:uid="{00000000-0005-0000-0000-00000E2E0000}"/>
    <cellStyle name="Normal 21 2 4 2" xfId="12817" xr:uid="{00000000-0005-0000-0000-00000F2E0000}"/>
    <cellStyle name="Normal 21 2 4 2 2" xfId="12818" xr:uid="{00000000-0005-0000-0000-0000102E0000}"/>
    <cellStyle name="Normal 21 2 4 2 2 2" xfId="12819" xr:uid="{00000000-0005-0000-0000-0000112E0000}"/>
    <cellStyle name="Normal 21 2 4 2 3" xfId="12820" xr:uid="{00000000-0005-0000-0000-0000122E0000}"/>
    <cellStyle name="Normal 21 2 4 3" xfId="12821" xr:uid="{00000000-0005-0000-0000-0000132E0000}"/>
    <cellStyle name="Normal 21 2 4 3 2" xfId="12822" xr:uid="{00000000-0005-0000-0000-0000142E0000}"/>
    <cellStyle name="Normal 21 2 4 4" xfId="12823" xr:uid="{00000000-0005-0000-0000-0000152E0000}"/>
    <cellStyle name="Normal 21 2 5" xfId="12824" xr:uid="{00000000-0005-0000-0000-0000162E0000}"/>
    <cellStyle name="Normal 21 2 5 2" xfId="12825" xr:uid="{00000000-0005-0000-0000-0000172E0000}"/>
    <cellStyle name="Normal 21 2 5 2 2" xfId="12826" xr:uid="{00000000-0005-0000-0000-0000182E0000}"/>
    <cellStyle name="Normal 21 2 5 3" xfId="12827" xr:uid="{00000000-0005-0000-0000-0000192E0000}"/>
    <cellStyle name="Normal 21 2 6" xfId="12828" xr:uid="{00000000-0005-0000-0000-00001A2E0000}"/>
    <cellStyle name="Normal 21 2 6 2" xfId="12829" xr:uid="{00000000-0005-0000-0000-00001B2E0000}"/>
    <cellStyle name="Normal 21 2 7" xfId="12830" xr:uid="{00000000-0005-0000-0000-00001C2E0000}"/>
    <cellStyle name="Normal 21 3" xfId="12831" xr:uid="{00000000-0005-0000-0000-00001D2E0000}"/>
    <cellStyle name="Normal 21 3 2" xfId="12832" xr:uid="{00000000-0005-0000-0000-00001E2E0000}"/>
    <cellStyle name="Normal 21 3 2 2" xfId="12833" xr:uid="{00000000-0005-0000-0000-00001F2E0000}"/>
    <cellStyle name="Normal 21 3 3" xfId="12834" xr:uid="{00000000-0005-0000-0000-0000202E0000}"/>
    <cellStyle name="Normal 21 3 3 2" xfId="12835" xr:uid="{00000000-0005-0000-0000-0000212E0000}"/>
    <cellStyle name="Normal 21 3 3 2 2" xfId="12836" xr:uid="{00000000-0005-0000-0000-0000222E0000}"/>
    <cellStyle name="Normal 21 3 3 3" xfId="12837" xr:uid="{00000000-0005-0000-0000-0000232E0000}"/>
    <cellStyle name="Normal 21 3 4" xfId="12838" xr:uid="{00000000-0005-0000-0000-0000242E0000}"/>
    <cellStyle name="Normal 21 3 4 2" xfId="12839" xr:uid="{00000000-0005-0000-0000-0000252E0000}"/>
    <cellStyle name="Normal 21 3 4 2 2" xfId="12840" xr:uid="{00000000-0005-0000-0000-0000262E0000}"/>
    <cellStyle name="Normal 21 3 4 3" xfId="12841" xr:uid="{00000000-0005-0000-0000-0000272E0000}"/>
    <cellStyle name="Normal 21 3 5" xfId="12842" xr:uid="{00000000-0005-0000-0000-0000282E0000}"/>
    <cellStyle name="Normal 21 4" xfId="12843" xr:uid="{00000000-0005-0000-0000-0000292E0000}"/>
    <cellStyle name="Normal 21 4 2" xfId="12844" xr:uid="{00000000-0005-0000-0000-00002A2E0000}"/>
    <cellStyle name="Normal 21 5" xfId="12845" xr:uid="{00000000-0005-0000-0000-00002B2E0000}"/>
    <cellStyle name="Normal 21 5 2" xfId="12846" xr:uid="{00000000-0005-0000-0000-00002C2E0000}"/>
    <cellStyle name="Normal 21 5 2 2" xfId="12847" xr:uid="{00000000-0005-0000-0000-00002D2E0000}"/>
    <cellStyle name="Normal 21 5 3" xfId="12848" xr:uid="{00000000-0005-0000-0000-00002E2E0000}"/>
    <cellStyle name="Normal 21 6" xfId="12849" xr:uid="{00000000-0005-0000-0000-00002F2E0000}"/>
    <cellStyle name="Normal 21 6 2" xfId="12850" xr:uid="{00000000-0005-0000-0000-0000302E0000}"/>
    <cellStyle name="Normal 21 6 2 2" xfId="12851" xr:uid="{00000000-0005-0000-0000-0000312E0000}"/>
    <cellStyle name="Normal 21 6 3" xfId="12852" xr:uid="{00000000-0005-0000-0000-0000322E0000}"/>
    <cellStyle name="Normal 21 7" xfId="12853" xr:uid="{00000000-0005-0000-0000-0000332E0000}"/>
    <cellStyle name="Normal 22" xfId="1252" xr:uid="{00000000-0005-0000-0000-0000342E0000}"/>
    <cellStyle name="Normal 22 2" xfId="12854" xr:uid="{00000000-0005-0000-0000-0000352E0000}"/>
    <cellStyle name="Normal 22 2 2" xfId="12855" xr:uid="{00000000-0005-0000-0000-0000362E0000}"/>
    <cellStyle name="Normal 22 2 2 2" xfId="12856" xr:uid="{00000000-0005-0000-0000-0000372E0000}"/>
    <cellStyle name="Normal 22 2 2 2 2" xfId="12857" xr:uid="{00000000-0005-0000-0000-0000382E0000}"/>
    <cellStyle name="Normal 22 2 2 2 2 2" xfId="12858" xr:uid="{00000000-0005-0000-0000-0000392E0000}"/>
    <cellStyle name="Normal 22 2 2 2 2 2 2" xfId="12859" xr:uid="{00000000-0005-0000-0000-00003A2E0000}"/>
    <cellStyle name="Normal 22 2 2 2 2 3" xfId="12860" xr:uid="{00000000-0005-0000-0000-00003B2E0000}"/>
    <cellStyle name="Normal 22 2 2 2 3" xfId="12861" xr:uid="{00000000-0005-0000-0000-00003C2E0000}"/>
    <cellStyle name="Normal 22 2 2 2 3 2" xfId="12862" xr:uid="{00000000-0005-0000-0000-00003D2E0000}"/>
    <cellStyle name="Normal 22 2 2 2 4" xfId="12863" xr:uid="{00000000-0005-0000-0000-00003E2E0000}"/>
    <cellStyle name="Normal 22 2 2 3" xfId="12864" xr:uid="{00000000-0005-0000-0000-00003F2E0000}"/>
    <cellStyle name="Normal 22 2 2 3 2" xfId="12865" xr:uid="{00000000-0005-0000-0000-0000402E0000}"/>
    <cellStyle name="Normal 22 2 2 3 2 2" xfId="12866" xr:uid="{00000000-0005-0000-0000-0000412E0000}"/>
    <cellStyle name="Normal 22 2 2 3 3" xfId="12867" xr:uid="{00000000-0005-0000-0000-0000422E0000}"/>
    <cellStyle name="Normal 22 2 2 4" xfId="12868" xr:uid="{00000000-0005-0000-0000-0000432E0000}"/>
    <cellStyle name="Normal 22 2 2 4 2" xfId="12869" xr:uid="{00000000-0005-0000-0000-0000442E0000}"/>
    <cellStyle name="Normal 22 2 2 5" xfId="12870" xr:uid="{00000000-0005-0000-0000-0000452E0000}"/>
    <cellStyle name="Normal 22 2 3" xfId="12871" xr:uid="{00000000-0005-0000-0000-0000462E0000}"/>
    <cellStyle name="Normal 22 2 3 2" xfId="12872" xr:uid="{00000000-0005-0000-0000-0000472E0000}"/>
    <cellStyle name="Normal 22 2 3 2 2" xfId="12873" xr:uid="{00000000-0005-0000-0000-0000482E0000}"/>
    <cellStyle name="Normal 22 2 3 2 2 2" xfId="12874" xr:uid="{00000000-0005-0000-0000-0000492E0000}"/>
    <cellStyle name="Normal 22 2 3 2 3" xfId="12875" xr:uid="{00000000-0005-0000-0000-00004A2E0000}"/>
    <cellStyle name="Normal 22 2 3 3" xfId="12876" xr:uid="{00000000-0005-0000-0000-00004B2E0000}"/>
    <cellStyle name="Normal 22 2 3 3 2" xfId="12877" xr:uid="{00000000-0005-0000-0000-00004C2E0000}"/>
    <cellStyle name="Normal 22 2 3 4" xfId="12878" xr:uid="{00000000-0005-0000-0000-00004D2E0000}"/>
    <cellStyle name="Normal 22 2 4" xfId="12879" xr:uid="{00000000-0005-0000-0000-00004E2E0000}"/>
    <cellStyle name="Normal 22 2 4 2" xfId="12880" xr:uid="{00000000-0005-0000-0000-00004F2E0000}"/>
    <cellStyle name="Normal 22 2 4 2 2" xfId="12881" xr:uid="{00000000-0005-0000-0000-0000502E0000}"/>
    <cellStyle name="Normal 22 2 4 3" xfId="12882" xr:uid="{00000000-0005-0000-0000-0000512E0000}"/>
    <cellStyle name="Normal 22 2 5" xfId="12883" xr:uid="{00000000-0005-0000-0000-0000522E0000}"/>
    <cellStyle name="Normal 22 2 5 2" xfId="12884" xr:uid="{00000000-0005-0000-0000-0000532E0000}"/>
    <cellStyle name="Normal 22 2 6" xfId="12885" xr:uid="{00000000-0005-0000-0000-0000542E0000}"/>
    <cellStyle name="Normal 22 3" xfId="12886" xr:uid="{00000000-0005-0000-0000-0000552E0000}"/>
    <cellStyle name="Normal 22 4" xfId="12887" xr:uid="{00000000-0005-0000-0000-0000562E0000}"/>
    <cellStyle name="Normal 22 4 2" xfId="12888" xr:uid="{00000000-0005-0000-0000-0000572E0000}"/>
    <cellStyle name="Normal 22 4 2 2" xfId="12889" xr:uid="{00000000-0005-0000-0000-0000582E0000}"/>
    <cellStyle name="Normal 22 4 2 2 2" xfId="12890" xr:uid="{00000000-0005-0000-0000-0000592E0000}"/>
    <cellStyle name="Normal 22 4 2 2 2 2" xfId="12891" xr:uid="{00000000-0005-0000-0000-00005A2E0000}"/>
    <cellStyle name="Normal 22 4 2 2 3" xfId="12892" xr:uid="{00000000-0005-0000-0000-00005B2E0000}"/>
    <cellStyle name="Normal 22 4 2 3" xfId="12893" xr:uid="{00000000-0005-0000-0000-00005C2E0000}"/>
    <cellStyle name="Normal 22 4 2 3 2" xfId="12894" xr:uid="{00000000-0005-0000-0000-00005D2E0000}"/>
    <cellStyle name="Normal 22 4 2 4" xfId="12895" xr:uid="{00000000-0005-0000-0000-00005E2E0000}"/>
    <cellStyle name="Normal 22 4 3" xfId="12896" xr:uid="{00000000-0005-0000-0000-00005F2E0000}"/>
    <cellStyle name="Normal 22 4 3 2" xfId="12897" xr:uid="{00000000-0005-0000-0000-0000602E0000}"/>
    <cellStyle name="Normal 22 4 3 2 2" xfId="12898" xr:uid="{00000000-0005-0000-0000-0000612E0000}"/>
    <cellStyle name="Normal 22 4 3 3" xfId="12899" xr:uid="{00000000-0005-0000-0000-0000622E0000}"/>
    <cellStyle name="Normal 22 4 4" xfId="12900" xr:uid="{00000000-0005-0000-0000-0000632E0000}"/>
    <cellStyle name="Normal 22 4 4 2" xfId="12901" xr:uid="{00000000-0005-0000-0000-0000642E0000}"/>
    <cellStyle name="Normal 22 4 5" xfId="12902" xr:uid="{00000000-0005-0000-0000-0000652E0000}"/>
    <cellStyle name="Normal 22 5" xfId="12903" xr:uid="{00000000-0005-0000-0000-0000662E0000}"/>
    <cellStyle name="Normal 22 5 2" xfId="12904" xr:uid="{00000000-0005-0000-0000-0000672E0000}"/>
    <cellStyle name="Normal 22 5 2 2" xfId="12905" xr:uid="{00000000-0005-0000-0000-0000682E0000}"/>
    <cellStyle name="Normal 22 5 2 2 2" xfId="12906" xr:uid="{00000000-0005-0000-0000-0000692E0000}"/>
    <cellStyle name="Normal 22 5 2 3" xfId="12907" xr:uid="{00000000-0005-0000-0000-00006A2E0000}"/>
    <cellStyle name="Normal 22 5 3" xfId="12908" xr:uid="{00000000-0005-0000-0000-00006B2E0000}"/>
    <cellStyle name="Normal 22 5 3 2" xfId="12909" xr:uid="{00000000-0005-0000-0000-00006C2E0000}"/>
    <cellStyle name="Normal 22 5 4" xfId="12910" xr:uid="{00000000-0005-0000-0000-00006D2E0000}"/>
    <cellStyle name="Normal 22 6" xfId="12911" xr:uid="{00000000-0005-0000-0000-00006E2E0000}"/>
    <cellStyle name="Normal 22 7" xfId="12912" xr:uid="{00000000-0005-0000-0000-00006F2E0000}"/>
    <cellStyle name="Normal 22 7 2" xfId="12913" xr:uid="{00000000-0005-0000-0000-0000702E0000}"/>
    <cellStyle name="Normal 22 7 2 2" xfId="12914" xr:uid="{00000000-0005-0000-0000-0000712E0000}"/>
    <cellStyle name="Normal 22 7 3" xfId="12915" xr:uid="{00000000-0005-0000-0000-0000722E0000}"/>
    <cellStyle name="Normal 22 8" xfId="12916" xr:uid="{00000000-0005-0000-0000-0000732E0000}"/>
    <cellStyle name="Normal 22 8 2" xfId="12917" xr:uid="{00000000-0005-0000-0000-0000742E0000}"/>
    <cellStyle name="Normal 22 9" xfId="12918" xr:uid="{00000000-0005-0000-0000-0000752E0000}"/>
    <cellStyle name="Normal 23" xfId="1253" xr:uid="{00000000-0005-0000-0000-0000762E0000}"/>
    <cellStyle name="Normal 23 2" xfId="12919" xr:uid="{00000000-0005-0000-0000-0000772E0000}"/>
    <cellStyle name="Normal 23 2 2" xfId="12920" xr:uid="{00000000-0005-0000-0000-0000782E0000}"/>
    <cellStyle name="Normal 23 2 2 2" xfId="12921" xr:uid="{00000000-0005-0000-0000-0000792E0000}"/>
    <cellStyle name="Normal 23 2 2 2 2" xfId="12922" xr:uid="{00000000-0005-0000-0000-00007A2E0000}"/>
    <cellStyle name="Normal 23 2 2 2 2 2" xfId="12923" xr:uid="{00000000-0005-0000-0000-00007B2E0000}"/>
    <cellStyle name="Normal 23 2 2 2 2 2 2" xfId="12924" xr:uid="{00000000-0005-0000-0000-00007C2E0000}"/>
    <cellStyle name="Normal 23 2 2 2 2 3" xfId="12925" xr:uid="{00000000-0005-0000-0000-00007D2E0000}"/>
    <cellStyle name="Normal 23 2 2 2 3" xfId="12926" xr:uid="{00000000-0005-0000-0000-00007E2E0000}"/>
    <cellStyle name="Normal 23 2 2 2 3 2" xfId="12927" xr:uid="{00000000-0005-0000-0000-00007F2E0000}"/>
    <cellStyle name="Normal 23 2 2 2 4" xfId="12928" xr:uid="{00000000-0005-0000-0000-0000802E0000}"/>
    <cellStyle name="Normal 23 2 2 3" xfId="12929" xr:uid="{00000000-0005-0000-0000-0000812E0000}"/>
    <cellStyle name="Normal 23 2 2 3 2" xfId="12930" xr:uid="{00000000-0005-0000-0000-0000822E0000}"/>
    <cellStyle name="Normal 23 2 2 3 2 2" xfId="12931" xr:uid="{00000000-0005-0000-0000-0000832E0000}"/>
    <cellStyle name="Normal 23 2 2 3 3" xfId="12932" xr:uid="{00000000-0005-0000-0000-0000842E0000}"/>
    <cellStyle name="Normal 23 2 2 4" xfId="12933" xr:uid="{00000000-0005-0000-0000-0000852E0000}"/>
    <cellStyle name="Normal 23 2 2 4 2" xfId="12934" xr:uid="{00000000-0005-0000-0000-0000862E0000}"/>
    <cellStyle name="Normal 23 2 2 5" xfId="12935" xr:uid="{00000000-0005-0000-0000-0000872E0000}"/>
    <cellStyle name="Normal 23 2 3" xfId="12936" xr:uid="{00000000-0005-0000-0000-0000882E0000}"/>
    <cellStyle name="Normal 23 2 3 2" xfId="12937" xr:uid="{00000000-0005-0000-0000-0000892E0000}"/>
    <cellStyle name="Normal 23 2 3 2 2" xfId="12938" xr:uid="{00000000-0005-0000-0000-00008A2E0000}"/>
    <cellStyle name="Normal 23 2 3 2 2 2" xfId="12939" xr:uid="{00000000-0005-0000-0000-00008B2E0000}"/>
    <cellStyle name="Normal 23 2 3 2 3" xfId="12940" xr:uid="{00000000-0005-0000-0000-00008C2E0000}"/>
    <cellStyle name="Normal 23 2 3 3" xfId="12941" xr:uid="{00000000-0005-0000-0000-00008D2E0000}"/>
    <cellStyle name="Normal 23 2 3 3 2" xfId="12942" xr:uid="{00000000-0005-0000-0000-00008E2E0000}"/>
    <cellStyle name="Normal 23 2 3 4" xfId="12943" xr:uid="{00000000-0005-0000-0000-00008F2E0000}"/>
    <cellStyle name="Normal 23 2 4" xfId="12944" xr:uid="{00000000-0005-0000-0000-0000902E0000}"/>
    <cellStyle name="Normal 23 2 4 2" xfId="12945" xr:uid="{00000000-0005-0000-0000-0000912E0000}"/>
    <cellStyle name="Normal 23 2 4 2 2" xfId="12946" xr:uid="{00000000-0005-0000-0000-0000922E0000}"/>
    <cellStyle name="Normal 23 2 4 3" xfId="12947" xr:uid="{00000000-0005-0000-0000-0000932E0000}"/>
    <cellStyle name="Normal 23 2 5" xfId="12948" xr:uid="{00000000-0005-0000-0000-0000942E0000}"/>
    <cellStyle name="Normal 23 2 5 2" xfId="12949" xr:uid="{00000000-0005-0000-0000-0000952E0000}"/>
    <cellStyle name="Normal 23 2 6" xfId="12950" xr:uid="{00000000-0005-0000-0000-0000962E0000}"/>
    <cellStyle name="Normal 23 3" xfId="12951" xr:uid="{00000000-0005-0000-0000-0000972E0000}"/>
    <cellStyle name="Normal 23 4" xfId="12952" xr:uid="{00000000-0005-0000-0000-0000982E0000}"/>
    <cellStyle name="Normal 23 4 2" xfId="12953" xr:uid="{00000000-0005-0000-0000-0000992E0000}"/>
    <cellStyle name="Normal 23 4 2 2" xfId="12954" xr:uid="{00000000-0005-0000-0000-00009A2E0000}"/>
    <cellStyle name="Normal 23 4 2 2 2" xfId="12955" xr:uid="{00000000-0005-0000-0000-00009B2E0000}"/>
    <cellStyle name="Normal 23 4 2 2 2 2" xfId="12956" xr:uid="{00000000-0005-0000-0000-00009C2E0000}"/>
    <cellStyle name="Normal 23 4 2 2 3" xfId="12957" xr:uid="{00000000-0005-0000-0000-00009D2E0000}"/>
    <cellStyle name="Normal 23 4 2 3" xfId="12958" xr:uid="{00000000-0005-0000-0000-00009E2E0000}"/>
    <cellStyle name="Normal 23 4 2 3 2" xfId="12959" xr:uid="{00000000-0005-0000-0000-00009F2E0000}"/>
    <cellStyle name="Normal 23 4 2 4" xfId="12960" xr:uid="{00000000-0005-0000-0000-0000A02E0000}"/>
    <cellStyle name="Normal 23 4 3" xfId="12961" xr:uid="{00000000-0005-0000-0000-0000A12E0000}"/>
    <cellStyle name="Normal 23 4 3 2" xfId="12962" xr:uid="{00000000-0005-0000-0000-0000A22E0000}"/>
    <cellStyle name="Normal 23 4 3 2 2" xfId="12963" xr:uid="{00000000-0005-0000-0000-0000A32E0000}"/>
    <cellStyle name="Normal 23 4 3 3" xfId="12964" xr:uid="{00000000-0005-0000-0000-0000A42E0000}"/>
    <cellStyle name="Normal 23 4 4" xfId="12965" xr:uid="{00000000-0005-0000-0000-0000A52E0000}"/>
    <cellStyle name="Normal 23 4 4 2" xfId="12966" xr:uid="{00000000-0005-0000-0000-0000A62E0000}"/>
    <cellStyle name="Normal 23 4 5" xfId="12967" xr:uid="{00000000-0005-0000-0000-0000A72E0000}"/>
    <cellStyle name="Normal 23 5" xfId="12968" xr:uid="{00000000-0005-0000-0000-0000A82E0000}"/>
    <cellStyle name="Normal 23 5 2" xfId="12969" xr:uid="{00000000-0005-0000-0000-0000A92E0000}"/>
    <cellStyle name="Normal 23 5 2 2" xfId="12970" xr:uid="{00000000-0005-0000-0000-0000AA2E0000}"/>
    <cellStyle name="Normal 23 5 2 2 2" xfId="12971" xr:uid="{00000000-0005-0000-0000-0000AB2E0000}"/>
    <cellStyle name="Normal 23 5 2 3" xfId="12972" xr:uid="{00000000-0005-0000-0000-0000AC2E0000}"/>
    <cellStyle name="Normal 23 5 3" xfId="12973" xr:uid="{00000000-0005-0000-0000-0000AD2E0000}"/>
    <cellStyle name="Normal 23 5 3 2" xfId="12974" xr:uid="{00000000-0005-0000-0000-0000AE2E0000}"/>
    <cellStyle name="Normal 23 5 4" xfId="12975" xr:uid="{00000000-0005-0000-0000-0000AF2E0000}"/>
    <cellStyle name="Normal 23 6" xfId="12976" xr:uid="{00000000-0005-0000-0000-0000B02E0000}"/>
    <cellStyle name="Normal 23 7" xfId="12977" xr:uid="{00000000-0005-0000-0000-0000B12E0000}"/>
    <cellStyle name="Normal 23 7 2" xfId="12978" xr:uid="{00000000-0005-0000-0000-0000B22E0000}"/>
    <cellStyle name="Normal 23 7 2 2" xfId="12979" xr:uid="{00000000-0005-0000-0000-0000B32E0000}"/>
    <cellStyle name="Normal 23 7 3" xfId="12980" xr:uid="{00000000-0005-0000-0000-0000B42E0000}"/>
    <cellStyle name="Normal 23 8" xfId="12981" xr:uid="{00000000-0005-0000-0000-0000B52E0000}"/>
    <cellStyle name="Normal 23 8 2" xfId="12982" xr:uid="{00000000-0005-0000-0000-0000B62E0000}"/>
    <cellStyle name="Normal 23 9" xfId="12983" xr:uid="{00000000-0005-0000-0000-0000B72E0000}"/>
    <cellStyle name="Normal 24" xfId="1254" xr:uid="{00000000-0005-0000-0000-0000B82E0000}"/>
    <cellStyle name="Normal 24 2" xfId="12984" xr:uid="{00000000-0005-0000-0000-0000B92E0000}"/>
    <cellStyle name="Normal 24 2 2" xfId="12985" xr:uid="{00000000-0005-0000-0000-0000BA2E0000}"/>
    <cellStyle name="Normal 24 2 2 2" xfId="12986" xr:uid="{00000000-0005-0000-0000-0000BB2E0000}"/>
    <cellStyle name="Normal 24 2 2 2 2" xfId="12987" xr:uid="{00000000-0005-0000-0000-0000BC2E0000}"/>
    <cellStyle name="Normal 24 2 2 2 2 2" xfId="12988" xr:uid="{00000000-0005-0000-0000-0000BD2E0000}"/>
    <cellStyle name="Normal 24 2 2 2 2 2 2" xfId="12989" xr:uid="{00000000-0005-0000-0000-0000BE2E0000}"/>
    <cellStyle name="Normal 24 2 2 2 2 3" xfId="12990" xr:uid="{00000000-0005-0000-0000-0000BF2E0000}"/>
    <cellStyle name="Normal 24 2 2 2 3" xfId="12991" xr:uid="{00000000-0005-0000-0000-0000C02E0000}"/>
    <cellStyle name="Normal 24 2 2 2 3 2" xfId="12992" xr:uid="{00000000-0005-0000-0000-0000C12E0000}"/>
    <cellStyle name="Normal 24 2 2 2 4" xfId="12993" xr:uid="{00000000-0005-0000-0000-0000C22E0000}"/>
    <cellStyle name="Normal 24 2 2 3" xfId="12994" xr:uid="{00000000-0005-0000-0000-0000C32E0000}"/>
    <cellStyle name="Normal 24 2 2 3 2" xfId="12995" xr:uid="{00000000-0005-0000-0000-0000C42E0000}"/>
    <cellStyle name="Normal 24 2 2 3 2 2" xfId="12996" xr:uid="{00000000-0005-0000-0000-0000C52E0000}"/>
    <cellStyle name="Normal 24 2 2 3 3" xfId="12997" xr:uid="{00000000-0005-0000-0000-0000C62E0000}"/>
    <cellStyle name="Normal 24 2 2 4" xfId="12998" xr:uid="{00000000-0005-0000-0000-0000C72E0000}"/>
    <cellStyle name="Normal 24 2 2 4 2" xfId="12999" xr:uid="{00000000-0005-0000-0000-0000C82E0000}"/>
    <cellStyle name="Normal 24 2 2 5" xfId="13000" xr:uid="{00000000-0005-0000-0000-0000C92E0000}"/>
    <cellStyle name="Normal 24 2 3" xfId="13001" xr:uid="{00000000-0005-0000-0000-0000CA2E0000}"/>
    <cellStyle name="Normal 24 2 3 2" xfId="13002" xr:uid="{00000000-0005-0000-0000-0000CB2E0000}"/>
    <cellStyle name="Normal 24 2 3 2 2" xfId="13003" xr:uid="{00000000-0005-0000-0000-0000CC2E0000}"/>
    <cellStyle name="Normal 24 2 3 2 2 2" xfId="13004" xr:uid="{00000000-0005-0000-0000-0000CD2E0000}"/>
    <cellStyle name="Normal 24 2 3 2 3" xfId="13005" xr:uid="{00000000-0005-0000-0000-0000CE2E0000}"/>
    <cellStyle name="Normal 24 2 3 3" xfId="13006" xr:uid="{00000000-0005-0000-0000-0000CF2E0000}"/>
    <cellStyle name="Normal 24 2 3 3 2" xfId="13007" xr:uid="{00000000-0005-0000-0000-0000D02E0000}"/>
    <cellStyle name="Normal 24 2 3 4" xfId="13008" xr:uid="{00000000-0005-0000-0000-0000D12E0000}"/>
    <cellStyle name="Normal 24 2 4" xfId="13009" xr:uid="{00000000-0005-0000-0000-0000D22E0000}"/>
    <cellStyle name="Normal 24 2 4 2" xfId="13010" xr:uid="{00000000-0005-0000-0000-0000D32E0000}"/>
    <cellStyle name="Normal 24 2 4 2 2" xfId="13011" xr:uid="{00000000-0005-0000-0000-0000D42E0000}"/>
    <cellStyle name="Normal 24 2 4 3" xfId="13012" xr:uid="{00000000-0005-0000-0000-0000D52E0000}"/>
    <cellStyle name="Normal 24 2 5" xfId="13013" xr:uid="{00000000-0005-0000-0000-0000D62E0000}"/>
    <cellStyle name="Normal 24 2 5 2" xfId="13014" xr:uid="{00000000-0005-0000-0000-0000D72E0000}"/>
    <cellStyle name="Normal 24 2 6" xfId="13015" xr:uid="{00000000-0005-0000-0000-0000D82E0000}"/>
    <cellStyle name="Normal 24 3" xfId="13016" xr:uid="{00000000-0005-0000-0000-0000D92E0000}"/>
    <cellStyle name="Normal 24 4" xfId="13017" xr:uid="{00000000-0005-0000-0000-0000DA2E0000}"/>
    <cellStyle name="Normal 24 4 2" xfId="13018" xr:uid="{00000000-0005-0000-0000-0000DB2E0000}"/>
    <cellStyle name="Normal 24 4 2 2" xfId="13019" xr:uid="{00000000-0005-0000-0000-0000DC2E0000}"/>
    <cellStyle name="Normal 24 4 2 2 2" xfId="13020" xr:uid="{00000000-0005-0000-0000-0000DD2E0000}"/>
    <cellStyle name="Normal 24 4 2 2 2 2" xfId="13021" xr:uid="{00000000-0005-0000-0000-0000DE2E0000}"/>
    <cellStyle name="Normal 24 4 2 2 3" xfId="13022" xr:uid="{00000000-0005-0000-0000-0000DF2E0000}"/>
    <cellStyle name="Normal 24 4 2 3" xfId="13023" xr:uid="{00000000-0005-0000-0000-0000E02E0000}"/>
    <cellStyle name="Normal 24 4 2 3 2" xfId="13024" xr:uid="{00000000-0005-0000-0000-0000E12E0000}"/>
    <cellStyle name="Normal 24 4 2 4" xfId="13025" xr:uid="{00000000-0005-0000-0000-0000E22E0000}"/>
    <cellStyle name="Normal 24 4 3" xfId="13026" xr:uid="{00000000-0005-0000-0000-0000E32E0000}"/>
    <cellStyle name="Normal 24 4 3 2" xfId="13027" xr:uid="{00000000-0005-0000-0000-0000E42E0000}"/>
    <cellStyle name="Normal 24 4 3 2 2" xfId="13028" xr:uid="{00000000-0005-0000-0000-0000E52E0000}"/>
    <cellStyle name="Normal 24 4 3 3" xfId="13029" xr:uid="{00000000-0005-0000-0000-0000E62E0000}"/>
    <cellStyle name="Normal 24 4 4" xfId="13030" xr:uid="{00000000-0005-0000-0000-0000E72E0000}"/>
    <cellStyle name="Normal 24 4 4 2" xfId="13031" xr:uid="{00000000-0005-0000-0000-0000E82E0000}"/>
    <cellStyle name="Normal 24 4 5" xfId="13032" xr:uid="{00000000-0005-0000-0000-0000E92E0000}"/>
    <cellStyle name="Normal 24 5" xfId="13033" xr:uid="{00000000-0005-0000-0000-0000EA2E0000}"/>
    <cellStyle name="Normal 24 5 2" xfId="13034" xr:uid="{00000000-0005-0000-0000-0000EB2E0000}"/>
    <cellStyle name="Normal 24 5 2 2" xfId="13035" xr:uid="{00000000-0005-0000-0000-0000EC2E0000}"/>
    <cellStyle name="Normal 24 5 2 2 2" xfId="13036" xr:uid="{00000000-0005-0000-0000-0000ED2E0000}"/>
    <cellStyle name="Normal 24 5 2 3" xfId="13037" xr:uid="{00000000-0005-0000-0000-0000EE2E0000}"/>
    <cellStyle name="Normal 24 5 3" xfId="13038" xr:uid="{00000000-0005-0000-0000-0000EF2E0000}"/>
    <cellStyle name="Normal 24 5 3 2" xfId="13039" xr:uid="{00000000-0005-0000-0000-0000F02E0000}"/>
    <cellStyle name="Normal 24 5 4" xfId="13040" xr:uid="{00000000-0005-0000-0000-0000F12E0000}"/>
    <cellStyle name="Normal 24 6" xfId="13041" xr:uid="{00000000-0005-0000-0000-0000F22E0000}"/>
    <cellStyle name="Normal 24 7" xfId="13042" xr:uid="{00000000-0005-0000-0000-0000F32E0000}"/>
    <cellStyle name="Normal 24 7 2" xfId="13043" xr:uid="{00000000-0005-0000-0000-0000F42E0000}"/>
    <cellStyle name="Normal 24 7 2 2" xfId="13044" xr:uid="{00000000-0005-0000-0000-0000F52E0000}"/>
    <cellStyle name="Normal 24 7 3" xfId="13045" xr:uid="{00000000-0005-0000-0000-0000F62E0000}"/>
    <cellStyle name="Normal 24 8" xfId="13046" xr:uid="{00000000-0005-0000-0000-0000F72E0000}"/>
    <cellStyle name="Normal 24 8 2" xfId="13047" xr:uid="{00000000-0005-0000-0000-0000F82E0000}"/>
    <cellStyle name="Normal 24 9" xfId="13048" xr:uid="{00000000-0005-0000-0000-0000F92E0000}"/>
    <cellStyle name="Normal 25" xfId="1255" xr:uid="{00000000-0005-0000-0000-0000FA2E0000}"/>
    <cellStyle name="Normal 25 2" xfId="13049" xr:uid="{00000000-0005-0000-0000-0000FB2E0000}"/>
    <cellStyle name="Normal 25 2 2" xfId="13050" xr:uid="{00000000-0005-0000-0000-0000FC2E0000}"/>
    <cellStyle name="Normal 25 2 2 2" xfId="13051" xr:uid="{00000000-0005-0000-0000-0000FD2E0000}"/>
    <cellStyle name="Normal 25 2 2 2 2" xfId="13052" xr:uid="{00000000-0005-0000-0000-0000FE2E0000}"/>
    <cellStyle name="Normal 25 2 2 2 2 2" xfId="13053" xr:uid="{00000000-0005-0000-0000-0000FF2E0000}"/>
    <cellStyle name="Normal 25 2 2 2 3" xfId="13054" xr:uid="{00000000-0005-0000-0000-0000002F0000}"/>
    <cellStyle name="Normal 25 2 2 3" xfId="13055" xr:uid="{00000000-0005-0000-0000-0000012F0000}"/>
    <cellStyle name="Normal 25 2 2 3 2" xfId="13056" xr:uid="{00000000-0005-0000-0000-0000022F0000}"/>
    <cellStyle name="Normal 25 2 2 4" xfId="13057" xr:uid="{00000000-0005-0000-0000-0000032F0000}"/>
    <cellStyle name="Normal 25 2 3" xfId="13058" xr:uid="{00000000-0005-0000-0000-0000042F0000}"/>
    <cellStyle name="Normal 25 2 3 2" xfId="13059" xr:uid="{00000000-0005-0000-0000-0000052F0000}"/>
    <cellStyle name="Normal 25 2 3 2 2" xfId="13060" xr:uid="{00000000-0005-0000-0000-0000062F0000}"/>
    <cellStyle name="Normal 25 2 3 3" xfId="13061" xr:uid="{00000000-0005-0000-0000-0000072F0000}"/>
    <cellStyle name="Normal 25 2 4" xfId="13062" xr:uid="{00000000-0005-0000-0000-0000082F0000}"/>
    <cellStyle name="Normal 25 2 4 2" xfId="13063" xr:uid="{00000000-0005-0000-0000-0000092F0000}"/>
    <cellStyle name="Normal 25 2 5" xfId="13064" xr:uid="{00000000-0005-0000-0000-00000A2F0000}"/>
    <cellStyle name="Normal 25 3" xfId="13065" xr:uid="{00000000-0005-0000-0000-00000B2F0000}"/>
    <cellStyle name="Normal 25 3 2" xfId="13066" xr:uid="{00000000-0005-0000-0000-00000C2F0000}"/>
    <cellStyle name="Normal 25 3 2 2" xfId="13067" xr:uid="{00000000-0005-0000-0000-00000D2F0000}"/>
    <cellStyle name="Normal 25 3 2 2 2" xfId="13068" xr:uid="{00000000-0005-0000-0000-00000E2F0000}"/>
    <cellStyle name="Normal 25 3 2 3" xfId="13069" xr:uid="{00000000-0005-0000-0000-00000F2F0000}"/>
    <cellStyle name="Normal 25 3 3" xfId="13070" xr:uid="{00000000-0005-0000-0000-0000102F0000}"/>
    <cellStyle name="Normal 25 3 3 2" xfId="13071" xr:uid="{00000000-0005-0000-0000-0000112F0000}"/>
    <cellStyle name="Normal 25 3 4" xfId="13072" xr:uid="{00000000-0005-0000-0000-0000122F0000}"/>
    <cellStyle name="Normal 25 4" xfId="13073" xr:uid="{00000000-0005-0000-0000-0000132F0000}"/>
    <cellStyle name="Normal 25 4 2" xfId="13074" xr:uid="{00000000-0005-0000-0000-0000142F0000}"/>
    <cellStyle name="Normal 25 4 2 2" xfId="13075" xr:uid="{00000000-0005-0000-0000-0000152F0000}"/>
    <cellStyle name="Normal 25 4 2 2 2" xfId="13076" xr:uid="{00000000-0005-0000-0000-0000162F0000}"/>
    <cellStyle name="Normal 25 4 2 3" xfId="13077" xr:uid="{00000000-0005-0000-0000-0000172F0000}"/>
    <cellStyle name="Normal 25 4 3" xfId="13078" xr:uid="{00000000-0005-0000-0000-0000182F0000}"/>
    <cellStyle name="Normal 25 4 3 2" xfId="13079" xr:uid="{00000000-0005-0000-0000-0000192F0000}"/>
    <cellStyle name="Normal 25 4 4" xfId="13080" xr:uid="{00000000-0005-0000-0000-00001A2F0000}"/>
    <cellStyle name="Normal 25 5" xfId="13081" xr:uid="{00000000-0005-0000-0000-00001B2F0000}"/>
    <cellStyle name="Normal 25 5 2" xfId="13082" xr:uid="{00000000-0005-0000-0000-00001C2F0000}"/>
    <cellStyle name="Normal 25 6" xfId="13083" xr:uid="{00000000-0005-0000-0000-00001D2F0000}"/>
    <cellStyle name="Normal 25 6 2" xfId="13084" xr:uid="{00000000-0005-0000-0000-00001E2F0000}"/>
    <cellStyle name="Normal 25 6 2 2" xfId="13085" xr:uid="{00000000-0005-0000-0000-00001F2F0000}"/>
    <cellStyle name="Normal 25 6 3" xfId="13086" xr:uid="{00000000-0005-0000-0000-0000202F0000}"/>
    <cellStyle name="Normal 25 7" xfId="13087" xr:uid="{00000000-0005-0000-0000-0000212F0000}"/>
    <cellStyle name="Normal 25 7 2" xfId="13088" xr:uid="{00000000-0005-0000-0000-0000222F0000}"/>
    <cellStyle name="Normal 25 8" xfId="13089" xr:uid="{00000000-0005-0000-0000-0000232F0000}"/>
    <cellStyle name="Normal 26" xfId="1256" xr:uid="{00000000-0005-0000-0000-0000242F0000}"/>
    <cellStyle name="Normal 26 2" xfId="13090" xr:uid="{00000000-0005-0000-0000-0000252F0000}"/>
    <cellStyle name="Normal 26 2 2" xfId="13091" xr:uid="{00000000-0005-0000-0000-0000262F0000}"/>
    <cellStyle name="Normal 26 2 2 2" xfId="13092" xr:uid="{00000000-0005-0000-0000-0000272F0000}"/>
    <cellStyle name="Normal 26 2 2 2 2" xfId="13093" xr:uid="{00000000-0005-0000-0000-0000282F0000}"/>
    <cellStyle name="Normal 26 2 2 3" xfId="13094" xr:uid="{00000000-0005-0000-0000-0000292F0000}"/>
    <cellStyle name="Normal 26 2 3" xfId="13095" xr:uid="{00000000-0005-0000-0000-00002A2F0000}"/>
    <cellStyle name="Normal 26 2 3 2" xfId="13096" xr:uid="{00000000-0005-0000-0000-00002B2F0000}"/>
    <cellStyle name="Normal 26 2 4" xfId="13097" xr:uid="{00000000-0005-0000-0000-00002C2F0000}"/>
    <cellStyle name="Normal 26 3" xfId="13098" xr:uid="{00000000-0005-0000-0000-00002D2F0000}"/>
    <cellStyle name="Normal 26 3 2" xfId="13099" xr:uid="{00000000-0005-0000-0000-00002E2F0000}"/>
    <cellStyle name="Normal 26 3 2 2" xfId="13100" xr:uid="{00000000-0005-0000-0000-00002F2F0000}"/>
    <cellStyle name="Normal 26 3 2 2 2" xfId="13101" xr:uid="{00000000-0005-0000-0000-0000302F0000}"/>
    <cellStyle name="Normal 26 3 2 3" xfId="13102" xr:uid="{00000000-0005-0000-0000-0000312F0000}"/>
    <cellStyle name="Normal 26 3 3" xfId="13103" xr:uid="{00000000-0005-0000-0000-0000322F0000}"/>
    <cellStyle name="Normal 26 3 3 2" xfId="13104" xr:uid="{00000000-0005-0000-0000-0000332F0000}"/>
    <cellStyle name="Normal 26 3 4" xfId="13105" xr:uid="{00000000-0005-0000-0000-0000342F0000}"/>
    <cellStyle name="Normal 26 4" xfId="13106" xr:uid="{00000000-0005-0000-0000-0000352F0000}"/>
    <cellStyle name="Normal 26 4 2" xfId="13107" xr:uid="{00000000-0005-0000-0000-0000362F0000}"/>
    <cellStyle name="Normal 26 4 2 2" xfId="13108" xr:uid="{00000000-0005-0000-0000-0000372F0000}"/>
    <cellStyle name="Normal 26 4 3" xfId="13109" xr:uid="{00000000-0005-0000-0000-0000382F0000}"/>
    <cellStyle name="Normal 26 5" xfId="13110" xr:uid="{00000000-0005-0000-0000-0000392F0000}"/>
    <cellStyle name="Normal 26 5 2" xfId="13111" xr:uid="{00000000-0005-0000-0000-00003A2F0000}"/>
    <cellStyle name="Normal 26 6" xfId="13112" xr:uid="{00000000-0005-0000-0000-00003B2F0000}"/>
    <cellStyle name="Normal 27" xfId="1257" xr:uid="{00000000-0005-0000-0000-00003C2F0000}"/>
    <cellStyle name="Normal 27 2" xfId="13113" xr:uid="{00000000-0005-0000-0000-00003D2F0000}"/>
    <cellStyle name="Normal 27 2 2" xfId="13114" xr:uid="{00000000-0005-0000-0000-00003E2F0000}"/>
    <cellStyle name="Normal 27 2 2 2" xfId="13115" xr:uid="{00000000-0005-0000-0000-00003F2F0000}"/>
    <cellStyle name="Normal 27 2 3" xfId="13116" xr:uid="{00000000-0005-0000-0000-0000402F0000}"/>
    <cellStyle name="Normal 27 3" xfId="13117" xr:uid="{00000000-0005-0000-0000-0000412F0000}"/>
    <cellStyle name="Normal 27 3 2" xfId="13118" xr:uid="{00000000-0005-0000-0000-0000422F0000}"/>
    <cellStyle name="Normal 27 4" xfId="13119" xr:uid="{00000000-0005-0000-0000-0000432F0000}"/>
    <cellStyle name="Normal 28" xfId="1258" xr:uid="{00000000-0005-0000-0000-0000442F0000}"/>
    <cellStyle name="Normal 28 2" xfId="13120" xr:uid="{00000000-0005-0000-0000-0000452F0000}"/>
    <cellStyle name="Normal 28 2 2" xfId="13121" xr:uid="{00000000-0005-0000-0000-0000462F0000}"/>
    <cellStyle name="Normal 28 2 2 2" xfId="13122" xr:uid="{00000000-0005-0000-0000-0000472F0000}"/>
    <cellStyle name="Normal 28 2 3" xfId="13123" xr:uid="{00000000-0005-0000-0000-0000482F0000}"/>
    <cellStyle name="Normal 28 3" xfId="13124" xr:uid="{00000000-0005-0000-0000-0000492F0000}"/>
    <cellStyle name="Normal 28 3 2" xfId="13125" xr:uid="{00000000-0005-0000-0000-00004A2F0000}"/>
    <cellStyle name="Normal 28 4" xfId="13126" xr:uid="{00000000-0005-0000-0000-00004B2F0000}"/>
    <cellStyle name="Normal 29" xfId="1259" xr:uid="{00000000-0005-0000-0000-00004C2F0000}"/>
    <cellStyle name="Normal 29 2" xfId="13127" xr:uid="{00000000-0005-0000-0000-00004D2F0000}"/>
    <cellStyle name="Normal 29 2 2" xfId="13128" xr:uid="{00000000-0005-0000-0000-00004E2F0000}"/>
    <cellStyle name="Normal 29 2 2 2" xfId="13129" xr:uid="{00000000-0005-0000-0000-00004F2F0000}"/>
    <cellStyle name="Normal 29 2 3" xfId="13130" xr:uid="{00000000-0005-0000-0000-0000502F0000}"/>
    <cellStyle name="Normal 29 3" xfId="13131" xr:uid="{00000000-0005-0000-0000-0000512F0000}"/>
    <cellStyle name="Normal 29 3 2" xfId="13132" xr:uid="{00000000-0005-0000-0000-0000522F0000}"/>
    <cellStyle name="Normal 29 4" xfId="13133" xr:uid="{00000000-0005-0000-0000-0000532F0000}"/>
    <cellStyle name="Normal 3" xfId="1260" xr:uid="{00000000-0005-0000-0000-0000542F0000}"/>
    <cellStyle name="Normal 3 10" xfId="1261" xr:uid="{00000000-0005-0000-0000-0000552F0000}"/>
    <cellStyle name="Normal 3 10 2" xfId="1262" xr:uid="{00000000-0005-0000-0000-0000562F0000}"/>
    <cellStyle name="Normal 3 10 2 2" xfId="13134" xr:uid="{00000000-0005-0000-0000-0000572F0000}"/>
    <cellStyle name="Normal 3 10 2 2 2" xfId="13135" xr:uid="{00000000-0005-0000-0000-0000582F0000}"/>
    <cellStyle name="Normal 3 10 2 2 2 2" xfId="13136" xr:uid="{00000000-0005-0000-0000-0000592F0000}"/>
    <cellStyle name="Normal 3 10 2 2 2 2 2" xfId="13137" xr:uid="{00000000-0005-0000-0000-00005A2F0000}"/>
    <cellStyle name="Normal 3 10 2 2 2 2 2 2" xfId="13138" xr:uid="{00000000-0005-0000-0000-00005B2F0000}"/>
    <cellStyle name="Normal 3 10 2 2 2 2 3" xfId="13139" xr:uid="{00000000-0005-0000-0000-00005C2F0000}"/>
    <cellStyle name="Normal 3 10 2 2 2 3" xfId="13140" xr:uid="{00000000-0005-0000-0000-00005D2F0000}"/>
    <cellStyle name="Normal 3 10 2 2 2 3 2" xfId="13141" xr:uid="{00000000-0005-0000-0000-00005E2F0000}"/>
    <cellStyle name="Normal 3 10 2 2 2 4" xfId="13142" xr:uid="{00000000-0005-0000-0000-00005F2F0000}"/>
    <cellStyle name="Normal 3 10 2 2 3" xfId="13143" xr:uid="{00000000-0005-0000-0000-0000602F0000}"/>
    <cellStyle name="Normal 3 10 2 2 3 2" xfId="13144" xr:uid="{00000000-0005-0000-0000-0000612F0000}"/>
    <cellStyle name="Normal 3 10 2 2 3 2 2" xfId="13145" xr:uid="{00000000-0005-0000-0000-0000622F0000}"/>
    <cellStyle name="Normal 3 10 2 2 3 3" xfId="13146" xr:uid="{00000000-0005-0000-0000-0000632F0000}"/>
    <cellStyle name="Normal 3 10 2 2 4" xfId="13147" xr:uid="{00000000-0005-0000-0000-0000642F0000}"/>
    <cellStyle name="Normal 3 10 2 2 4 2" xfId="13148" xr:uid="{00000000-0005-0000-0000-0000652F0000}"/>
    <cellStyle name="Normal 3 10 2 2 5" xfId="13149" xr:uid="{00000000-0005-0000-0000-0000662F0000}"/>
    <cellStyle name="Normal 3 10 2 3" xfId="13150" xr:uid="{00000000-0005-0000-0000-0000672F0000}"/>
    <cellStyle name="Normal 3 10 2 3 2" xfId="13151" xr:uid="{00000000-0005-0000-0000-0000682F0000}"/>
    <cellStyle name="Normal 3 10 2 3 2 2" xfId="13152" xr:uid="{00000000-0005-0000-0000-0000692F0000}"/>
    <cellStyle name="Normal 3 10 2 3 2 2 2" xfId="13153" xr:uid="{00000000-0005-0000-0000-00006A2F0000}"/>
    <cellStyle name="Normal 3 10 2 3 2 3" xfId="13154" xr:uid="{00000000-0005-0000-0000-00006B2F0000}"/>
    <cellStyle name="Normal 3 10 2 3 3" xfId="13155" xr:uid="{00000000-0005-0000-0000-00006C2F0000}"/>
    <cellStyle name="Normal 3 10 2 3 3 2" xfId="13156" xr:uid="{00000000-0005-0000-0000-00006D2F0000}"/>
    <cellStyle name="Normal 3 10 2 3 4" xfId="13157" xr:uid="{00000000-0005-0000-0000-00006E2F0000}"/>
    <cellStyle name="Normal 3 10 2 4" xfId="13158" xr:uid="{00000000-0005-0000-0000-00006F2F0000}"/>
    <cellStyle name="Normal 3 10 2 4 2" xfId="13159" xr:uid="{00000000-0005-0000-0000-0000702F0000}"/>
    <cellStyle name="Normal 3 10 2 4 2 2" xfId="13160" xr:uid="{00000000-0005-0000-0000-0000712F0000}"/>
    <cellStyle name="Normal 3 10 2 4 2 2 2" xfId="13161" xr:uid="{00000000-0005-0000-0000-0000722F0000}"/>
    <cellStyle name="Normal 3 10 2 4 2 3" xfId="13162" xr:uid="{00000000-0005-0000-0000-0000732F0000}"/>
    <cellStyle name="Normal 3 10 2 4 3" xfId="13163" xr:uid="{00000000-0005-0000-0000-0000742F0000}"/>
    <cellStyle name="Normal 3 10 2 4 3 2" xfId="13164" xr:uid="{00000000-0005-0000-0000-0000752F0000}"/>
    <cellStyle name="Normal 3 10 2 4 4" xfId="13165" xr:uid="{00000000-0005-0000-0000-0000762F0000}"/>
    <cellStyle name="Normal 3 10 2 5" xfId="13166" xr:uid="{00000000-0005-0000-0000-0000772F0000}"/>
    <cellStyle name="Normal 3 10 2 5 2" xfId="13167" xr:uid="{00000000-0005-0000-0000-0000782F0000}"/>
    <cellStyle name="Normal 3 10 2 5 2 2" xfId="13168" xr:uid="{00000000-0005-0000-0000-0000792F0000}"/>
    <cellStyle name="Normal 3 10 2 5 3" xfId="13169" xr:uid="{00000000-0005-0000-0000-00007A2F0000}"/>
    <cellStyle name="Normal 3 10 2 6" xfId="13170" xr:uid="{00000000-0005-0000-0000-00007B2F0000}"/>
    <cellStyle name="Normal 3 10 2 6 2" xfId="13171" xr:uid="{00000000-0005-0000-0000-00007C2F0000}"/>
    <cellStyle name="Normal 3 10 2 7" xfId="13172" xr:uid="{00000000-0005-0000-0000-00007D2F0000}"/>
    <cellStyle name="Normal 3 10 2 7 2" xfId="13173" xr:uid="{00000000-0005-0000-0000-00007E2F0000}"/>
    <cellStyle name="Normal 3 10 2 8" xfId="13174" xr:uid="{00000000-0005-0000-0000-00007F2F0000}"/>
    <cellStyle name="Normal 3 10 3" xfId="1263" xr:uid="{00000000-0005-0000-0000-0000802F0000}"/>
    <cellStyle name="Normal 3 10 3 2" xfId="13175" xr:uid="{00000000-0005-0000-0000-0000812F0000}"/>
    <cellStyle name="Normal 3 10 3 2 2" xfId="13176" xr:uid="{00000000-0005-0000-0000-0000822F0000}"/>
    <cellStyle name="Normal 3 10 3 2 2 2" xfId="13177" xr:uid="{00000000-0005-0000-0000-0000832F0000}"/>
    <cellStyle name="Normal 3 10 3 2 2 2 2" xfId="13178" xr:uid="{00000000-0005-0000-0000-0000842F0000}"/>
    <cellStyle name="Normal 3 10 3 2 2 3" xfId="13179" xr:uid="{00000000-0005-0000-0000-0000852F0000}"/>
    <cellStyle name="Normal 3 10 3 2 3" xfId="13180" xr:uid="{00000000-0005-0000-0000-0000862F0000}"/>
    <cellStyle name="Normal 3 10 3 2 3 2" xfId="13181" xr:uid="{00000000-0005-0000-0000-0000872F0000}"/>
    <cellStyle name="Normal 3 10 3 2 4" xfId="13182" xr:uid="{00000000-0005-0000-0000-0000882F0000}"/>
    <cellStyle name="Normal 3 10 3 3" xfId="13183" xr:uid="{00000000-0005-0000-0000-0000892F0000}"/>
    <cellStyle name="Normal 3 10 3 3 2" xfId="13184" xr:uid="{00000000-0005-0000-0000-00008A2F0000}"/>
    <cellStyle name="Normal 3 10 3 3 2 2" xfId="13185" xr:uid="{00000000-0005-0000-0000-00008B2F0000}"/>
    <cellStyle name="Normal 3 10 3 3 3" xfId="13186" xr:uid="{00000000-0005-0000-0000-00008C2F0000}"/>
    <cellStyle name="Normal 3 10 3 4" xfId="13187" xr:uid="{00000000-0005-0000-0000-00008D2F0000}"/>
    <cellStyle name="Normal 3 10 3 4 2" xfId="13188" xr:uid="{00000000-0005-0000-0000-00008E2F0000}"/>
    <cellStyle name="Normal 3 10 3 5" xfId="13189" xr:uid="{00000000-0005-0000-0000-00008F2F0000}"/>
    <cellStyle name="Normal 3 10 4" xfId="13190" xr:uid="{00000000-0005-0000-0000-0000902F0000}"/>
    <cellStyle name="Normal 3 10 4 2" xfId="13191" xr:uid="{00000000-0005-0000-0000-0000912F0000}"/>
    <cellStyle name="Normal 3 10 4 2 2" xfId="13192" xr:uid="{00000000-0005-0000-0000-0000922F0000}"/>
    <cellStyle name="Normal 3 10 4 2 2 2" xfId="13193" xr:uid="{00000000-0005-0000-0000-0000932F0000}"/>
    <cellStyle name="Normal 3 10 4 2 3" xfId="13194" xr:uid="{00000000-0005-0000-0000-0000942F0000}"/>
    <cellStyle name="Normal 3 10 4 3" xfId="13195" xr:uid="{00000000-0005-0000-0000-0000952F0000}"/>
    <cellStyle name="Normal 3 10 4 3 2" xfId="13196" xr:uid="{00000000-0005-0000-0000-0000962F0000}"/>
    <cellStyle name="Normal 3 10 4 4" xfId="13197" xr:uid="{00000000-0005-0000-0000-0000972F0000}"/>
    <cellStyle name="Normal 3 10 5" xfId="13198" xr:uid="{00000000-0005-0000-0000-0000982F0000}"/>
    <cellStyle name="Normal 3 10 5 2" xfId="13199" xr:uid="{00000000-0005-0000-0000-0000992F0000}"/>
    <cellStyle name="Normal 3 10 5 2 2" xfId="13200" xr:uid="{00000000-0005-0000-0000-00009A2F0000}"/>
    <cellStyle name="Normal 3 10 5 2 2 2" xfId="13201" xr:uid="{00000000-0005-0000-0000-00009B2F0000}"/>
    <cellStyle name="Normal 3 10 5 2 3" xfId="13202" xr:uid="{00000000-0005-0000-0000-00009C2F0000}"/>
    <cellStyle name="Normal 3 10 5 3" xfId="13203" xr:uid="{00000000-0005-0000-0000-00009D2F0000}"/>
    <cellStyle name="Normal 3 10 5 3 2" xfId="13204" xr:uid="{00000000-0005-0000-0000-00009E2F0000}"/>
    <cellStyle name="Normal 3 10 5 4" xfId="13205" xr:uid="{00000000-0005-0000-0000-00009F2F0000}"/>
    <cellStyle name="Normal 3 10 6" xfId="13206" xr:uid="{00000000-0005-0000-0000-0000A02F0000}"/>
    <cellStyle name="Normal 3 10 6 2" xfId="13207" xr:uid="{00000000-0005-0000-0000-0000A12F0000}"/>
    <cellStyle name="Normal 3 10 6 2 2" xfId="13208" xr:uid="{00000000-0005-0000-0000-0000A22F0000}"/>
    <cellStyle name="Normal 3 10 6 3" xfId="13209" xr:uid="{00000000-0005-0000-0000-0000A32F0000}"/>
    <cellStyle name="Normal 3 10 7" xfId="13210" xr:uid="{00000000-0005-0000-0000-0000A42F0000}"/>
    <cellStyle name="Normal 3 10 7 2" xfId="13211" xr:uid="{00000000-0005-0000-0000-0000A52F0000}"/>
    <cellStyle name="Normal 3 10 8" xfId="13212" xr:uid="{00000000-0005-0000-0000-0000A62F0000}"/>
    <cellStyle name="Normal 3 10 8 2" xfId="13213" xr:uid="{00000000-0005-0000-0000-0000A72F0000}"/>
    <cellStyle name="Normal 3 10 9" xfId="13214" xr:uid="{00000000-0005-0000-0000-0000A82F0000}"/>
    <cellStyle name="Normal 3 10_T-straight with PEDs adjustor" xfId="13215" xr:uid="{00000000-0005-0000-0000-0000A92F0000}"/>
    <cellStyle name="Normal 3 11" xfId="1264" xr:uid="{00000000-0005-0000-0000-0000AA2F0000}"/>
    <cellStyle name="Normal 3 11 2" xfId="13216" xr:uid="{00000000-0005-0000-0000-0000AB2F0000}"/>
    <cellStyle name="Normal 3 11 2 2" xfId="13217" xr:uid="{00000000-0005-0000-0000-0000AC2F0000}"/>
    <cellStyle name="Normal 3 11 2 2 2" xfId="13218" xr:uid="{00000000-0005-0000-0000-0000AD2F0000}"/>
    <cellStyle name="Normal 3 11 2 2 2 2" xfId="13219" xr:uid="{00000000-0005-0000-0000-0000AE2F0000}"/>
    <cellStyle name="Normal 3 11 2 2 2 2 2" xfId="13220" xr:uid="{00000000-0005-0000-0000-0000AF2F0000}"/>
    <cellStyle name="Normal 3 11 2 2 2 3" xfId="13221" xr:uid="{00000000-0005-0000-0000-0000B02F0000}"/>
    <cellStyle name="Normal 3 11 2 2 3" xfId="13222" xr:uid="{00000000-0005-0000-0000-0000B12F0000}"/>
    <cellStyle name="Normal 3 11 2 2 3 2" xfId="13223" xr:uid="{00000000-0005-0000-0000-0000B22F0000}"/>
    <cellStyle name="Normal 3 11 2 2 4" xfId="13224" xr:uid="{00000000-0005-0000-0000-0000B32F0000}"/>
    <cellStyle name="Normal 3 11 2 3" xfId="13225" xr:uid="{00000000-0005-0000-0000-0000B42F0000}"/>
    <cellStyle name="Normal 3 11 2 3 2" xfId="13226" xr:uid="{00000000-0005-0000-0000-0000B52F0000}"/>
    <cellStyle name="Normal 3 11 2 3 2 2" xfId="13227" xr:uid="{00000000-0005-0000-0000-0000B62F0000}"/>
    <cellStyle name="Normal 3 11 2 3 3" xfId="13228" xr:uid="{00000000-0005-0000-0000-0000B72F0000}"/>
    <cellStyle name="Normal 3 11 2 4" xfId="13229" xr:uid="{00000000-0005-0000-0000-0000B82F0000}"/>
    <cellStyle name="Normal 3 11 2 4 2" xfId="13230" xr:uid="{00000000-0005-0000-0000-0000B92F0000}"/>
    <cellStyle name="Normal 3 11 2 5" xfId="13231" xr:uid="{00000000-0005-0000-0000-0000BA2F0000}"/>
    <cellStyle name="Normal 3 11 3" xfId="13232" xr:uid="{00000000-0005-0000-0000-0000BB2F0000}"/>
    <cellStyle name="Normal 3 11 3 2" xfId="13233" xr:uid="{00000000-0005-0000-0000-0000BC2F0000}"/>
    <cellStyle name="Normal 3 11 3 2 2" xfId="13234" xr:uid="{00000000-0005-0000-0000-0000BD2F0000}"/>
    <cellStyle name="Normal 3 11 3 2 2 2" xfId="13235" xr:uid="{00000000-0005-0000-0000-0000BE2F0000}"/>
    <cellStyle name="Normal 3 11 3 2 3" xfId="13236" xr:uid="{00000000-0005-0000-0000-0000BF2F0000}"/>
    <cellStyle name="Normal 3 11 3 3" xfId="13237" xr:uid="{00000000-0005-0000-0000-0000C02F0000}"/>
    <cellStyle name="Normal 3 11 3 3 2" xfId="13238" xr:uid="{00000000-0005-0000-0000-0000C12F0000}"/>
    <cellStyle name="Normal 3 11 3 4" xfId="13239" xr:uid="{00000000-0005-0000-0000-0000C22F0000}"/>
    <cellStyle name="Normal 3 11 4" xfId="13240" xr:uid="{00000000-0005-0000-0000-0000C32F0000}"/>
    <cellStyle name="Normal 3 11 4 2" xfId="13241" xr:uid="{00000000-0005-0000-0000-0000C42F0000}"/>
    <cellStyle name="Normal 3 11 4 2 2" xfId="13242" xr:uid="{00000000-0005-0000-0000-0000C52F0000}"/>
    <cellStyle name="Normal 3 11 4 2 2 2" xfId="13243" xr:uid="{00000000-0005-0000-0000-0000C62F0000}"/>
    <cellStyle name="Normal 3 11 4 2 3" xfId="13244" xr:uid="{00000000-0005-0000-0000-0000C72F0000}"/>
    <cellStyle name="Normal 3 11 4 3" xfId="13245" xr:uid="{00000000-0005-0000-0000-0000C82F0000}"/>
    <cellStyle name="Normal 3 11 4 3 2" xfId="13246" xr:uid="{00000000-0005-0000-0000-0000C92F0000}"/>
    <cellStyle name="Normal 3 11 4 4" xfId="13247" xr:uid="{00000000-0005-0000-0000-0000CA2F0000}"/>
    <cellStyle name="Normal 3 11 5" xfId="13248" xr:uid="{00000000-0005-0000-0000-0000CB2F0000}"/>
    <cellStyle name="Normal 3 11 5 2" xfId="13249" xr:uid="{00000000-0005-0000-0000-0000CC2F0000}"/>
    <cellStyle name="Normal 3 11 5 2 2" xfId="13250" xr:uid="{00000000-0005-0000-0000-0000CD2F0000}"/>
    <cellStyle name="Normal 3 11 5 3" xfId="13251" xr:uid="{00000000-0005-0000-0000-0000CE2F0000}"/>
    <cellStyle name="Normal 3 11 6" xfId="13252" xr:uid="{00000000-0005-0000-0000-0000CF2F0000}"/>
    <cellStyle name="Normal 3 11 6 2" xfId="13253" xr:uid="{00000000-0005-0000-0000-0000D02F0000}"/>
    <cellStyle name="Normal 3 11 7" xfId="13254" xr:uid="{00000000-0005-0000-0000-0000D12F0000}"/>
    <cellStyle name="Normal 3 11 7 2" xfId="13255" xr:uid="{00000000-0005-0000-0000-0000D22F0000}"/>
    <cellStyle name="Normal 3 11 8" xfId="13256" xr:uid="{00000000-0005-0000-0000-0000D32F0000}"/>
    <cellStyle name="Normal 3 12" xfId="1265" xr:uid="{00000000-0005-0000-0000-0000D42F0000}"/>
    <cellStyle name="Normal 3 12 2" xfId="13257" xr:uid="{00000000-0005-0000-0000-0000D52F0000}"/>
    <cellStyle name="Normal 3 12 2 2" xfId="13258" xr:uid="{00000000-0005-0000-0000-0000D62F0000}"/>
    <cellStyle name="Normal 3 12 2 2 2" xfId="13259" xr:uid="{00000000-0005-0000-0000-0000D72F0000}"/>
    <cellStyle name="Normal 3 12 2 2 2 2" xfId="13260" xr:uid="{00000000-0005-0000-0000-0000D82F0000}"/>
    <cellStyle name="Normal 3 12 2 2 2 2 2" xfId="13261" xr:uid="{00000000-0005-0000-0000-0000D92F0000}"/>
    <cellStyle name="Normal 3 12 2 2 2 3" xfId="13262" xr:uid="{00000000-0005-0000-0000-0000DA2F0000}"/>
    <cellStyle name="Normal 3 12 2 2 3" xfId="13263" xr:uid="{00000000-0005-0000-0000-0000DB2F0000}"/>
    <cellStyle name="Normal 3 12 2 2 3 2" xfId="13264" xr:uid="{00000000-0005-0000-0000-0000DC2F0000}"/>
    <cellStyle name="Normal 3 12 2 2 4" xfId="13265" xr:uid="{00000000-0005-0000-0000-0000DD2F0000}"/>
    <cellStyle name="Normal 3 12 2 3" xfId="13266" xr:uid="{00000000-0005-0000-0000-0000DE2F0000}"/>
    <cellStyle name="Normal 3 12 2 3 2" xfId="13267" xr:uid="{00000000-0005-0000-0000-0000DF2F0000}"/>
    <cellStyle name="Normal 3 12 2 3 2 2" xfId="13268" xr:uid="{00000000-0005-0000-0000-0000E02F0000}"/>
    <cellStyle name="Normal 3 12 2 3 3" xfId="13269" xr:uid="{00000000-0005-0000-0000-0000E12F0000}"/>
    <cellStyle name="Normal 3 12 2 4" xfId="13270" xr:uid="{00000000-0005-0000-0000-0000E22F0000}"/>
    <cellStyle name="Normal 3 12 2 4 2" xfId="13271" xr:uid="{00000000-0005-0000-0000-0000E32F0000}"/>
    <cellStyle name="Normal 3 12 2 5" xfId="13272" xr:uid="{00000000-0005-0000-0000-0000E42F0000}"/>
    <cellStyle name="Normal 3 12 2 6" xfId="13273" xr:uid="{00000000-0005-0000-0000-0000E52F0000}"/>
    <cellStyle name="Normal 3 12 3" xfId="13274" xr:uid="{00000000-0005-0000-0000-0000E62F0000}"/>
    <cellStyle name="Normal 3 12 3 2" xfId="13275" xr:uid="{00000000-0005-0000-0000-0000E72F0000}"/>
    <cellStyle name="Normal 3 12 3 2 2" xfId="13276" xr:uid="{00000000-0005-0000-0000-0000E82F0000}"/>
    <cellStyle name="Normal 3 12 3 2 2 2" xfId="13277" xr:uid="{00000000-0005-0000-0000-0000E92F0000}"/>
    <cellStyle name="Normal 3 12 3 2 3" xfId="13278" xr:uid="{00000000-0005-0000-0000-0000EA2F0000}"/>
    <cellStyle name="Normal 3 12 3 3" xfId="13279" xr:uid="{00000000-0005-0000-0000-0000EB2F0000}"/>
    <cellStyle name="Normal 3 12 3 3 2" xfId="13280" xr:uid="{00000000-0005-0000-0000-0000EC2F0000}"/>
    <cellStyle name="Normal 3 12 3 4" xfId="13281" xr:uid="{00000000-0005-0000-0000-0000ED2F0000}"/>
    <cellStyle name="Normal 3 12 4" xfId="13282" xr:uid="{00000000-0005-0000-0000-0000EE2F0000}"/>
    <cellStyle name="Normal 3 12 4 2" xfId="13283" xr:uid="{00000000-0005-0000-0000-0000EF2F0000}"/>
    <cellStyle name="Normal 3 12 4 2 2" xfId="13284" xr:uid="{00000000-0005-0000-0000-0000F02F0000}"/>
    <cellStyle name="Normal 3 12 4 2 2 2" xfId="13285" xr:uid="{00000000-0005-0000-0000-0000F12F0000}"/>
    <cellStyle name="Normal 3 12 4 2 3" xfId="13286" xr:uid="{00000000-0005-0000-0000-0000F22F0000}"/>
    <cellStyle name="Normal 3 12 4 3" xfId="13287" xr:uid="{00000000-0005-0000-0000-0000F32F0000}"/>
    <cellStyle name="Normal 3 12 4 3 2" xfId="13288" xr:uid="{00000000-0005-0000-0000-0000F42F0000}"/>
    <cellStyle name="Normal 3 12 4 4" xfId="13289" xr:uid="{00000000-0005-0000-0000-0000F52F0000}"/>
    <cellStyle name="Normal 3 12 5" xfId="13290" xr:uid="{00000000-0005-0000-0000-0000F62F0000}"/>
    <cellStyle name="Normal 3 12 5 2" xfId="13291" xr:uid="{00000000-0005-0000-0000-0000F72F0000}"/>
    <cellStyle name="Normal 3 12 5 2 2" xfId="13292" xr:uid="{00000000-0005-0000-0000-0000F82F0000}"/>
    <cellStyle name="Normal 3 12 5 3" xfId="13293" xr:uid="{00000000-0005-0000-0000-0000F92F0000}"/>
    <cellStyle name="Normal 3 12 6" xfId="13294" xr:uid="{00000000-0005-0000-0000-0000FA2F0000}"/>
    <cellStyle name="Normal 3 12 6 2" xfId="13295" xr:uid="{00000000-0005-0000-0000-0000FB2F0000}"/>
    <cellStyle name="Normal 3 12 7" xfId="13296" xr:uid="{00000000-0005-0000-0000-0000FC2F0000}"/>
    <cellStyle name="Normal 3 12 7 2" xfId="13297" xr:uid="{00000000-0005-0000-0000-0000FD2F0000}"/>
    <cellStyle name="Normal 3 12 8" xfId="13298" xr:uid="{00000000-0005-0000-0000-0000FE2F0000}"/>
    <cellStyle name="Normal 3 12 9" xfId="13299" xr:uid="{00000000-0005-0000-0000-0000FF2F0000}"/>
    <cellStyle name="Normal 3 13" xfId="1266" xr:uid="{00000000-0005-0000-0000-000000300000}"/>
    <cellStyle name="Normal 3 13 2" xfId="13300" xr:uid="{00000000-0005-0000-0000-000001300000}"/>
    <cellStyle name="Normal 3 13 2 2" xfId="13301" xr:uid="{00000000-0005-0000-0000-000002300000}"/>
    <cellStyle name="Normal 3 13 2 2 2" xfId="13302" xr:uid="{00000000-0005-0000-0000-000003300000}"/>
    <cellStyle name="Normal 3 13 2 2 2 2" xfId="13303" xr:uid="{00000000-0005-0000-0000-000004300000}"/>
    <cellStyle name="Normal 3 13 2 2 2 2 2" xfId="13304" xr:uid="{00000000-0005-0000-0000-000005300000}"/>
    <cellStyle name="Normal 3 13 2 2 2 3" xfId="13305" xr:uid="{00000000-0005-0000-0000-000006300000}"/>
    <cellStyle name="Normal 3 13 2 2 3" xfId="13306" xr:uid="{00000000-0005-0000-0000-000007300000}"/>
    <cellStyle name="Normal 3 13 2 2 3 2" xfId="13307" xr:uid="{00000000-0005-0000-0000-000008300000}"/>
    <cellStyle name="Normal 3 13 2 2 4" xfId="13308" xr:uid="{00000000-0005-0000-0000-000009300000}"/>
    <cellStyle name="Normal 3 13 2 3" xfId="13309" xr:uid="{00000000-0005-0000-0000-00000A300000}"/>
    <cellStyle name="Normal 3 13 2 3 2" xfId="13310" xr:uid="{00000000-0005-0000-0000-00000B300000}"/>
    <cellStyle name="Normal 3 13 2 3 2 2" xfId="13311" xr:uid="{00000000-0005-0000-0000-00000C300000}"/>
    <cellStyle name="Normal 3 13 2 3 3" xfId="13312" xr:uid="{00000000-0005-0000-0000-00000D300000}"/>
    <cellStyle name="Normal 3 13 2 4" xfId="13313" xr:uid="{00000000-0005-0000-0000-00000E300000}"/>
    <cellStyle name="Normal 3 13 2 4 2" xfId="13314" xr:uid="{00000000-0005-0000-0000-00000F300000}"/>
    <cellStyle name="Normal 3 13 2 5" xfId="13315" xr:uid="{00000000-0005-0000-0000-000010300000}"/>
    <cellStyle name="Normal 3 13 2 6" xfId="13316" xr:uid="{00000000-0005-0000-0000-000011300000}"/>
    <cellStyle name="Normal 3 13 3" xfId="13317" xr:uid="{00000000-0005-0000-0000-000012300000}"/>
    <cellStyle name="Normal 3 13 3 2" xfId="13318" xr:uid="{00000000-0005-0000-0000-000013300000}"/>
    <cellStyle name="Normal 3 13 3 2 2" xfId="13319" xr:uid="{00000000-0005-0000-0000-000014300000}"/>
    <cellStyle name="Normal 3 13 3 2 2 2" xfId="13320" xr:uid="{00000000-0005-0000-0000-000015300000}"/>
    <cellStyle name="Normal 3 13 3 2 3" xfId="13321" xr:uid="{00000000-0005-0000-0000-000016300000}"/>
    <cellStyle name="Normal 3 13 3 3" xfId="13322" xr:uid="{00000000-0005-0000-0000-000017300000}"/>
    <cellStyle name="Normal 3 13 3 3 2" xfId="13323" xr:uid="{00000000-0005-0000-0000-000018300000}"/>
    <cellStyle name="Normal 3 13 3 4" xfId="13324" xr:uid="{00000000-0005-0000-0000-000019300000}"/>
    <cellStyle name="Normal 3 13 4" xfId="13325" xr:uid="{00000000-0005-0000-0000-00001A300000}"/>
    <cellStyle name="Normal 3 13 4 2" xfId="13326" xr:uid="{00000000-0005-0000-0000-00001B300000}"/>
    <cellStyle name="Normal 3 13 4 2 2" xfId="13327" xr:uid="{00000000-0005-0000-0000-00001C300000}"/>
    <cellStyle name="Normal 3 13 4 3" xfId="13328" xr:uid="{00000000-0005-0000-0000-00001D300000}"/>
    <cellStyle name="Normal 3 13 5" xfId="13329" xr:uid="{00000000-0005-0000-0000-00001E300000}"/>
    <cellStyle name="Normal 3 13 5 2" xfId="13330" xr:uid="{00000000-0005-0000-0000-00001F300000}"/>
    <cellStyle name="Normal 3 13 6" xfId="13331" xr:uid="{00000000-0005-0000-0000-000020300000}"/>
    <cellStyle name="Normal 3 13 7" xfId="13332" xr:uid="{00000000-0005-0000-0000-000021300000}"/>
    <cellStyle name="Normal 3 14" xfId="1267" xr:uid="{00000000-0005-0000-0000-000022300000}"/>
    <cellStyle name="Normal 3 14 2" xfId="13333" xr:uid="{00000000-0005-0000-0000-000023300000}"/>
    <cellStyle name="Normal 3 14 2 2" xfId="13334" xr:uid="{00000000-0005-0000-0000-000024300000}"/>
    <cellStyle name="Normal 3 14 2 2 2" xfId="13335" xr:uid="{00000000-0005-0000-0000-000025300000}"/>
    <cellStyle name="Normal 3 14 2 2 2 2" xfId="13336" xr:uid="{00000000-0005-0000-0000-000026300000}"/>
    <cellStyle name="Normal 3 14 2 2 2 2 2" xfId="13337" xr:uid="{00000000-0005-0000-0000-000027300000}"/>
    <cellStyle name="Normal 3 14 2 2 2 3" xfId="13338" xr:uid="{00000000-0005-0000-0000-000028300000}"/>
    <cellStyle name="Normal 3 14 2 2 3" xfId="13339" xr:uid="{00000000-0005-0000-0000-000029300000}"/>
    <cellStyle name="Normal 3 14 2 2 3 2" xfId="13340" xr:uid="{00000000-0005-0000-0000-00002A300000}"/>
    <cellStyle name="Normal 3 14 2 2 4" xfId="13341" xr:uid="{00000000-0005-0000-0000-00002B300000}"/>
    <cellStyle name="Normal 3 14 2 3" xfId="13342" xr:uid="{00000000-0005-0000-0000-00002C300000}"/>
    <cellStyle name="Normal 3 14 2 3 2" xfId="13343" xr:uid="{00000000-0005-0000-0000-00002D300000}"/>
    <cellStyle name="Normal 3 14 2 3 2 2" xfId="13344" xr:uid="{00000000-0005-0000-0000-00002E300000}"/>
    <cellStyle name="Normal 3 14 2 3 3" xfId="13345" xr:uid="{00000000-0005-0000-0000-00002F300000}"/>
    <cellStyle name="Normal 3 14 2 4" xfId="13346" xr:uid="{00000000-0005-0000-0000-000030300000}"/>
    <cellStyle name="Normal 3 14 2 4 2" xfId="13347" xr:uid="{00000000-0005-0000-0000-000031300000}"/>
    <cellStyle name="Normal 3 14 2 5" xfId="13348" xr:uid="{00000000-0005-0000-0000-000032300000}"/>
    <cellStyle name="Normal 3 14 3" xfId="13349" xr:uid="{00000000-0005-0000-0000-000033300000}"/>
    <cellStyle name="Normal 3 14 3 2" xfId="13350" xr:uid="{00000000-0005-0000-0000-000034300000}"/>
    <cellStyle name="Normal 3 14 3 2 2" xfId="13351" xr:uid="{00000000-0005-0000-0000-000035300000}"/>
    <cellStyle name="Normal 3 14 3 2 2 2" xfId="13352" xr:uid="{00000000-0005-0000-0000-000036300000}"/>
    <cellStyle name="Normal 3 14 3 2 3" xfId="13353" xr:uid="{00000000-0005-0000-0000-000037300000}"/>
    <cellStyle name="Normal 3 14 3 3" xfId="13354" xr:uid="{00000000-0005-0000-0000-000038300000}"/>
    <cellStyle name="Normal 3 14 3 3 2" xfId="13355" xr:uid="{00000000-0005-0000-0000-000039300000}"/>
    <cellStyle name="Normal 3 14 3 4" xfId="13356" xr:uid="{00000000-0005-0000-0000-00003A300000}"/>
    <cellStyle name="Normal 3 14 4" xfId="13357" xr:uid="{00000000-0005-0000-0000-00003B300000}"/>
    <cellStyle name="Normal 3 14 4 2" xfId="13358" xr:uid="{00000000-0005-0000-0000-00003C300000}"/>
    <cellStyle name="Normal 3 14 4 2 2" xfId="13359" xr:uid="{00000000-0005-0000-0000-00003D300000}"/>
    <cellStyle name="Normal 3 14 4 3" xfId="13360" xr:uid="{00000000-0005-0000-0000-00003E300000}"/>
    <cellStyle name="Normal 3 14 5" xfId="13361" xr:uid="{00000000-0005-0000-0000-00003F300000}"/>
    <cellStyle name="Normal 3 14 5 2" xfId="13362" xr:uid="{00000000-0005-0000-0000-000040300000}"/>
    <cellStyle name="Normal 3 14 6" xfId="13363" xr:uid="{00000000-0005-0000-0000-000041300000}"/>
    <cellStyle name="Normal 3 14 7" xfId="13364" xr:uid="{00000000-0005-0000-0000-000042300000}"/>
    <cellStyle name="Normal 3 15" xfId="13365" xr:uid="{00000000-0005-0000-0000-000043300000}"/>
    <cellStyle name="Normal 3 15 2" xfId="13366" xr:uid="{00000000-0005-0000-0000-000044300000}"/>
    <cellStyle name="Normal 3 15 2 2" xfId="13367" xr:uid="{00000000-0005-0000-0000-000045300000}"/>
    <cellStyle name="Normal 3 15 2 2 2" xfId="13368" xr:uid="{00000000-0005-0000-0000-000046300000}"/>
    <cellStyle name="Normal 3 15 2 2 2 2" xfId="13369" xr:uid="{00000000-0005-0000-0000-000047300000}"/>
    <cellStyle name="Normal 3 15 2 2 3" xfId="13370" xr:uid="{00000000-0005-0000-0000-000048300000}"/>
    <cellStyle name="Normal 3 15 2 3" xfId="13371" xr:uid="{00000000-0005-0000-0000-000049300000}"/>
    <cellStyle name="Normal 3 15 2 3 2" xfId="13372" xr:uid="{00000000-0005-0000-0000-00004A300000}"/>
    <cellStyle name="Normal 3 15 2 4" xfId="13373" xr:uid="{00000000-0005-0000-0000-00004B300000}"/>
    <cellStyle name="Normal 3 15 3" xfId="13374" xr:uid="{00000000-0005-0000-0000-00004C300000}"/>
    <cellStyle name="Normal 3 15 3 2" xfId="13375" xr:uid="{00000000-0005-0000-0000-00004D300000}"/>
    <cellStyle name="Normal 3 15 3 2 2" xfId="13376" xr:uid="{00000000-0005-0000-0000-00004E300000}"/>
    <cellStyle name="Normal 3 15 3 3" xfId="13377" xr:uid="{00000000-0005-0000-0000-00004F300000}"/>
    <cellStyle name="Normal 3 15 4" xfId="13378" xr:uid="{00000000-0005-0000-0000-000050300000}"/>
    <cellStyle name="Normal 3 15 4 2" xfId="13379" xr:uid="{00000000-0005-0000-0000-000051300000}"/>
    <cellStyle name="Normal 3 15 5" xfId="13380" xr:uid="{00000000-0005-0000-0000-000052300000}"/>
    <cellStyle name="Normal 3 16" xfId="13381" xr:uid="{00000000-0005-0000-0000-000053300000}"/>
    <cellStyle name="Normal 3 16 2" xfId="13382" xr:uid="{00000000-0005-0000-0000-000054300000}"/>
    <cellStyle name="Normal 3 16 2 2" xfId="13383" xr:uid="{00000000-0005-0000-0000-000055300000}"/>
    <cellStyle name="Normal 3 16 2 2 2" xfId="13384" xr:uid="{00000000-0005-0000-0000-000056300000}"/>
    <cellStyle name="Normal 3 16 2 3" xfId="13385" xr:uid="{00000000-0005-0000-0000-000057300000}"/>
    <cellStyle name="Normal 3 16 3" xfId="13386" xr:uid="{00000000-0005-0000-0000-000058300000}"/>
    <cellStyle name="Normal 3 16 3 2" xfId="13387" xr:uid="{00000000-0005-0000-0000-000059300000}"/>
    <cellStyle name="Normal 3 16 4" xfId="13388" xr:uid="{00000000-0005-0000-0000-00005A300000}"/>
    <cellStyle name="Normal 3 17" xfId="13389" xr:uid="{00000000-0005-0000-0000-00005B300000}"/>
    <cellStyle name="Normal 3 17 2" xfId="13390" xr:uid="{00000000-0005-0000-0000-00005C300000}"/>
    <cellStyle name="Normal 3 17 2 2" xfId="13391" xr:uid="{00000000-0005-0000-0000-00005D300000}"/>
    <cellStyle name="Normal 3 17 2 2 2" xfId="13392" xr:uid="{00000000-0005-0000-0000-00005E300000}"/>
    <cellStyle name="Normal 3 17 2 3" xfId="13393" xr:uid="{00000000-0005-0000-0000-00005F300000}"/>
    <cellStyle name="Normal 3 17 3" xfId="13394" xr:uid="{00000000-0005-0000-0000-000060300000}"/>
    <cellStyle name="Normal 3 17 3 2" xfId="13395" xr:uid="{00000000-0005-0000-0000-000061300000}"/>
    <cellStyle name="Normal 3 17 4" xfId="13396" xr:uid="{00000000-0005-0000-0000-000062300000}"/>
    <cellStyle name="Normal 3 18" xfId="13397" xr:uid="{00000000-0005-0000-0000-000063300000}"/>
    <cellStyle name="Normal 3 18 2" xfId="13398" xr:uid="{00000000-0005-0000-0000-000064300000}"/>
    <cellStyle name="Normal 3 18 2 2" xfId="13399" xr:uid="{00000000-0005-0000-0000-000065300000}"/>
    <cellStyle name="Normal 3 18 2 2 2" xfId="13400" xr:uid="{00000000-0005-0000-0000-000066300000}"/>
    <cellStyle name="Normal 3 18 2 3" xfId="13401" xr:uid="{00000000-0005-0000-0000-000067300000}"/>
    <cellStyle name="Normal 3 18 3" xfId="13402" xr:uid="{00000000-0005-0000-0000-000068300000}"/>
    <cellStyle name="Normal 3 18 3 2" xfId="13403" xr:uid="{00000000-0005-0000-0000-000069300000}"/>
    <cellStyle name="Normal 3 18 4" xfId="13404" xr:uid="{00000000-0005-0000-0000-00006A300000}"/>
    <cellStyle name="Normal 3 19" xfId="13405" xr:uid="{00000000-0005-0000-0000-00006B300000}"/>
    <cellStyle name="Normal 3 19 2" xfId="13406" xr:uid="{00000000-0005-0000-0000-00006C300000}"/>
    <cellStyle name="Normal 3 19 2 2" xfId="13407" xr:uid="{00000000-0005-0000-0000-00006D300000}"/>
    <cellStyle name="Normal 3 19 3" xfId="13408" xr:uid="{00000000-0005-0000-0000-00006E300000}"/>
    <cellStyle name="Normal 3 2" xfId="1268" xr:uid="{00000000-0005-0000-0000-00006F300000}"/>
    <cellStyle name="Normal 3 2 10" xfId="13409" xr:uid="{00000000-0005-0000-0000-000070300000}"/>
    <cellStyle name="Normal 3 2 10 2" xfId="13410" xr:uid="{00000000-0005-0000-0000-000071300000}"/>
    <cellStyle name="Normal 3 2 10 2 2" xfId="13411" xr:uid="{00000000-0005-0000-0000-000072300000}"/>
    <cellStyle name="Normal 3 2 10 2 2 2" xfId="13412" xr:uid="{00000000-0005-0000-0000-000073300000}"/>
    <cellStyle name="Normal 3 2 10 2 2 2 2" xfId="13413" xr:uid="{00000000-0005-0000-0000-000074300000}"/>
    <cellStyle name="Normal 3 2 10 2 2 2 2 2" xfId="13414" xr:uid="{00000000-0005-0000-0000-000075300000}"/>
    <cellStyle name="Normal 3 2 10 2 2 2 3" xfId="13415" xr:uid="{00000000-0005-0000-0000-000076300000}"/>
    <cellStyle name="Normal 3 2 10 2 2 3" xfId="13416" xr:uid="{00000000-0005-0000-0000-000077300000}"/>
    <cellStyle name="Normal 3 2 10 2 2 3 2" xfId="13417" xr:uid="{00000000-0005-0000-0000-000078300000}"/>
    <cellStyle name="Normal 3 2 10 2 2 4" xfId="13418" xr:uid="{00000000-0005-0000-0000-000079300000}"/>
    <cellStyle name="Normal 3 2 10 2 3" xfId="13419" xr:uid="{00000000-0005-0000-0000-00007A300000}"/>
    <cellStyle name="Normal 3 2 10 2 3 2" xfId="13420" xr:uid="{00000000-0005-0000-0000-00007B300000}"/>
    <cellStyle name="Normal 3 2 10 2 3 2 2" xfId="13421" xr:uid="{00000000-0005-0000-0000-00007C300000}"/>
    <cellStyle name="Normal 3 2 10 2 3 3" xfId="13422" xr:uid="{00000000-0005-0000-0000-00007D300000}"/>
    <cellStyle name="Normal 3 2 10 2 4" xfId="13423" xr:uid="{00000000-0005-0000-0000-00007E300000}"/>
    <cellStyle name="Normal 3 2 10 2 4 2" xfId="13424" xr:uid="{00000000-0005-0000-0000-00007F300000}"/>
    <cellStyle name="Normal 3 2 10 2 5" xfId="13425" xr:uid="{00000000-0005-0000-0000-000080300000}"/>
    <cellStyle name="Normal 3 2 10 3" xfId="13426" xr:uid="{00000000-0005-0000-0000-000081300000}"/>
    <cellStyle name="Normal 3 2 10 3 2" xfId="13427" xr:uid="{00000000-0005-0000-0000-000082300000}"/>
    <cellStyle name="Normal 3 2 10 3 2 2" xfId="13428" xr:uid="{00000000-0005-0000-0000-000083300000}"/>
    <cellStyle name="Normal 3 2 10 3 2 2 2" xfId="13429" xr:uid="{00000000-0005-0000-0000-000084300000}"/>
    <cellStyle name="Normal 3 2 10 3 2 3" xfId="13430" xr:uid="{00000000-0005-0000-0000-000085300000}"/>
    <cellStyle name="Normal 3 2 10 3 3" xfId="13431" xr:uid="{00000000-0005-0000-0000-000086300000}"/>
    <cellStyle name="Normal 3 2 10 3 3 2" xfId="13432" xr:uid="{00000000-0005-0000-0000-000087300000}"/>
    <cellStyle name="Normal 3 2 10 3 4" xfId="13433" xr:uid="{00000000-0005-0000-0000-000088300000}"/>
    <cellStyle name="Normal 3 2 10 4" xfId="13434" xr:uid="{00000000-0005-0000-0000-000089300000}"/>
    <cellStyle name="Normal 3 2 10 4 2" xfId="13435" xr:uid="{00000000-0005-0000-0000-00008A300000}"/>
    <cellStyle name="Normal 3 2 10 4 2 2" xfId="13436" xr:uid="{00000000-0005-0000-0000-00008B300000}"/>
    <cellStyle name="Normal 3 2 10 4 2 2 2" xfId="13437" xr:uid="{00000000-0005-0000-0000-00008C300000}"/>
    <cellStyle name="Normal 3 2 10 4 2 3" xfId="13438" xr:uid="{00000000-0005-0000-0000-00008D300000}"/>
    <cellStyle name="Normal 3 2 10 4 3" xfId="13439" xr:uid="{00000000-0005-0000-0000-00008E300000}"/>
    <cellStyle name="Normal 3 2 10 4 3 2" xfId="13440" xr:uid="{00000000-0005-0000-0000-00008F300000}"/>
    <cellStyle name="Normal 3 2 10 4 4" xfId="13441" xr:uid="{00000000-0005-0000-0000-000090300000}"/>
    <cellStyle name="Normal 3 2 10 5" xfId="13442" xr:uid="{00000000-0005-0000-0000-000091300000}"/>
    <cellStyle name="Normal 3 2 10 5 2" xfId="13443" xr:uid="{00000000-0005-0000-0000-000092300000}"/>
    <cellStyle name="Normal 3 2 10 5 2 2" xfId="13444" xr:uid="{00000000-0005-0000-0000-000093300000}"/>
    <cellStyle name="Normal 3 2 10 5 3" xfId="13445" xr:uid="{00000000-0005-0000-0000-000094300000}"/>
    <cellStyle name="Normal 3 2 10 6" xfId="13446" xr:uid="{00000000-0005-0000-0000-000095300000}"/>
    <cellStyle name="Normal 3 2 10 6 2" xfId="13447" xr:uid="{00000000-0005-0000-0000-000096300000}"/>
    <cellStyle name="Normal 3 2 10 7" xfId="13448" xr:uid="{00000000-0005-0000-0000-000097300000}"/>
    <cellStyle name="Normal 3 2 10 7 2" xfId="13449" xr:uid="{00000000-0005-0000-0000-000098300000}"/>
    <cellStyle name="Normal 3 2 10 8" xfId="13450" xr:uid="{00000000-0005-0000-0000-000099300000}"/>
    <cellStyle name="Normal 3 2 11" xfId="13451" xr:uid="{00000000-0005-0000-0000-00009A300000}"/>
    <cellStyle name="Normal 3 2 11 2" xfId="13452" xr:uid="{00000000-0005-0000-0000-00009B300000}"/>
    <cellStyle name="Normal 3 2 11 2 2" xfId="13453" xr:uid="{00000000-0005-0000-0000-00009C300000}"/>
    <cellStyle name="Normal 3 2 11 2 2 2" xfId="13454" xr:uid="{00000000-0005-0000-0000-00009D300000}"/>
    <cellStyle name="Normal 3 2 11 2 2 2 2" xfId="13455" xr:uid="{00000000-0005-0000-0000-00009E300000}"/>
    <cellStyle name="Normal 3 2 11 2 2 2 2 2" xfId="13456" xr:uid="{00000000-0005-0000-0000-00009F300000}"/>
    <cellStyle name="Normal 3 2 11 2 2 2 3" xfId="13457" xr:uid="{00000000-0005-0000-0000-0000A0300000}"/>
    <cellStyle name="Normal 3 2 11 2 2 3" xfId="13458" xr:uid="{00000000-0005-0000-0000-0000A1300000}"/>
    <cellStyle name="Normal 3 2 11 2 2 3 2" xfId="13459" xr:uid="{00000000-0005-0000-0000-0000A2300000}"/>
    <cellStyle name="Normal 3 2 11 2 2 4" xfId="13460" xr:uid="{00000000-0005-0000-0000-0000A3300000}"/>
    <cellStyle name="Normal 3 2 11 2 3" xfId="13461" xr:uid="{00000000-0005-0000-0000-0000A4300000}"/>
    <cellStyle name="Normal 3 2 11 2 3 2" xfId="13462" xr:uid="{00000000-0005-0000-0000-0000A5300000}"/>
    <cellStyle name="Normal 3 2 11 2 3 2 2" xfId="13463" xr:uid="{00000000-0005-0000-0000-0000A6300000}"/>
    <cellStyle name="Normal 3 2 11 2 3 3" xfId="13464" xr:uid="{00000000-0005-0000-0000-0000A7300000}"/>
    <cellStyle name="Normal 3 2 11 2 4" xfId="13465" xr:uid="{00000000-0005-0000-0000-0000A8300000}"/>
    <cellStyle name="Normal 3 2 11 2 4 2" xfId="13466" xr:uid="{00000000-0005-0000-0000-0000A9300000}"/>
    <cellStyle name="Normal 3 2 11 2 5" xfId="13467" xr:uid="{00000000-0005-0000-0000-0000AA300000}"/>
    <cellStyle name="Normal 3 2 11 3" xfId="13468" xr:uid="{00000000-0005-0000-0000-0000AB300000}"/>
    <cellStyle name="Normal 3 2 11 3 2" xfId="13469" xr:uid="{00000000-0005-0000-0000-0000AC300000}"/>
    <cellStyle name="Normal 3 2 11 3 2 2" xfId="13470" xr:uid="{00000000-0005-0000-0000-0000AD300000}"/>
    <cellStyle name="Normal 3 2 11 3 2 2 2" xfId="13471" xr:uid="{00000000-0005-0000-0000-0000AE300000}"/>
    <cellStyle name="Normal 3 2 11 3 2 3" xfId="13472" xr:uid="{00000000-0005-0000-0000-0000AF300000}"/>
    <cellStyle name="Normal 3 2 11 3 3" xfId="13473" xr:uid="{00000000-0005-0000-0000-0000B0300000}"/>
    <cellStyle name="Normal 3 2 11 3 3 2" xfId="13474" xr:uid="{00000000-0005-0000-0000-0000B1300000}"/>
    <cellStyle name="Normal 3 2 11 3 4" xfId="13475" xr:uid="{00000000-0005-0000-0000-0000B2300000}"/>
    <cellStyle name="Normal 3 2 11 4" xfId="13476" xr:uid="{00000000-0005-0000-0000-0000B3300000}"/>
    <cellStyle name="Normal 3 2 11 4 2" xfId="13477" xr:uid="{00000000-0005-0000-0000-0000B4300000}"/>
    <cellStyle name="Normal 3 2 11 4 2 2" xfId="13478" xr:uid="{00000000-0005-0000-0000-0000B5300000}"/>
    <cellStyle name="Normal 3 2 11 4 2 2 2" xfId="13479" xr:uid="{00000000-0005-0000-0000-0000B6300000}"/>
    <cellStyle name="Normal 3 2 11 4 2 3" xfId="13480" xr:uid="{00000000-0005-0000-0000-0000B7300000}"/>
    <cellStyle name="Normal 3 2 11 4 3" xfId="13481" xr:uid="{00000000-0005-0000-0000-0000B8300000}"/>
    <cellStyle name="Normal 3 2 11 4 3 2" xfId="13482" xr:uid="{00000000-0005-0000-0000-0000B9300000}"/>
    <cellStyle name="Normal 3 2 11 4 4" xfId="13483" xr:uid="{00000000-0005-0000-0000-0000BA300000}"/>
    <cellStyle name="Normal 3 2 11 5" xfId="13484" xr:uid="{00000000-0005-0000-0000-0000BB300000}"/>
    <cellStyle name="Normal 3 2 11 5 2" xfId="13485" xr:uid="{00000000-0005-0000-0000-0000BC300000}"/>
    <cellStyle name="Normal 3 2 11 5 2 2" xfId="13486" xr:uid="{00000000-0005-0000-0000-0000BD300000}"/>
    <cellStyle name="Normal 3 2 11 5 3" xfId="13487" xr:uid="{00000000-0005-0000-0000-0000BE300000}"/>
    <cellStyle name="Normal 3 2 11 6" xfId="13488" xr:uid="{00000000-0005-0000-0000-0000BF300000}"/>
    <cellStyle name="Normal 3 2 11 6 2" xfId="13489" xr:uid="{00000000-0005-0000-0000-0000C0300000}"/>
    <cellStyle name="Normal 3 2 11 7" xfId="13490" xr:uid="{00000000-0005-0000-0000-0000C1300000}"/>
    <cellStyle name="Normal 3 2 11 7 2" xfId="13491" xr:uid="{00000000-0005-0000-0000-0000C2300000}"/>
    <cellStyle name="Normal 3 2 11 8" xfId="13492" xr:uid="{00000000-0005-0000-0000-0000C3300000}"/>
    <cellStyle name="Normal 3 2 12" xfId="13493" xr:uid="{00000000-0005-0000-0000-0000C4300000}"/>
    <cellStyle name="Normal 3 2 12 2" xfId="13494" xr:uid="{00000000-0005-0000-0000-0000C5300000}"/>
    <cellStyle name="Normal 3 2 12 2 2" xfId="13495" xr:uid="{00000000-0005-0000-0000-0000C6300000}"/>
    <cellStyle name="Normal 3 2 12 2 2 2" xfId="13496" xr:uid="{00000000-0005-0000-0000-0000C7300000}"/>
    <cellStyle name="Normal 3 2 12 2 2 2 2" xfId="13497" xr:uid="{00000000-0005-0000-0000-0000C8300000}"/>
    <cellStyle name="Normal 3 2 12 2 2 2 2 2" xfId="13498" xr:uid="{00000000-0005-0000-0000-0000C9300000}"/>
    <cellStyle name="Normal 3 2 12 2 2 2 3" xfId="13499" xr:uid="{00000000-0005-0000-0000-0000CA300000}"/>
    <cellStyle name="Normal 3 2 12 2 2 3" xfId="13500" xr:uid="{00000000-0005-0000-0000-0000CB300000}"/>
    <cellStyle name="Normal 3 2 12 2 2 3 2" xfId="13501" xr:uid="{00000000-0005-0000-0000-0000CC300000}"/>
    <cellStyle name="Normal 3 2 12 2 2 4" xfId="13502" xr:uid="{00000000-0005-0000-0000-0000CD300000}"/>
    <cellStyle name="Normal 3 2 12 2 3" xfId="13503" xr:uid="{00000000-0005-0000-0000-0000CE300000}"/>
    <cellStyle name="Normal 3 2 12 2 3 2" xfId="13504" xr:uid="{00000000-0005-0000-0000-0000CF300000}"/>
    <cellStyle name="Normal 3 2 12 2 3 2 2" xfId="13505" xr:uid="{00000000-0005-0000-0000-0000D0300000}"/>
    <cellStyle name="Normal 3 2 12 2 3 3" xfId="13506" xr:uid="{00000000-0005-0000-0000-0000D1300000}"/>
    <cellStyle name="Normal 3 2 12 2 4" xfId="13507" xr:uid="{00000000-0005-0000-0000-0000D2300000}"/>
    <cellStyle name="Normal 3 2 12 2 4 2" xfId="13508" xr:uid="{00000000-0005-0000-0000-0000D3300000}"/>
    <cellStyle name="Normal 3 2 12 2 5" xfId="13509" xr:uid="{00000000-0005-0000-0000-0000D4300000}"/>
    <cellStyle name="Normal 3 2 12 3" xfId="13510" xr:uid="{00000000-0005-0000-0000-0000D5300000}"/>
    <cellStyle name="Normal 3 2 12 3 2" xfId="13511" xr:uid="{00000000-0005-0000-0000-0000D6300000}"/>
    <cellStyle name="Normal 3 2 12 3 2 2" xfId="13512" xr:uid="{00000000-0005-0000-0000-0000D7300000}"/>
    <cellStyle name="Normal 3 2 12 3 2 2 2" xfId="13513" xr:uid="{00000000-0005-0000-0000-0000D8300000}"/>
    <cellStyle name="Normal 3 2 12 3 2 3" xfId="13514" xr:uid="{00000000-0005-0000-0000-0000D9300000}"/>
    <cellStyle name="Normal 3 2 12 3 3" xfId="13515" xr:uid="{00000000-0005-0000-0000-0000DA300000}"/>
    <cellStyle name="Normal 3 2 12 3 3 2" xfId="13516" xr:uid="{00000000-0005-0000-0000-0000DB300000}"/>
    <cellStyle name="Normal 3 2 12 3 4" xfId="13517" xr:uid="{00000000-0005-0000-0000-0000DC300000}"/>
    <cellStyle name="Normal 3 2 12 4" xfId="13518" xr:uid="{00000000-0005-0000-0000-0000DD300000}"/>
    <cellStyle name="Normal 3 2 12 4 2" xfId="13519" xr:uid="{00000000-0005-0000-0000-0000DE300000}"/>
    <cellStyle name="Normal 3 2 12 4 2 2" xfId="13520" xr:uid="{00000000-0005-0000-0000-0000DF300000}"/>
    <cellStyle name="Normal 3 2 12 4 3" xfId="13521" xr:uid="{00000000-0005-0000-0000-0000E0300000}"/>
    <cellStyle name="Normal 3 2 12 5" xfId="13522" xr:uid="{00000000-0005-0000-0000-0000E1300000}"/>
    <cellStyle name="Normal 3 2 12 5 2" xfId="13523" xr:uid="{00000000-0005-0000-0000-0000E2300000}"/>
    <cellStyle name="Normal 3 2 12 6" xfId="13524" xr:uid="{00000000-0005-0000-0000-0000E3300000}"/>
    <cellStyle name="Normal 3 2 13" xfId="13525" xr:uid="{00000000-0005-0000-0000-0000E4300000}"/>
    <cellStyle name="Normal 3 2 13 2" xfId="13526" xr:uid="{00000000-0005-0000-0000-0000E5300000}"/>
    <cellStyle name="Normal 3 2 13 2 2" xfId="13527" xr:uid="{00000000-0005-0000-0000-0000E6300000}"/>
    <cellStyle name="Normal 3 2 13 2 2 2" xfId="13528" xr:uid="{00000000-0005-0000-0000-0000E7300000}"/>
    <cellStyle name="Normal 3 2 13 2 2 2 2" xfId="13529" xr:uid="{00000000-0005-0000-0000-0000E8300000}"/>
    <cellStyle name="Normal 3 2 13 2 2 2 2 2" xfId="13530" xr:uid="{00000000-0005-0000-0000-0000E9300000}"/>
    <cellStyle name="Normal 3 2 13 2 2 2 3" xfId="13531" xr:uid="{00000000-0005-0000-0000-0000EA300000}"/>
    <cellStyle name="Normal 3 2 13 2 2 3" xfId="13532" xr:uid="{00000000-0005-0000-0000-0000EB300000}"/>
    <cellStyle name="Normal 3 2 13 2 2 3 2" xfId="13533" xr:uid="{00000000-0005-0000-0000-0000EC300000}"/>
    <cellStyle name="Normal 3 2 13 2 2 4" xfId="13534" xr:uid="{00000000-0005-0000-0000-0000ED300000}"/>
    <cellStyle name="Normal 3 2 13 2 3" xfId="13535" xr:uid="{00000000-0005-0000-0000-0000EE300000}"/>
    <cellStyle name="Normal 3 2 13 2 3 2" xfId="13536" xr:uid="{00000000-0005-0000-0000-0000EF300000}"/>
    <cellStyle name="Normal 3 2 13 2 3 2 2" xfId="13537" xr:uid="{00000000-0005-0000-0000-0000F0300000}"/>
    <cellStyle name="Normal 3 2 13 2 3 3" xfId="13538" xr:uid="{00000000-0005-0000-0000-0000F1300000}"/>
    <cellStyle name="Normal 3 2 13 2 4" xfId="13539" xr:uid="{00000000-0005-0000-0000-0000F2300000}"/>
    <cellStyle name="Normal 3 2 13 2 4 2" xfId="13540" xr:uid="{00000000-0005-0000-0000-0000F3300000}"/>
    <cellStyle name="Normal 3 2 13 2 5" xfId="13541" xr:uid="{00000000-0005-0000-0000-0000F4300000}"/>
    <cellStyle name="Normal 3 2 13 3" xfId="13542" xr:uid="{00000000-0005-0000-0000-0000F5300000}"/>
    <cellStyle name="Normal 3 2 13 3 2" xfId="13543" xr:uid="{00000000-0005-0000-0000-0000F6300000}"/>
    <cellStyle name="Normal 3 2 13 3 2 2" xfId="13544" xr:uid="{00000000-0005-0000-0000-0000F7300000}"/>
    <cellStyle name="Normal 3 2 13 3 2 2 2" xfId="13545" xr:uid="{00000000-0005-0000-0000-0000F8300000}"/>
    <cellStyle name="Normal 3 2 13 3 2 3" xfId="13546" xr:uid="{00000000-0005-0000-0000-0000F9300000}"/>
    <cellStyle name="Normal 3 2 13 3 3" xfId="13547" xr:uid="{00000000-0005-0000-0000-0000FA300000}"/>
    <cellStyle name="Normal 3 2 13 3 3 2" xfId="13548" xr:uid="{00000000-0005-0000-0000-0000FB300000}"/>
    <cellStyle name="Normal 3 2 13 3 4" xfId="13549" xr:uid="{00000000-0005-0000-0000-0000FC300000}"/>
    <cellStyle name="Normal 3 2 13 4" xfId="13550" xr:uid="{00000000-0005-0000-0000-0000FD300000}"/>
    <cellStyle name="Normal 3 2 13 4 2" xfId="13551" xr:uid="{00000000-0005-0000-0000-0000FE300000}"/>
    <cellStyle name="Normal 3 2 13 4 2 2" xfId="13552" xr:uid="{00000000-0005-0000-0000-0000FF300000}"/>
    <cellStyle name="Normal 3 2 13 4 3" xfId="13553" xr:uid="{00000000-0005-0000-0000-000000310000}"/>
    <cellStyle name="Normal 3 2 13 5" xfId="13554" xr:uid="{00000000-0005-0000-0000-000001310000}"/>
    <cellStyle name="Normal 3 2 13 5 2" xfId="13555" xr:uid="{00000000-0005-0000-0000-000002310000}"/>
    <cellStyle name="Normal 3 2 13 6" xfId="13556" xr:uid="{00000000-0005-0000-0000-000003310000}"/>
    <cellStyle name="Normal 3 2 14" xfId="13557" xr:uid="{00000000-0005-0000-0000-000004310000}"/>
    <cellStyle name="Normal 3 2 14 2" xfId="13558" xr:uid="{00000000-0005-0000-0000-000005310000}"/>
    <cellStyle name="Normal 3 2 14 2 2" xfId="13559" xr:uid="{00000000-0005-0000-0000-000006310000}"/>
    <cellStyle name="Normal 3 2 14 2 2 2" xfId="13560" xr:uid="{00000000-0005-0000-0000-000007310000}"/>
    <cellStyle name="Normal 3 2 14 2 2 2 2" xfId="13561" xr:uid="{00000000-0005-0000-0000-000008310000}"/>
    <cellStyle name="Normal 3 2 14 2 2 3" xfId="13562" xr:uid="{00000000-0005-0000-0000-000009310000}"/>
    <cellStyle name="Normal 3 2 14 2 3" xfId="13563" xr:uid="{00000000-0005-0000-0000-00000A310000}"/>
    <cellStyle name="Normal 3 2 14 2 3 2" xfId="13564" xr:uid="{00000000-0005-0000-0000-00000B310000}"/>
    <cellStyle name="Normal 3 2 14 2 4" xfId="13565" xr:uid="{00000000-0005-0000-0000-00000C310000}"/>
    <cellStyle name="Normal 3 2 14 3" xfId="13566" xr:uid="{00000000-0005-0000-0000-00000D310000}"/>
    <cellStyle name="Normal 3 2 14 3 2" xfId="13567" xr:uid="{00000000-0005-0000-0000-00000E310000}"/>
    <cellStyle name="Normal 3 2 14 3 2 2" xfId="13568" xr:uid="{00000000-0005-0000-0000-00000F310000}"/>
    <cellStyle name="Normal 3 2 14 3 3" xfId="13569" xr:uid="{00000000-0005-0000-0000-000010310000}"/>
    <cellStyle name="Normal 3 2 14 4" xfId="13570" xr:uid="{00000000-0005-0000-0000-000011310000}"/>
    <cellStyle name="Normal 3 2 14 4 2" xfId="13571" xr:uid="{00000000-0005-0000-0000-000012310000}"/>
    <cellStyle name="Normal 3 2 14 5" xfId="13572" xr:uid="{00000000-0005-0000-0000-000013310000}"/>
    <cellStyle name="Normal 3 2 15" xfId="13573" xr:uid="{00000000-0005-0000-0000-000014310000}"/>
    <cellStyle name="Normal 3 2 15 2" xfId="13574" xr:uid="{00000000-0005-0000-0000-000015310000}"/>
    <cellStyle name="Normal 3 2 15 2 2" xfId="13575" xr:uid="{00000000-0005-0000-0000-000016310000}"/>
    <cellStyle name="Normal 3 2 15 2 2 2" xfId="13576" xr:uid="{00000000-0005-0000-0000-000017310000}"/>
    <cellStyle name="Normal 3 2 15 2 3" xfId="13577" xr:uid="{00000000-0005-0000-0000-000018310000}"/>
    <cellStyle name="Normal 3 2 15 3" xfId="13578" xr:uid="{00000000-0005-0000-0000-000019310000}"/>
    <cellStyle name="Normal 3 2 15 3 2" xfId="13579" xr:uid="{00000000-0005-0000-0000-00001A310000}"/>
    <cellStyle name="Normal 3 2 15 4" xfId="13580" xr:uid="{00000000-0005-0000-0000-00001B310000}"/>
    <cellStyle name="Normal 3 2 16" xfId="13581" xr:uid="{00000000-0005-0000-0000-00001C310000}"/>
    <cellStyle name="Normal 3 2 16 2" xfId="13582" xr:uid="{00000000-0005-0000-0000-00001D310000}"/>
    <cellStyle name="Normal 3 2 16 2 2" xfId="13583" xr:uid="{00000000-0005-0000-0000-00001E310000}"/>
    <cellStyle name="Normal 3 2 16 2 2 2" xfId="13584" xr:uid="{00000000-0005-0000-0000-00001F310000}"/>
    <cellStyle name="Normal 3 2 16 2 3" xfId="13585" xr:uid="{00000000-0005-0000-0000-000020310000}"/>
    <cellStyle name="Normal 3 2 16 3" xfId="13586" xr:uid="{00000000-0005-0000-0000-000021310000}"/>
    <cellStyle name="Normal 3 2 16 3 2" xfId="13587" xr:uid="{00000000-0005-0000-0000-000022310000}"/>
    <cellStyle name="Normal 3 2 16 4" xfId="13588" xr:uid="{00000000-0005-0000-0000-000023310000}"/>
    <cellStyle name="Normal 3 2 17" xfId="13589" xr:uid="{00000000-0005-0000-0000-000024310000}"/>
    <cellStyle name="Normal 3 2 17 2" xfId="13590" xr:uid="{00000000-0005-0000-0000-000025310000}"/>
    <cellStyle name="Normal 3 2 17 2 2" xfId="13591" xr:uid="{00000000-0005-0000-0000-000026310000}"/>
    <cellStyle name="Normal 3 2 17 2 2 2" xfId="13592" xr:uid="{00000000-0005-0000-0000-000027310000}"/>
    <cellStyle name="Normal 3 2 17 2 3" xfId="13593" xr:uid="{00000000-0005-0000-0000-000028310000}"/>
    <cellStyle name="Normal 3 2 17 3" xfId="13594" xr:uid="{00000000-0005-0000-0000-000029310000}"/>
    <cellStyle name="Normal 3 2 17 3 2" xfId="13595" xr:uid="{00000000-0005-0000-0000-00002A310000}"/>
    <cellStyle name="Normal 3 2 17 4" xfId="13596" xr:uid="{00000000-0005-0000-0000-00002B310000}"/>
    <cellStyle name="Normal 3 2 18" xfId="13597" xr:uid="{00000000-0005-0000-0000-00002C310000}"/>
    <cellStyle name="Normal 3 2 18 2" xfId="13598" xr:uid="{00000000-0005-0000-0000-00002D310000}"/>
    <cellStyle name="Normal 3 2 18 2 2" xfId="13599" xr:uid="{00000000-0005-0000-0000-00002E310000}"/>
    <cellStyle name="Normal 3 2 18 3" xfId="13600" xr:uid="{00000000-0005-0000-0000-00002F310000}"/>
    <cellStyle name="Normal 3 2 19" xfId="13601" xr:uid="{00000000-0005-0000-0000-000030310000}"/>
    <cellStyle name="Normal 3 2 19 2" xfId="13602" xr:uid="{00000000-0005-0000-0000-000031310000}"/>
    <cellStyle name="Normal 3 2 2" xfId="1269" xr:uid="{00000000-0005-0000-0000-000032310000}"/>
    <cellStyle name="Normal 3 2 2 10" xfId="13603" xr:uid="{00000000-0005-0000-0000-000033310000}"/>
    <cellStyle name="Normal 3 2 2 10 2" xfId="13604" xr:uid="{00000000-0005-0000-0000-000034310000}"/>
    <cellStyle name="Normal 3 2 2 10 2 2" xfId="13605" xr:uid="{00000000-0005-0000-0000-000035310000}"/>
    <cellStyle name="Normal 3 2 2 10 2 2 2" xfId="13606" xr:uid="{00000000-0005-0000-0000-000036310000}"/>
    <cellStyle name="Normal 3 2 2 10 2 2 2 2" xfId="13607" xr:uid="{00000000-0005-0000-0000-000037310000}"/>
    <cellStyle name="Normal 3 2 2 10 2 2 2 2 2" xfId="13608" xr:uid="{00000000-0005-0000-0000-000038310000}"/>
    <cellStyle name="Normal 3 2 2 10 2 2 2 3" xfId="13609" xr:uid="{00000000-0005-0000-0000-000039310000}"/>
    <cellStyle name="Normal 3 2 2 10 2 2 3" xfId="13610" xr:uid="{00000000-0005-0000-0000-00003A310000}"/>
    <cellStyle name="Normal 3 2 2 10 2 2 3 2" xfId="13611" xr:uid="{00000000-0005-0000-0000-00003B310000}"/>
    <cellStyle name="Normal 3 2 2 10 2 2 4" xfId="13612" xr:uid="{00000000-0005-0000-0000-00003C310000}"/>
    <cellStyle name="Normal 3 2 2 10 2 3" xfId="13613" xr:uid="{00000000-0005-0000-0000-00003D310000}"/>
    <cellStyle name="Normal 3 2 2 10 2 3 2" xfId="13614" xr:uid="{00000000-0005-0000-0000-00003E310000}"/>
    <cellStyle name="Normal 3 2 2 10 2 3 2 2" xfId="13615" xr:uid="{00000000-0005-0000-0000-00003F310000}"/>
    <cellStyle name="Normal 3 2 2 10 2 3 3" xfId="13616" xr:uid="{00000000-0005-0000-0000-000040310000}"/>
    <cellStyle name="Normal 3 2 2 10 2 4" xfId="13617" xr:uid="{00000000-0005-0000-0000-000041310000}"/>
    <cellStyle name="Normal 3 2 2 10 2 4 2" xfId="13618" xr:uid="{00000000-0005-0000-0000-000042310000}"/>
    <cellStyle name="Normal 3 2 2 10 2 5" xfId="13619" xr:uid="{00000000-0005-0000-0000-000043310000}"/>
    <cellStyle name="Normal 3 2 2 10 3" xfId="13620" xr:uid="{00000000-0005-0000-0000-000044310000}"/>
    <cellStyle name="Normal 3 2 2 10 3 2" xfId="13621" xr:uid="{00000000-0005-0000-0000-000045310000}"/>
    <cellStyle name="Normal 3 2 2 10 3 2 2" xfId="13622" xr:uid="{00000000-0005-0000-0000-000046310000}"/>
    <cellStyle name="Normal 3 2 2 10 3 2 2 2" xfId="13623" xr:uid="{00000000-0005-0000-0000-000047310000}"/>
    <cellStyle name="Normal 3 2 2 10 3 2 3" xfId="13624" xr:uid="{00000000-0005-0000-0000-000048310000}"/>
    <cellStyle name="Normal 3 2 2 10 3 3" xfId="13625" xr:uid="{00000000-0005-0000-0000-000049310000}"/>
    <cellStyle name="Normal 3 2 2 10 3 3 2" xfId="13626" xr:uid="{00000000-0005-0000-0000-00004A310000}"/>
    <cellStyle name="Normal 3 2 2 10 3 4" xfId="13627" xr:uid="{00000000-0005-0000-0000-00004B310000}"/>
    <cellStyle name="Normal 3 2 2 10 4" xfId="13628" xr:uid="{00000000-0005-0000-0000-00004C310000}"/>
    <cellStyle name="Normal 3 2 2 10 4 2" xfId="13629" xr:uid="{00000000-0005-0000-0000-00004D310000}"/>
    <cellStyle name="Normal 3 2 2 10 4 2 2" xfId="13630" xr:uid="{00000000-0005-0000-0000-00004E310000}"/>
    <cellStyle name="Normal 3 2 2 10 4 2 2 2" xfId="13631" xr:uid="{00000000-0005-0000-0000-00004F310000}"/>
    <cellStyle name="Normal 3 2 2 10 4 2 3" xfId="13632" xr:uid="{00000000-0005-0000-0000-000050310000}"/>
    <cellStyle name="Normal 3 2 2 10 4 3" xfId="13633" xr:uid="{00000000-0005-0000-0000-000051310000}"/>
    <cellStyle name="Normal 3 2 2 10 4 3 2" xfId="13634" xr:uid="{00000000-0005-0000-0000-000052310000}"/>
    <cellStyle name="Normal 3 2 2 10 4 4" xfId="13635" xr:uid="{00000000-0005-0000-0000-000053310000}"/>
    <cellStyle name="Normal 3 2 2 10 5" xfId="13636" xr:uid="{00000000-0005-0000-0000-000054310000}"/>
    <cellStyle name="Normal 3 2 2 10 5 2" xfId="13637" xr:uid="{00000000-0005-0000-0000-000055310000}"/>
    <cellStyle name="Normal 3 2 2 10 5 2 2" xfId="13638" xr:uid="{00000000-0005-0000-0000-000056310000}"/>
    <cellStyle name="Normal 3 2 2 10 5 3" xfId="13639" xr:uid="{00000000-0005-0000-0000-000057310000}"/>
    <cellStyle name="Normal 3 2 2 10 6" xfId="13640" xr:uid="{00000000-0005-0000-0000-000058310000}"/>
    <cellStyle name="Normal 3 2 2 10 6 2" xfId="13641" xr:uid="{00000000-0005-0000-0000-000059310000}"/>
    <cellStyle name="Normal 3 2 2 10 7" xfId="13642" xr:uid="{00000000-0005-0000-0000-00005A310000}"/>
    <cellStyle name="Normal 3 2 2 10 7 2" xfId="13643" xr:uid="{00000000-0005-0000-0000-00005B310000}"/>
    <cellStyle name="Normal 3 2 2 10 8" xfId="13644" xr:uid="{00000000-0005-0000-0000-00005C310000}"/>
    <cellStyle name="Normal 3 2 2 11" xfId="13645" xr:uid="{00000000-0005-0000-0000-00005D310000}"/>
    <cellStyle name="Normal 3 2 2 11 2" xfId="13646" xr:uid="{00000000-0005-0000-0000-00005E310000}"/>
    <cellStyle name="Normal 3 2 2 11 2 2" xfId="13647" xr:uid="{00000000-0005-0000-0000-00005F310000}"/>
    <cellStyle name="Normal 3 2 2 11 2 2 2" xfId="13648" xr:uid="{00000000-0005-0000-0000-000060310000}"/>
    <cellStyle name="Normal 3 2 2 11 2 2 2 2" xfId="13649" xr:uid="{00000000-0005-0000-0000-000061310000}"/>
    <cellStyle name="Normal 3 2 2 11 2 2 2 2 2" xfId="13650" xr:uid="{00000000-0005-0000-0000-000062310000}"/>
    <cellStyle name="Normal 3 2 2 11 2 2 2 3" xfId="13651" xr:uid="{00000000-0005-0000-0000-000063310000}"/>
    <cellStyle name="Normal 3 2 2 11 2 2 3" xfId="13652" xr:uid="{00000000-0005-0000-0000-000064310000}"/>
    <cellStyle name="Normal 3 2 2 11 2 2 3 2" xfId="13653" xr:uid="{00000000-0005-0000-0000-000065310000}"/>
    <cellStyle name="Normal 3 2 2 11 2 2 4" xfId="13654" xr:uid="{00000000-0005-0000-0000-000066310000}"/>
    <cellStyle name="Normal 3 2 2 11 2 3" xfId="13655" xr:uid="{00000000-0005-0000-0000-000067310000}"/>
    <cellStyle name="Normal 3 2 2 11 2 3 2" xfId="13656" xr:uid="{00000000-0005-0000-0000-000068310000}"/>
    <cellStyle name="Normal 3 2 2 11 2 3 2 2" xfId="13657" xr:uid="{00000000-0005-0000-0000-000069310000}"/>
    <cellStyle name="Normal 3 2 2 11 2 3 3" xfId="13658" xr:uid="{00000000-0005-0000-0000-00006A310000}"/>
    <cellStyle name="Normal 3 2 2 11 2 4" xfId="13659" xr:uid="{00000000-0005-0000-0000-00006B310000}"/>
    <cellStyle name="Normal 3 2 2 11 2 4 2" xfId="13660" xr:uid="{00000000-0005-0000-0000-00006C310000}"/>
    <cellStyle name="Normal 3 2 2 11 2 5" xfId="13661" xr:uid="{00000000-0005-0000-0000-00006D310000}"/>
    <cellStyle name="Normal 3 2 2 11 3" xfId="13662" xr:uid="{00000000-0005-0000-0000-00006E310000}"/>
    <cellStyle name="Normal 3 2 2 11 3 2" xfId="13663" xr:uid="{00000000-0005-0000-0000-00006F310000}"/>
    <cellStyle name="Normal 3 2 2 11 3 2 2" xfId="13664" xr:uid="{00000000-0005-0000-0000-000070310000}"/>
    <cellStyle name="Normal 3 2 2 11 3 2 2 2" xfId="13665" xr:uid="{00000000-0005-0000-0000-000071310000}"/>
    <cellStyle name="Normal 3 2 2 11 3 2 3" xfId="13666" xr:uid="{00000000-0005-0000-0000-000072310000}"/>
    <cellStyle name="Normal 3 2 2 11 3 3" xfId="13667" xr:uid="{00000000-0005-0000-0000-000073310000}"/>
    <cellStyle name="Normal 3 2 2 11 3 3 2" xfId="13668" xr:uid="{00000000-0005-0000-0000-000074310000}"/>
    <cellStyle name="Normal 3 2 2 11 3 4" xfId="13669" xr:uid="{00000000-0005-0000-0000-000075310000}"/>
    <cellStyle name="Normal 3 2 2 11 4" xfId="13670" xr:uid="{00000000-0005-0000-0000-000076310000}"/>
    <cellStyle name="Normal 3 2 2 11 4 2" xfId="13671" xr:uid="{00000000-0005-0000-0000-000077310000}"/>
    <cellStyle name="Normal 3 2 2 11 4 2 2" xfId="13672" xr:uid="{00000000-0005-0000-0000-000078310000}"/>
    <cellStyle name="Normal 3 2 2 11 4 3" xfId="13673" xr:uid="{00000000-0005-0000-0000-000079310000}"/>
    <cellStyle name="Normal 3 2 2 11 5" xfId="13674" xr:uid="{00000000-0005-0000-0000-00007A310000}"/>
    <cellStyle name="Normal 3 2 2 11 5 2" xfId="13675" xr:uid="{00000000-0005-0000-0000-00007B310000}"/>
    <cellStyle name="Normal 3 2 2 11 6" xfId="13676" xr:uid="{00000000-0005-0000-0000-00007C310000}"/>
    <cellStyle name="Normal 3 2 2 12" xfId="13677" xr:uid="{00000000-0005-0000-0000-00007D310000}"/>
    <cellStyle name="Normal 3 2 2 12 2" xfId="13678" xr:uid="{00000000-0005-0000-0000-00007E310000}"/>
    <cellStyle name="Normal 3 2 2 12 2 2" xfId="13679" xr:uid="{00000000-0005-0000-0000-00007F310000}"/>
    <cellStyle name="Normal 3 2 2 12 2 2 2" xfId="13680" xr:uid="{00000000-0005-0000-0000-000080310000}"/>
    <cellStyle name="Normal 3 2 2 12 2 2 2 2" xfId="13681" xr:uid="{00000000-0005-0000-0000-000081310000}"/>
    <cellStyle name="Normal 3 2 2 12 2 2 2 2 2" xfId="13682" xr:uid="{00000000-0005-0000-0000-000082310000}"/>
    <cellStyle name="Normal 3 2 2 12 2 2 2 3" xfId="13683" xr:uid="{00000000-0005-0000-0000-000083310000}"/>
    <cellStyle name="Normal 3 2 2 12 2 2 3" xfId="13684" xr:uid="{00000000-0005-0000-0000-000084310000}"/>
    <cellStyle name="Normal 3 2 2 12 2 2 3 2" xfId="13685" xr:uid="{00000000-0005-0000-0000-000085310000}"/>
    <cellStyle name="Normal 3 2 2 12 2 2 4" xfId="13686" xr:uid="{00000000-0005-0000-0000-000086310000}"/>
    <cellStyle name="Normal 3 2 2 12 2 3" xfId="13687" xr:uid="{00000000-0005-0000-0000-000087310000}"/>
    <cellStyle name="Normal 3 2 2 12 2 3 2" xfId="13688" xr:uid="{00000000-0005-0000-0000-000088310000}"/>
    <cellStyle name="Normal 3 2 2 12 2 3 2 2" xfId="13689" xr:uid="{00000000-0005-0000-0000-000089310000}"/>
    <cellStyle name="Normal 3 2 2 12 2 3 3" xfId="13690" xr:uid="{00000000-0005-0000-0000-00008A310000}"/>
    <cellStyle name="Normal 3 2 2 12 2 4" xfId="13691" xr:uid="{00000000-0005-0000-0000-00008B310000}"/>
    <cellStyle name="Normal 3 2 2 12 2 4 2" xfId="13692" xr:uid="{00000000-0005-0000-0000-00008C310000}"/>
    <cellStyle name="Normal 3 2 2 12 2 5" xfId="13693" xr:uid="{00000000-0005-0000-0000-00008D310000}"/>
    <cellStyle name="Normal 3 2 2 12 3" xfId="13694" xr:uid="{00000000-0005-0000-0000-00008E310000}"/>
    <cellStyle name="Normal 3 2 2 12 3 2" xfId="13695" xr:uid="{00000000-0005-0000-0000-00008F310000}"/>
    <cellStyle name="Normal 3 2 2 12 3 2 2" xfId="13696" xr:uid="{00000000-0005-0000-0000-000090310000}"/>
    <cellStyle name="Normal 3 2 2 12 3 2 2 2" xfId="13697" xr:uid="{00000000-0005-0000-0000-000091310000}"/>
    <cellStyle name="Normal 3 2 2 12 3 2 3" xfId="13698" xr:uid="{00000000-0005-0000-0000-000092310000}"/>
    <cellStyle name="Normal 3 2 2 12 3 3" xfId="13699" xr:uid="{00000000-0005-0000-0000-000093310000}"/>
    <cellStyle name="Normal 3 2 2 12 3 3 2" xfId="13700" xr:uid="{00000000-0005-0000-0000-000094310000}"/>
    <cellStyle name="Normal 3 2 2 12 3 4" xfId="13701" xr:uid="{00000000-0005-0000-0000-000095310000}"/>
    <cellStyle name="Normal 3 2 2 12 4" xfId="13702" xr:uid="{00000000-0005-0000-0000-000096310000}"/>
    <cellStyle name="Normal 3 2 2 12 4 2" xfId="13703" xr:uid="{00000000-0005-0000-0000-000097310000}"/>
    <cellStyle name="Normal 3 2 2 12 4 2 2" xfId="13704" xr:uid="{00000000-0005-0000-0000-000098310000}"/>
    <cellStyle name="Normal 3 2 2 12 4 3" xfId="13705" xr:uid="{00000000-0005-0000-0000-000099310000}"/>
    <cellStyle name="Normal 3 2 2 12 5" xfId="13706" xr:uid="{00000000-0005-0000-0000-00009A310000}"/>
    <cellStyle name="Normal 3 2 2 12 5 2" xfId="13707" xr:uid="{00000000-0005-0000-0000-00009B310000}"/>
    <cellStyle name="Normal 3 2 2 12 6" xfId="13708" xr:uid="{00000000-0005-0000-0000-00009C310000}"/>
    <cellStyle name="Normal 3 2 2 13" xfId="13709" xr:uid="{00000000-0005-0000-0000-00009D310000}"/>
    <cellStyle name="Normal 3 2 2 13 2" xfId="13710" xr:uid="{00000000-0005-0000-0000-00009E310000}"/>
    <cellStyle name="Normal 3 2 2 13 2 2" xfId="13711" xr:uid="{00000000-0005-0000-0000-00009F310000}"/>
    <cellStyle name="Normal 3 2 2 13 2 2 2" xfId="13712" xr:uid="{00000000-0005-0000-0000-0000A0310000}"/>
    <cellStyle name="Normal 3 2 2 13 2 2 2 2" xfId="13713" xr:uid="{00000000-0005-0000-0000-0000A1310000}"/>
    <cellStyle name="Normal 3 2 2 13 2 2 3" xfId="13714" xr:uid="{00000000-0005-0000-0000-0000A2310000}"/>
    <cellStyle name="Normal 3 2 2 13 2 3" xfId="13715" xr:uid="{00000000-0005-0000-0000-0000A3310000}"/>
    <cellStyle name="Normal 3 2 2 13 2 3 2" xfId="13716" xr:uid="{00000000-0005-0000-0000-0000A4310000}"/>
    <cellStyle name="Normal 3 2 2 13 2 4" xfId="13717" xr:uid="{00000000-0005-0000-0000-0000A5310000}"/>
    <cellStyle name="Normal 3 2 2 13 3" xfId="13718" xr:uid="{00000000-0005-0000-0000-0000A6310000}"/>
    <cellStyle name="Normal 3 2 2 13 3 2" xfId="13719" xr:uid="{00000000-0005-0000-0000-0000A7310000}"/>
    <cellStyle name="Normal 3 2 2 13 3 2 2" xfId="13720" xr:uid="{00000000-0005-0000-0000-0000A8310000}"/>
    <cellStyle name="Normal 3 2 2 13 3 3" xfId="13721" xr:uid="{00000000-0005-0000-0000-0000A9310000}"/>
    <cellStyle name="Normal 3 2 2 13 4" xfId="13722" xr:uid="{00000000-0005-0000-0000-0000AA310000}"/>
    <cellStyle name="Normal 3 2 2 13 4 2" xfId="13723" xr:uid="{00000000-0005-0000-0000-0000AB310000}"/>
    <cellStyle name="Normal 3 2 2 13 5" xfId="13724" xr:uid="{00000000-0005-0000-0000-0000AC310000}"/>
    <cellStyle name="Normal 3 2 2 14" xfId="13725" xr:uid="{00000000-0005-0000-0000-0000AD310000}"/>
    <cellStyle name="Normal 3 2 2 14 2" xfId="13726" xr:uid="{00000000-0005-0000-0000-0000AE310000}"/>
    <cellStyle name="Normal 3 2 2 14 2 2" xfId="13727" xr:uid="{00000000-0005-0000-0000-0000AF310000}"/>
    <cellStyle name="Normal 3 2 2 14 2 2 2" xfId="13728" xr:uid="{00000000-0005-0000-0000-0000B0310000}"/>
    <cellStyle name="Normal 3 2 2 14 2 3" xfId="13729" xr:uid="{00000000-0005-0000-0000-0000B1310000}"/>
    <cellStyle name="Normal 3 2 2 14 3" xfId="13730" xr:uid="{00000000-0005-0000-0000-0000B2310000}"/>
    <cellStyle name="Normal 3 2 2 14 3 2" xfId="13731" xr:uid="{00000000-0005-0000-0000-0000B3310000}"/>
    <cellStyle name="Normal 3 2 2 14 4" xfId="13732" xr:uid="{00000000-0005-0000-0000-0000B4310000}"/>
    <cellStyle name="Normal 3 2 2 15" xfId="13733" xr:uid="{00000000-0005-0000-0000-0000B5310000}"/>
    <cellStyle name="Normal 3 2 2 15 2" xfId="13734" xr:uid="{00000000-0005-0000-0000-0000B6310000}"/>
    <cellStyle name="Normal 3 2 2 15 2 2" xfId="13735" xr:uid="{00000000-0005-0000-0000-0000B7310000}"/>
    <cellStyle name="Normal 3 2 2 15 2 2 2" xfId="13736" xr:uid="{00000000-0005-0000-0000-0000B8310000}"/>
    <cellStyle name="Normal 3 2 2 15 2 3" xfId="13737" xr:uid="{00000000-0005-0000-0000-0000B9310000}"/>
    <cellStyle name="Normal 3 2 2 15 3" xfId="13738" xr:uid="{00000000-0005-0000-0000-0000BA310000}"/>
    <cellStyle name="Normal 3 2 2 15 3 2" xfId="13739" xr:uid="{00000000-0005-0000-0000-0000BB310000}"/>
    <cellStyle name="Normal 3 2 2 15 4" xfId="13740" xr:uid="{00000000-0005-0000-0000-0000BC310000}"/>
    <cellStyle name="Normal 3 2 2 16" xfId="13741" xr:uid="{00000000-0005-0000-0000-0000BD310000}"/>
    <cellStyle name="Normal 3 2 2 16 2" xfId="13742" xr:uid="{00000000-0005-0000-0000-0000BE310000}"/>
    <cellStyle name="Normal 3 2 2 16 2 2" xfId="13743" xr:uid="{00000000-0005-0000-0000-0000BF310000}"/>
    <cellStyle name="Normal 3 2 2 16 2 2 2" xfId="13744" xr:uid="{00000000-0005-0000-0000-0000C0310000}"/>
    <cellStyle name="Normal 3 2 2 16 2 3" xfId="13745" xr:uid="{00000000-0005-0000-0000-0000C1310000}"/>
    <cellStyle name="Normal 3 2 2 16 3" xfId="13746" xr:uid="{00000000-0005-0000-0000-0000C2310000}"/>
    <cellStyle name="Normal 3 2 2 16 3 2" xfId="13747" xr:uid="{00000000-0005-0000-0000-0000C3310000}"/>
    <cellStyle name="Normal 3 2 2 16 4" xfId="13748" xr:uid="{00000000-0005-0000-0000-0000C4310000}"/>
    <cellStyle name="Normal 3 2 2 17" xfId="13749" xr:uid="{00000000-0005-0000-0000-0000C5310000}"/>
    <cellStyle name="Normal 3 2 2 17 2" xfId="13750" xr:uid="{00000000-0005-0000-0000-0000C6310000}"/>
    <cellStyle name="Normal 3 2 2 17 2 2" xfId="13751" xr:uid="{00000000-0005-0000-0000-0000C7310000}"/>
    <cellStyle name="Normal 3 2 2 17 3" xfId="13752" xr:uid="{00000000-0005-0000-0000-0000C8310000}"/>
    <cellStyle name="Normal 3 2 2 18" xfId="13753" xr:uid="{00000000-0005-0000-0000-0000C9310000}"/>
    <cellStyle name="Normal 3 2 2 18 2" xfId="13754" xr:uid="{00000000-0005-0000-0000-0000CA310000}"/>
    <cellStyle name="Normal 3 2 2 19" xfId="13755" xr:uid="{00000000-0005-0000-0000-0000CB310000}"/>
    <cellStyle name="Normal 3 2 2 19 2" xfId="13756" xr:uid="{00000000-0005-0000-0000-0000CC310000}"/>
    <cellStyle name="Normal 3 2 2 2" xfId="1270" xr:uid="{00000000-0005-0000-0000-0000CD310000}"/>
    <cellStyle name="Normal 3 2 2 2 10" xfId="13757" xr:uid="{00000000-0005-0000-0000-0000CE310000}"/>
    <cellStyle name="Normal 3 2 2 2 10 2" xfId="13758" xr:uid="{00000000-0005-0000-0000-0000CF310000}"/>
    <cellStyle name="Normal 3 2 2 2 10 2 2" xfId="13759" xr:uid="{00000000-0005-0000-0000-0000D0310000}"/>
    <cellStyle name="Normal 3 2 2 2 10 2 2 2" xfId="13760" xr:uid="{00000000-0005-0000-0000-0000D1310000}"/>
    <cellStyle name="Normal 3 2 2 2 10 2 2 2 2" xfId="13761" xr:uid="{00000000-0005-0000-0000-0000D2310000}"/>
    <cellStyle name="Normal 3 2 2 2 10 2 2 2 2 2" xfId="13762" xr:uid="{00000000-0005-0000-0000-0000D3310000}"/>
    <cellStyle name="Normal 3 2 2 2 10 2 2 2 3" xfId="13763" xr:uid="{00000000-0005-0000-0000-0000D4310000}"/>
    <cellStyle name="Normal 3 2 2 2 10 2 2 3" xfId="13764" xr:uid="{00000000-0005-0000-0000-0000D5310000}"/>
    <cellStyle name="Normal 3 2 2 2 10 2 2 3 2" xfId="13765" xr:uid="{00000000-0005-0000-0000-0000D6310000}"/>
    <cellStyle name="Normal 3 2 2 2 10 2 2 4" xfId="13766" xr:uid="{00000000-0005-0000-0000-0000D7310000}"/>
    <cellStyle name="Normal 3 2 2 2 10 2 3" xfId="13767" xr:uid="{00000000-0005-0000-0000-0000D8310000}"/>
    <cellStyle name="Normal 3 2 2 2 10 2 3 2" xfId="13768" xr:uid="{00000000-0005-0000-0000-0000D9310000}"/>
    <cellStyle name="Normal 3 2 2 2 10 2 3 2 2" xfId="13769" xr:uid="{00000000-0005-0000-0000-0000DA310000}"/>
    <cellStyle name="Normal 3 2 2 2 10 2 3 3" xfId="13770" xr:uid="{00000000-0005-0000-0000-0000DB310000}"/>
    <cellStyle name="Normal 3 2 2 2 10 2 4" xfId="13771" xr:uid="{00000000-0005-0000-0000-0000DC310000}"/>
    <cellStyle name="Normal 3 2 2 2 10 2 4 2" xfId="13772" xr:uid="{00000000-0005-0000-0000-0000DD310000}"/>
    <cellStyle name="Normal 3 2 2 2 10 2 5" xfId="13773" xr:uid="{00000000-0005-0000-0000-0000DE310000}"/>
    <cellStyle name="Normal 3 2 2 2 10 3" xfId="13774" xr:uid="{00000000-0005-0000-0000-0000DF310000}"/>
    <cellStyle name="Normal 3 2 2 2 10 3 2" xfId="13775" xr:uid="{00000000-0005-0000-0000-0000E0310000}"/>
    <cellStyle name="Normal 3 2 2 2 10 3 2 2" xfId="13776" xr:uid="{00000000-0005-0000-0000-0000E1310000}"/>
    <cellStyle name="Normal 3 2 2 2 10 3 2 2 2" xfId="13777" xr:uid="{00000000-0005-0000-0000-0000E2310000}"/>
    <cellStyle name="Normal 3 2 2 2 10 3 2 3" xfId="13778" xr:uid="{00000000-0005-0000-0000-0000E3310000}"/>
    <cellStyle name="Normal 3 2 2 2 10 3 3" xfId="13779" xr:uid="{00000000-0005-0000-0000-0000E4310000}"/>
    <cellStyle name="Normal 3 2 2 2 10 3 3 2" xfId="13780" xr:uid="{00000000-0005-0000-0000-0000E5310000}"/>
    <cellStyle name="Normal 3 2 2 2 10 3 4" xfId="13781" xr:uid="{00000000-0005-0000-0000-0000E6310000}"/>
    <cellStyle name="Normal 3 2 2 2 10 4" xfId="13782" xr:uid="{00000000-0005-0000-0000-0000E7310000}"/>
    <cellStyle name="Normal 3 2 2 2 10 4 2" xfId="13783" xr:uid="{00000000-0005-0000-0000-0000E8310000}"/>
    <cellStyle name="Normal 3 2 2 2 10 4 2 2" xfId="13784" xr:uid="{00000000-0005-0000-0000-0000E9310000}"/>
    <cellStyle name="Normal 3 2 2 2 10 4 3" xfId="13785" xr:uid="{00000000-0005-0000-0000-0000EA310000}"/>
    <cellStyle name="Normal 3 2 2 2 10 5" xfId="13786" xr:uid="{00000000-0005-0000-0000-0000EB310000}"/>
    <cellStyle name="Normal 3 2 2 2 10 5 2" xfId="13787" xr:uid="{00000000-0005-0000-0000-0000EC310000}"/>
    <cellStyle name="Normal 3 2 2 2 10 6" xfId="13788" xr:uid="{00000000-0005-0000-0000-0000ED310000}"/>
    <cellStyle name="Normal 3 2 2 2 11" xfId="13789" xr:uid="{00000000-0005-0000-0000-0000EE310000}"/>
    <cellStyle name="Normal 3 2 2 2 11 2" xfId="13790" xr:uid="{00000000-0005-0000-0000-0000EF310000}"/>
    <cellStyle name="Normal 3 2 2 2 11 2 2" xfId="13791" xr:uid="{00000000-0005-0000-0000-0000F0310000}"/>
    <cellStyle name="Normal 3 2 2 2 11 2 2 2" xfId="13792" xr:uid="{00000000-0005-0000-0000-0000F1310000}"/>
    <cellStyle name="Normal 3 2 2 2 11 2 2 2 2" xfId="13793" xr:uid="{00000000-0005-0000-0000-0000F2310000}"/>
    <cellStyle name="Normal 3 2 2 2 11 2 2 2 2 2" xfId="13794" xr:uid="{00000000-0005-0000-0000-0000F3310000}"/>
    <cellStyle name="Normal 3 2 2 2 11 2 2 2 3" xfId="13795" xr:uid="{00000000-0005-0000-0000-0000F4310000}"/>
    <cellStyle name="Normal 3 2 2 2 11 2 2 3" xfId="13796" xr:uid="{00000000-0005-0000-0000-0000F5310000}"/>
    <cellStyle name="Normal 3 2 2 2 11 2 2 3 2" xfId="13797" xr:uid="{00000000-0005-0000-0000-0000F6310000}"/>
    <cellStyle name="Normal 3 2 2 2 11 2 2 4" xfId="13798" xr:uid="{00000000-0005-0000-0000-0000F7310000}"/>
    <cellStyle name="Normal 3 2 2 2 11 2 3" xfId="13799" xr:uid="{00000000-0005-0000-0000-0000F8310000}"/>
    <cellStyle name="Normal 3 2 2 2 11 2 3 2" xfId="13800" xr:uid="{00000000-0005-0000-0000-0000F9310000}"/>
    <cellStyle name="Normal 3 2 2 2 11 2 3 2 2" xfId="13801" xr:uid="{00000000-0005-0000-0000-0000FA310000}"/>
    <cellStyle name="Normal 3 2 2 2 11 2 3 3" xfId="13802" xr:uid="{00000000-0005-0000-0000-0000FB310000}"/>
    <cellStyle name="Normal 3 2 2 2 11 2 4" xfId="13803" xr:uid="{00000000-0005-0000-0000-0000FC310000}"/>
    <cellStyle name="Normal 3 2 2 2 11 2 4 2" xfId="13804" xr:uid="{00000000-0005-0000-0000-0000FD310000}"/>
    <cellStyle name="Normal 3 2 2 2 11 2 5" xfId="13805" xr:uid="{00000000-0005-0000-0000-0000FE310000}"/>
    <cellStyle name="Normal 3 2 2 2 11 3" xfId="13806" xr:uid="{00000000-0005-0000-0000-0000FF310000}"/>
    <cellStyle name="Normal 3 2 2 2 11 3 2" xfId="13807" xr:uid="{00000000-0005-0000-0000-000000320000}"/>
    <cellStyle name="Normal 3 2 2 2 11 3 2 2" xfId="13808" xr:uid="{00000000-0005-0000-0000-000001320000}"/>
    <cellStyle name="Normal 3 2 2 2 11 3 2 2 2" xfId="13809" xr:uid="{00000000-0005-0000-0000-000002320000}"/>
    <cellStyle name="Normal 3 2 2 2 11 3 2 3" xfId="13810" xr:uid="{00000000-0005-0000-0000-000003320000}"/>
    <cellStyle name="Normal 3 2 2 2 11 3 3" xfId="13811" xr:uid="{00000000-0005-0000-0000-000004320000}"/>
    <cellStyle name="Normal 3 2 2 2 11 3 3 2" xfId="13812" xr:uid="{00000000-0005-0000-0000-000005320000}"/>
    <cellStyle name="Normal 3 2 2 2 11 3 4" xfId="13813" xr:uid="{00000000-0005-0000-0000-000006320000}"/>
    <cellStyle name="Normal 3 2 2 2 11 4" xfId="13814" xr:uid="{00000000-0005-0000-0000-000007320000}"/>
    <cellStyle name="Normal 3 2 2 2 11 4 2" xfId="13815" xr:uid="{00000000-0005-0000-0000-000008320000}"/>
    <cellStyle name="Normal 3 2 2 2 11 4 2 2" xfId="13816" xr:uid="{00000000-0005-0000-0000-000009320000}"/>
    <cellStyle name="Normal 3 2 2 2 11 4 3" xfId="13817" xr:uid="{00000000-0005-0000-0000-00000A320000}"/>
    <cellStyle name="Normal 3 2 2 2 11 5" xfId="13818" xr:uid="{00000000-0005-0000-0000-00000B320000}"/>
    <cellStyle name="Normal 3 2 2 2 11 5 2" xfId="13819" xr:uid="{00000000-0005-0000-0000-00000C320000}"/>
    <cellStyle name="Normal 3 2 2 2 11 6" xfId="13820" xr:uid="{00000000-0005-0000-0000-00000D320000}"/>
    <cellStyle name="Normal 3 2 2 2 12" xfId="13821" xr:uid="{00000000-0005-0000-0000-00000E320000}"/>
    <cellStyle name="Normal 3 2 2 2 12 2" xfId="13822" xr:uid="{00000000-0005-0000-0000-00000F320000}"/>
    <cellStyle name="Normal 3 2 2 2 12 2 2" xfId="13823" xr:uid="{00000000-0005-0000-0000-000010320000}"/>
    <cellStyle name="Normal 3 2 2 2 12 2 2 2" xfId="13824" xr:uid="{00000000-0005-0000-0000-000011320000}"/>
    <cellStyle name="Normal 3 2 2 2 12 2 2 2 2" xfId="13825" xr:uid="{00000000-0005-0000-0000-000012320000}"/>
    <cellStyle name="Normal 3 2 2 2 12 2 2 3" xfId="13826" xr:uid="{00000000-0005-0000-0000-000013320000}"/>
    <cellStyle name="Normal 3 2 2 2 12 2 3" xfId="13827" xr:uid="{00000000-0005-0000-0000-000014320000}"/>
    <cellStyle name="Normal 3 2 2 2 12 2 3 2" xfId="13828" xr:uid="{00000000-0005-0000-0000-000015320000}"/>
    <cellStyle name="Normal 3 2 2 2 12 2 4" xfId="13829" xr:uid="{00000000-0005-0000-0000-000016320000}"/>
    <cellStyle name="Normal 3 2 2 2 12 3" xfId="13830" xr:uid="{00000000-0005-0000-0000-000017320000}"/>
    <cellStyle name="Normal 3 2 2 2 12 3 2" xfId="13831" xr:uid="{00000000-0005-0000-0000-000018320000}"/>
    <cellStyle name="Normal 3 2 2 2 12 3 2 2" xfId="13832" xr:uid="{00000000-0005-0000-0000-000019320000}"/>
    <cellStyle name="Normal 3 2 2 2 12 3 3" xfId="13833" xr:uid="{00000000-0005-0000-0000-00001A320000}"/>
    <cellStyle name="Normal 3 2 2 2 12 4" xfId="13834" xr:uid="{00000000-0005-0000-0000-00001B320000}"/>
    <cellStyle name="Normal 3 2 2 2 12 4 2" xfId="13835" xr:uid="{00000000-0005-0000-0000-00001C320000}"/>
    <cellStyle name="Normal 3 2 2 2 12 5" xfId="13836" xr:uid="{00000000-0005-0000-0000-00001D320000}"/>
    <cellStyle name="Normal 3 2 2 2 13" xfId="13837" xr:uid="{00000000-0005-0000-0000-00001E320000}"/>
    <cellStyle name="Normal 3 2 2 2 13 2" xfId="13838" xr:uid="{00000000-0005-0000-0000-00001F320000}"/>
    <cellStyle name="Normal 3 2 2 2 13 2 2" xfId="13839" xr:uid="{00000000-0005-0000-0000-000020320000}"/>
    <cellStyle name="Normal 3 2 2 2 13 2 2 2" xfId="13840" xr:uid="{00000000-0005-0000-0000-000021320000}"/>
    <cellStyle name="Normal 3 2 2 2 13 2 3" xfId="13841" xr:uid="{00000000-0005-0000-0000-000022320000}"/>
    <cellStyle name="Normal 3 2 2 2 13 3" xfId="13842" xr:uid="{00000000-0005-0000-0000-000023320000}"/>
    <cellStyle name="Normal 3 2 2 2 13 3 2" xfId="13843" xr:uid="{00000000-0005-0000-0000-000024320000}"/>
    <cellStyle name="Normal 3 2 2 2 13 4" xfId="13844" xr:uid="{00000000-0005-0000-0000-000025320000}"/>
    <cellStyle name="Normal 3 2 2 2 14" xfId="13845" xr:uid="{00000000-0005-0000-0000-000026320000}"/>
    <cellStyle name="Normal 3 2 2 2 14 2" xfId="13846" xr:uid="{00000000-0005-0000-0000-000027320000}"/>
    <cellStyle name="Normal 3 2 2 2 14 2 2" xfId="13847" xr:uid="{00000000-0005-0000-0000-000028320000}"/>
    <cellStyle name="Normal 3 2 2 2 14 2 2 2" xfId="13848" xr:uid="{00000000-0005-0000-0000-000029320000}"/>
    <cellStyle name="Normal 3 2 2 2 14 2 3" xfId="13849" xr:uid="{00000000-0005-0000-0000-00002A320000}"/>
    <cellStyle name="Normal 3 2 2 2 14 3" xfId="13850" xr:uid="{00000000-0005-0000-0000-00002B320000}"/>
    <cellStyle name="Normal 3 2 2 2 14 3 2" xfId="13851" xr:uid="{00000000-0005-0000-0000-00002C320000}"/>
    <cellStyle name="Normal 3 2 2 2 14 4" xfId="13852" xr:uid="{00000000-0005-0000-0000-00002D320000}"/>
    <cellStyle name="Normal 3 2 2 2 15" xfId="13853" xr:uid="{00000000-0005-0000-0000-00002E320000}"/>
    <cellStyle name="Normal 3 2 2 2 15 2" xfId="13854" xr:uid="{00000000-0005-0000-0000-00002F320000}"/>
    <cellStyle name="Normal 3 2 2 2 15 2 2" xfId="13855" xr:uid="{00000000-0005-0000-0000-000030320000}"/>
    <cellStyle name="Normal 3 2 2 2 15 2 2 2" xfId="13856" xr:uid="{00000000-0005-0000-0000-000031320000}"/>
    <cellStyle name="Normal 3 2 2 2 15 2 3" xfId="13857" xr:uid="{00000000-0005-0000-0000-000032320000}"/>
    <cellStyle name="Normal 3 2 2 2 15 3" xfId="13858" xr:uid="{00000000-0005-0000-0000-000033320000}"/>
    <cellStyle name="Normal 3 2 2 2 15 3 2" xfId="13859" xr:uid="{00000000-0005-0000-0000-000034320000}"/>
    <cellStyle name="Normal 3 2 2 2 15 4" xfId="13860" xr:uid="{00000000-0005-0000-0000-000035320000}"/>
    <cellStyle name="Normal 3 2 2 2 16" xfId="13861" xr:uid="{00000000-0005-0000-0000-000036320000}"/>
    <cellStyle name="Normal 3 2 2 2 16 2" xfId="13862" xr:uid="{00000000-0005-0000-0000-000037320000}"/>
    <cellStyle name="Normal 3 2 2 2 16 2 2" xfId="13863" xr:uid="{00000000-0005-0000-0000-000038320000}"/>
    <cellStyle name="Normal 3 2 2 2 16 3" xfId="13864" xr:uid="{00000000-0005-0000-0000-000039320000}"/>
    <cellStyle name="Normal 3 2 2 2 17" xfId="13865" xr:uid="{00000000-0005-0000-0000-00003A320000}"/>
    <cellStyle name="Normal 3 2 2 2 17 2" xfId="13866" xr:uid="{00000000-0005-0000-0000-00003B320000}"/>
    <cellStyle name="Normal 3 2 2 2 18" xfId="13867" xr:uid="{00000000-0005-0000-0000-00003C320000}"/>
    <cellStyle name="Normal 3 2 2 2 18 2" xfId="13868" xr:uid="{00000000-0005-0000-0000-00003D320000}"/>
    <cellStyle name="Normal 3 2 2 2 19" xfId="13869" xr:uid="{00000000-0005-0000-0000-00003E320000}"/>
    <cellStyle name="Normal 3 2 2 2 2" xfId="13870" xr:uid="{00000000-0005-0000-0000-00003F320000}"/>
    <cellStyle name="Normal 3 2 2 2 2 10" xfId="13871" xr:uid="{00000000-0005-0000-0000-000040320000}"/>
    <cellStyle name="Normal 3 2 2 2 2 10 2" xfId="13872" xr:uid="{00000000-0005-0000-0000-000041320000}"/>
    <cellStyle name="Normal 3 2 2 2 2 10 2 2" xfId="13873" xr:uid="{00000000-0005-0000-0000-000042320000}"/>
    <cellStyle name="Normal 3 2 2 2 2 10 2 2 2" xfId="13874" xr:uid="{00000000-0005-0000-0000-000043320000}"/>
    <cellStyle name="Normal 3 2 2 2 2 10 2 2 2 2" xfId="13875" xr:uid="{00000000-0005-0000-0000-000044320000}"/>
    <cellStyle name="Normal 3 2 2 2 2 10 2 2 2 2 2" xfId="13876" xr:uid="{00000000-0005-0000-0000-000045320000}"/>
    <cellStyle name="Normal 3 2 2 2 2 10 2 2 2 3" xfId="13877" xr:uid="{00000000-0005-0000-0000-000046320000}"/>
    <cellStyle name="Normal 3 2 2 2 2 10 2 2 3" xfId="13878" xr:uid="{00000000-0005-0000-0000-000047320000}"/>
    <cellStyle name="Normal 3 2 2 2 2 10 2 2 3 2" xfId="13879" xr:uid="{00000000-0005-0000-0000-000048320000}"/>
    <cellStyle name="Normal 3 2 2 2 2 10 2 2 4" xfId="13880" xr:uid="{00000000-0005-0000-0000-000049320000}"/>
    <cellStyle name="Normal 3 2 2 2 2 10 2 3" xfId="13881" xr:uid="{00000000-0005-0000-0000-00004A320000}"/>
    <cellStyle name="Normal 3 2 2 2 2 10 2 3 2" xfId="13882" xr:uid="{00000000-0005-0000-0000-00004B320000}"/>
    <cellStyle name="Normal 3 2 2 2 2 10 2 3 2 2" xfId="13883" xr:uid="{00000000-0005-0000-0000-00004C320000}"/>
    <cellStyle name="Normal 3 2 2 2 2 10 2 3 3" xfId="13884" xr:uid="{00000000-0005-0000-0000-00004D320000}"/>
    <cellStyle name="Normal 3 2 2 2 2 10 2 4" xfId="13885" xr:uid="{00000000-0005-0000-0000-00004E320000}"/>
    <cellStyle name="Normal 3 2 2 2 2 10 2 4 2" xfId="13886" xr:uid="{00000000-0005-0000-0000-00004F320000}"/>
    <cellStyle name="Normal 3 2 2 2 2 10 2 5" xfId="13887" xr:uid="{00000000-0005-0000-0000-000050320000}"/>
    <cellStyle name="Normal 3 2 2 2 2 10 3" xfId="13888" xr:uid="{00000000-0005-0000-0000-000051320000}"/>
    <cellStyle name="Normal 3 2 2 2 2 10 3 2" xfId="13889" xr:uid="{00000000-0005-0000-0000-000052320000}"/>
    <cellStyle name="Normal 3 2 2 2 2 10 3 2 2" xfId="13890" xr:uid="{00000000-0005-0000-0000-000053320000}"/>
    <cellStyle name="Normal 3 2 2 2 2 10 3 2 2 2" xfId="13891" xr:uid="{00000000-0005-0000-0000-000054320000}"/>
    <cellStyle name="Normal 3 2 2 2 2 10 3 2 3" xfId="13892" xr:uid="{00000000-0005-0000-0000-000055320000}"/>
    <cellStyle name="Normal 3 2 2 2 2 10 3 3" xfId="13893" xr:uid="{00000000-0005-0000-0000-000056320000}"/>
    <cellStyle name="Normal 3 2 2 2 2 10 3 3 2" xfId="13894" xr:uid="{00000000-0005-0000-0000-000057320000}"/>
    <cellStyle name="Normal 3 2 2 2 2 10 3 4" xfId="13895" xr:uid="{00000000-0005-0000-0000-000058320000}"/>
    <cellStyle name="Normal 3 2 2 2 2 10 4" xfId="13896" xr:uid="{00000000-0005-0000-0000-000059320000}"/>
    <cellStyle name="Normal 3 2 2 2 2 10 4 2" xfId="13897" xr:uid="{00000000-0005-0000-0000-00005A320000}"/>
    <cellStyle name="Normal 3 2 2 2 2 10 4 2 2" xfId="13898" xr:uid="{00000000-0005-0000-0000-00005B320000}"/>
    <cellStyle name="Normal 3 2 2 2 2 10 4 3" xfId="13899" xr:uid="{00000000-0005-0000-0000-00005C320000}"/>
    <cellStyle name="Normal 3 2 2 2 2 10 5" xfId="13900" xr:uid="{00000000-0005-0000-0000-00005D320000}"/>
    <cellStyle name="Normal 3 2 2 2 2 10 5 2" xfId="13901" xr:uid="{00000000-0005-0000-0000-00005E320000}"/>
    <cellStyle name="Normal 3 2 2 2 2 10 6" xfId="13902" xr:uid="{00000000-0005-0000-0000-00005F320000}"/>
    <cellStyle name="Normal 3 2 2 2 2 11" xfId="13903" xr:uid="{00000000-0005-0000-0000-000060320000}"/>
    <cellStyle name="Normal 3 2 2 2 2 11 2" xfId="13904" xr:uid="{00000000-0005-0000-0000-000061320000}"/>
    <cellStyle name="Normal 3 2 2 2 2 11 2 2" xfId="13905" xr:uid="{00000000-0005-0000-0000-000062320000}"/>
    <cellStyle name="Normal 3 2 2 2 2 11 2 2 2" xfId="13906" xr:uid="{00000000-0005-0000-0000-000063320000}"/>
    <cellStyle name="Normal 3 2 2 2 2 11 2 2 2 2" xfId="13907" xr:uid="{00000000-0005-0000-0000-000064320000}"/>
    <cellStyle name="Normal 3 2 2 2 2 11 2 2 3" xfId="13908" xr:uid="{00000000-0005-0000-0000-000065320000}"/>
    <cellStyle name="Normal 3 2 2 2 2 11 2 3" xfId="13909" xr:uid="{00000000-0005-0000-0000-000066320000}"/>
    <cellStyle name="Normal 3 2 2 2 2 11 2 3 2" xfId="13910" xr:uid="{00000000-0005-0000-0000-000067320000}"/>
    <cellStyle name="Normal 3 2 2 2 2 11 2 4" xfId="13911" xr:uid="{00000000-0005-0000-0000-000068320000}"/>
    <cellStyle name="Normal 3 2 2 2 2 11 3" xfId="13912" xr:uid="{00000000-0005-0000-0000-000069320000}"/>
    <cellStyle name="Normal 3 2 2 2 2 11 3 2" xfId="13913" xr:uid="{00000000-0005-0000-0000-00006A320000}"/>
    <cellStyle name="Normal 3 2 2 2 2 11 3 2 2" xfId="13914" xr:uid="{00000000-0005-0000-0000-00006B320000}"/>
    <cellStyle name="Normal 3 2 2 2 2 11 3 3" xfId="13915" xr:uid="{00000000-0005-0000-0000-00006C320000}"/>
    <cellStyle name="Normal 3 2 2 2 2 11 4" xfId="13916" xr:uid="{00000000-0005-0000-0000-00006D320000}"/>
    <cellStyle name="Normal 3 2 2 2 2 11 4 2" xfId="13917" xr:uid="{00000000-0005-0000-0000-00006E320000}"/>
    <cellStyle name="Normal 3 2 2 2 2 11 5" xfId="13918" xr:uid="{00000000-0005-0000-0000-00006F320000}"/>
    <cellStyle name="Normal 3 2 2 2 2 12" xfId="13919" xr:uid="{00000000-0005-0000-0000-000070320000}"/>
    <cellStyle name="Normal 3 2 2 2 2 12 2" xfId="13920" xr:uid="{00000000-0005-0000-0000-000071320000}"/>
    <cellStyle name="Normal 3 2 2 2 2 12 2 2" xfId="13921" xr:uid="{00000000-0005-0000-0000-000072320000}"/>
    <cellStyle name="Normal 3 2 2 2 2 12 2 2 2" xfId="13922" xr:uid="{00000000-0005-0000-0000-000073320000}"/>
    <cellStyle name="Normal 3 2 2 2 2 12 2 3" xfId="13923" xr:uid="{00000000-0005-0000-0000-000074320000}"/>
    <cellStyle name="Normal 3 2 2 2 2 12 3" xfId="13924" xr:uid="{00000000-0005-0000-0000-000075320000}"/>
    <cellStyle name="Normal 3 2 2 2 2 12 3 2" xfId="13925" xr:uid="{00000000-0005-0000-0000-000076320000}"/>
    <cellStyle name="Normal 3 2 2 2 2 12 4" xfId="13926" xr:uid="{00000000-0005-0000-0000-000077320000}"/>
    <cellStyle name="Normal 3 2 2 2 2 13" xfId="13927" xr:uid="{00000000-0005-0000-0000-000078320000}"/>
    <cellStyle name="Normal 3 2 2 2 2 13 2" xfId="13928" xr:uid="{00000000-0005-0000-0000-000079320000}"/>
    <cellStyle name="Normal 3 2 2 2 2 13 2 2" xfId="13929" xr:uid="{00000000-0005-0000-0000-00007A320000}"/>
    <cellStyle name="Normal 3 2 2 2 2 13 2 2 2" xfId="13930" xr:uid="{00000000-0005-0000-0000-00007B320000}"/>
    <cellStyle name="Normal 3 2 2 2 2 13 2 3" xfId="13931" xr:uid="{00000000-0005-0000-0000-00007C320000}"/>
    <cellStyle name="Normal 3 2 2 2 2 13 3" xfId="13932" xr:uid="{00000000-0005-0000-0000-00007D320000}"/>
    <cellStyle name="Normal 3 2 2 2 2 13 3 2" xfId="13933" xr:uid="{00000000-0005-0000-0000-00007E320000}"/>
    <cellStyle name="Normal 3 2 2 2 2 13 4" xfId="13934" xr:uid="{00000000-0005-0000-0000-00007F320000}"/>
    <cellStyle name="Normal 3 2 2 2 2 14" xfId="13935" xr:uid="{00000000-0005-0000-0000-000080320000}"/>
    <cellStyle name="Normal 3 2 2 2 2 14 2" xfId="13936" xr:uid="{00000000-0005-0000-0000-000081320000}"/>
    <cellStyle name="Normal 3 2 2 2 2 14 2 2" xfId="13937" xr:uid="{00000000-0005-0000-0000-000082320000}"/>
    <cellStyle name="Normal 3 2 2 2 2 14 2 2 2" xfId="13938" xr:uid="{00000000-0005-0000-0000-000083320000}"/>
    <cellStyle name="Normal 3 2 2 2 2 14 2 3" xfId="13939" xr:uid="{00000000-0005-0000-0000-000084320000}"/>
    <cellStyle name="Normal 3 2 2 2 2 14 3" xfId="13940" xr:uid="{00000000-0005-0000-0000-000085320000}"/>
    <cellStyle name="Normal 3 2 2 2 2 14 3 2" xfId="13941" xr:uid="{00000000-0005-0000-0000-000086320000}"/>
    <cellStyle name="Normal 3 2 2 2 2 14 4" xfId="13942" xr:uid="{00000000-0005-0000-0000-000087320000}"/>
    <cellStyle name="Normal 3 2 2 2 2 15" xfId="13943" xr:uid="{00000000-0005-0000-0000-000088320000}"/>
    <cellStyle name="Normal 3 2 2 2 2 15 2" xfId="13944" xr:uid="{00000000-0005-0000-0000-000089320000}"/>
    <cellStyle name="Normal 3 2 2 2 2 15 2 2" xfId="13945" xr:uid="{00000000-0005-0000-0000-00008A320000}"/>
    <cellStyle name="Normal 3 2 2 2 2 15 3" xfId="13946" xr:uid="{00000000-0005-0000-0000-00008B320000}"/>
    <cellStyle name="Normal 3 2 2 2 2 16" xfId="13947" xr:uid="{00000000-0005-0000-0000-00008C320000}"/>
    <cellStyle name="Normal 3 2 2 2 2 16 2" xfId="13948" xr:uid="{00000000-0005-0000-0000-00008D320000}"/>
    <cellStyle name="Normal 3 2 2 2 2 17" xfId="13949" xr:uid="{00000000-0005-0000-0000-00008E320000}"/>
    <cellStyle name="Normal 3 2 2 2 2 17 2" xfId="13950" xr:uid="{00000000-0005-0000-0000-00008F320000}"/>
    <cellStyle name="Normal 3 2 2 2 2 18" xfId="13951" xr:uid="{00000000-0005-0000-0000-000090320000}"/>
    <cellStyle name="Normal 3 2 2 2 2 2" xfId="13952" xr:uid="{00000000-0005-0000-0000-000091320000}"/>
    <cellStyle name="Normal 3 2 2 2 2 2 10" xfId="13953" xr:uid="{00000000-0005-0000-0000-000092320000}"/>
    <cellStyle name="Normal 3 2 2 2 2 2 10 2" xfId="13954" xr:uid="{00000000-0005-0000-0000-000093320000}"/>
    <cellStyle name="Normal 3 2 2 2 2 2 10 2 2" xfId="13955" xr:uid="{00000000-0005-0000-0000-000094320000}"/>
    <cellStyle name="Normal 3 2 2 2 2 2 10 2 2 2" xfId="13956" xr:uid="{00000000-0005-0000-0000-000095320000}"/>
    <cellStyle name="Normal 3 2 2 2 2 2 10 2 3" xfId="13957" xr:uid="{00000000-0005-0000-0000-000096320000}"/>
    <cellStyle name="Normal 3 2 2 2 2 2 10 3" xfId="13958" xr:uid="{00000000-0005-0000-0000-000097320000}"/>
    <cellStyle name="Normal 3 2 2 2 2 2 10 3 2" xfId="13959" xr:uid="{00000000-0005-0000-0000-000098320000}"/>
    <cellStyle name="Normal 3 2 2 2 2 2 10 4" xfId="13960" xr:uid="{00000000-0005-0000-0000-000099320000}"/>
    <cellStyle name="Normal 3 2 2 2 2 2 11" xfId="13961" xr:uid="{00000000-0005-0000-0000-00009A320000}"/>
    <cellStyle name="Normal 3 2 2 2 2 2 11 2" xfId="13962" xr:uid="{00000000-0005-0000-0000-00009B320000}"/>
    <cellStyle name="Normal 3 2 2 2 2 2 11 2 2" xfId="13963" xr:uid="{00000000-0005-0000-0000-00009C320000}"/>
    <cellStyle name="Normal 3 2 2 2 2 2 11 2 2 2" xfId="13964" xr:uid="{00000000-0005-0000-0000-00009D320000}"/>
    <cellStyle name="Normal 3 2 2 2 2 2 11 2 3" xfId="13965" xr:uid="{00000000-0005-0000-0000-00009E320000}"/>
    <cellStyle name="Normal 3 2 2 2 2 2 11 3" xfId="13966" xr:uid="{00000000-0005-0000-0000-00009F320000}"/>
    <cellStyle name="Normal 3 2 2 2 2 2 11 3 2" xfId="13967" xr:uid="{00000000-0005-0000-0000-0000A0320000}"/>
    <cellStyle name="Normal 3 2 2 2 2 2 11 4" xfId="13968" xr:uid="{00000000-0005-0000-0000-0000A1320000}"/>
    <cellStyle name="Normal 3 2 2 2 2 2 12" xfId="13969" xr:uid="{00000000-0005-0000-0000-0000A2320000}"/>
    <cellStyle name="Normal 3 2 2 2 2 2 12 2" xfId="13970" xr:uid="{00000000-0005-0000-0000-0000A3320000}"/>
    <cellStyle name="Normal 3 2 2 2 2 2 12 2 2" xfId="13971" xr:uid="{00000000-0005-0000-0000-0000A4320000}"/>
    <cellStyle name="Normal 3 2 2 2 2 2 12 2 2 2" xfId="13972" xr:uid="{00000000-0005-0000-0000-0000A5320000}"/>
    <cellStyle name="Normal 3 2 2 2 2 2 12 2 3" xfId="13973" xr:uid="{00000000-0005-0000-0000-0000A6320000}"/>
    <cellStyle name="Normal 3 2 2 2 2 2 12 3" xfId="13974" xr:uid="{00000000-0005-0000-0000-0000A7320000}"/>
    <cellStyle name="Normal 3 2 2 2 2 2 12 3 2" xfId="13975" xr:uid="{00000000-0005-0000-0000-0000A8320000}"/>
    <cellStyle name="Normal 3 2 2 2 2 2 12 4" xfId="13976" xr:uid="{00000000-0005-0000-0000-0000A9320000}"/>
    <cellStyle name="Normal 3 2 2 2 2 2 13" xfId="13977" xr:uid="{00000000-0005-0000-0000-0000AA320000}"/>
    <cellStyle name="Normal 3 2 2 2 2 2 13 2" xfId="13978" xr:uid="{00000000-0005-0000-0000-0000AB320000}"/>
    <cellStyle name="Normal 3 2 2 2 2 2 13 2 2" xfId="13979" xr:uid="{00000000-0005-0000-0000-0000AC320000}"/>
    <cellStyle name="Normal 3 2 2 2 2 2 13 3" xfId="13980" xr:uid="{00000000-0005-0000-0000-0000AD320000}"/>
    <cellStyle name="Normal 3 2 2 2 2 2 14" xfId="13981" xr:uid="{00000000-0005-0000-0000-0000AE320000}"/>
    <cellStyle name="Normal 3 2 2 2 2 2 14 2" xfId="13982" xr:uid="{00000000-0005-0000-0000-0000AF320000}"/>
    <cellStyle name="Normal 3 2 2 2 2 2 15" xfId="13983" xr:uid="{00000000-0005-0000-0000-0000B0320000}"/>
    <cellStyle name="Normal 3 2 2 2 2 2 15 2" xfId="13984" xr:uid="{00000000-0005-0000-0000-0000B1320000}"/>
    <cellStyle name="Normal 3 2 2 2 2 2 16" xfId="13985" xr:uid="{00000000-0005-0000-0000-0000B2320000}"/>
    <cellStyle name="Normal 3 2 2 2 2 2 2" xfId="13986" xr:uid="{00000000-0005-0000-0000-0000B3320000}"/>
    <cellStyle name="Normal 3 2 2 2 2 2 2 10" xfId="13987" xr:uid="{00000000-0005-0000-0000-0000B4320000}"/>
    <cellStyle name="Normal 3 2 2 2 2 2 2 2" xfId="13988" xr:uid="{00000000-0005-0000-0000-0000B5320000}"/>
    <cellStyle name="Normal 3 2 2 2 2 2 2 2 2" xfId="13989" xr:uid="{00000000-0005-0000-0000-0000B6320000}"/>
    <cellStyle name="Normal 3 2 2 2 2 2 2 2 2 2" xfId="13990" xr:uid="{00000000-0005-0000-0000-0000B7320000}"/>
    <cellStyle name="Normal 3 2 2 2 2 2 2 2 2 2 2" xfId="13991" xr:uid="{00000000-0005-0000-0000-0000B8320000}"/>
    <cellStyle name="Normal 3 2 2 2 2 2 2 2 2 2 2 2" xfId="13992" xr:uid="{00000000-0005-0000-0000-0000B9320000}"/>
    <cellStyle name="Normal 3 2 2 2 2 2 2 2 2 2 2 2 2" xfId="13993" xr:uid="{00000000-0005-0000-0000-0000BA320000}"/>
    <cellStyle name="Normal 3 2 2 2 2 2 2 2 2 2 2 2 2 2" xfId="13994" xr:uid="{00000000-0005-0000-0000-0000BB320000}"/>
    <cellStyle name="Normal 3 2 2 2 2 2 2 2 2 2 2 2 3" xfId="13995" xr:uid="{00000000-0005-0000-0000-0000BC320000}"/>
    <cellStyle name="Normal 3 2 2 2 2 2 2 2 2 2 2 3" xfId="13996" xr:uid="{00000000-0005-0000-0000-0000BD320000}"/>
    <cellStyle name="Normal 3 2 2 2 2 2 2 2 2 2 2 3 2" xfId="13997" xr:uid="{00000000-0005-0000-0000-0000BE320000}"/>
    <cellStyle name="Normal 3 2 2 2 2 2 2 2 2 2 2 4" xfId="13998" xr:uid="{00000000-0005-0000-0000-0000BF320000}"/>
    <cellStyle name="Normal 3 2 2 2 2 2 2 2 2 2 3" xfId="13999" xr:uid="{00000000-0005-0000-0000-0000C0320000}"/>
    <cellStyle name="Normal 3 2 2 2 2 2 2 2 2 2 3 2" xfId="14000" xr:uid="{00000000-0005-0000-0000-0000C1320000}"/>
    <cellStyle name="Normal 3 2 2 2 2 2 2 2 2 2 3 2 2" xfId="14001" xr:uid="{00000000-0005-0000-0000-0000C2320000}"/>
    <cellStyle name="Normal 3 2 2 2 2 2 2 2 2 2 3 3" xfId="14002" xr:uid="{00000000-0005-0000-0000-0000C3320000}"/>
    <cellStyle name="Normal 3 2 2 2 2 2 2 2 2 2 4" xfId="14003" xr:uid="{00000000-0005-0000-0000-0000C4320000}"/>
    <cellStyle name="Normal 3 2 2 2 2 2 2 2 2 2 4 2" xfId="14004" xr:uid="{00000000-0005-0000-0000-0000C5320000}"/>
    <cellStyle name="Normal 3 2 2 2 2 2 2 2 2 2 5" xfId="14005" xr:uid="{00000000-0005-0000-0000-0000C6320000}"/>
    <cellStyle name="Normal 3 2 2 2 2 2 2 2 2 3" xfId="14006" xr:uid="{00000000-0005-0000-0000-0000C7320000}"/>
    <cellStyle name="Normal 3 2 2 2 2 2 2 2 2 3 2" xfId="14007" xr:uid="{00000000-0005-0000-0000-0000C8320000}"/>
    <cellStyle name="Normal 3 2 2 2 2 2 2 2 2 3 2 2" xfId="14008" xr:uid="{00000000-0005-0000-0000-0000C9320000}"/>
    <cellStyle name="Normal 3 2 2 2 2 2 2 2 2 3 2 2 2" xfId="14009" xr:uid="{00000000-0005-0000-0000-0000CA320000}"/>
    <cellStyle name="Normal 3 2 2 2 2 2 2 2 2 3 2 3" xfId="14010" xr:uid="{00000000-0005-0000-0000-0000CB320000}"/>
    <cellStyle name="Normal 3 2 2 2 2 2 2 2 2 3 3" xfId="14011" xr:uid="{00000000-0005-0000-0000-0000CC320000}"/>
    <cellStyle name="Normal 3 2 2 2 2 2 2 2 2 3 3 2" xfId="14012" xr:uid="{00000000-0005-0000-0000-0000CD320000}"/>
    <cellStyle name="Normal 3 2 2 2 2 2 2 2 2 3 4" xfId="14013" xr:uid="{00000000-0005-0000-0000-0000CE320000}"/>
    <cellStyle name="Normal 3 2 2 2 2 2 2 2 2 4" xfId="14014" xr:uid="{00000000-0005-0000-0000-0000CF320000}"/>
    <cellStyle name="Normal 3 2 2 2 2 2 2 2 2 4 2" xfId="14015" xr:uid="{00000000-0005-0000-0000-0000D0320000}"/>
    <cellStyle name="Normal 3 2 2 2 2 2 2 2 2 4 2 2" xfId="14016" xr:uid="{00000000-0005-0000-0000-0000D1320000}"/>
    <cellStyle name="Normal 3 2 2 2 2 2 2 2 2 4 2 2 2" xfId="14017" xr:uid="{00000000-0005-0000-0000-0000D2320000}"/>
    <cellStyle name="Normal 3 2 2 2 2 2 2 2 2 4 2 3" xfId="14018" xr:uid="{00000000-0005-0000-0000-0000D3320000}"/>
    <cellStyle name="Normal 3 2 2 2 2 2 2 2 2 4 3" xfId="14019" xr:uid="{00000000-0005-0000-0000-0000D4320000}"/>
    <cellStyle name="Normal 3 2 2 2 2 2 2 2 2 4 3 2" xfId="14020" xr:uid="{00000000-0005-0000-0000-0000D5320000}"/>
    <cellStyle name="Normal 3 2 2 2 2 2 2 2 2 4 4" xfId="14021" xr:uid="{00000000-0005-0000-0000-0000D6320000}"/>
    <cellStyle name="Normal 3 2 2 2 2 2 2 2 2 5" xfId="14022" xr:uid="{00000000-0005-0000-0000-0000D7320000}"/>
    <cellStyle name="Normal 3 2 2 2 2 2 2 2 2 5 2" xfId="14023" xr:uid="{00000000-0005-0000-0000-0000D8320000}"/>
    <cellStyle name="Normal 3 2 2 2 2 2 2 2 2 5 2 2" xfId="14024" xr:uid="{00000000-0005-0000-0000-0000D9320000}"/>
    <cellStyle name="Normal 3 2 2 2 2 2 2 2 2 5 3" xfId="14025" xr:uid="{00000000-0005-0000-0000-0000DA320000}"/>
    <cellStyle name="Normal 3 2 2 2 2 2 2 2 2 6" xfId="14026" xr:uid="{00000000-0005-0000-0000-0000DB320000}"/>
    <cellStyle name="Normal 3 2 2 2 2 2 2 2 2 6 2" xfId="14027" xr:uid="{00000000-0005-0000-0000-0000DC320000}"/>
    <cellStyle name="Normal 3 2 2 2 2 2 2 2 2 7" xfId="14028" xr:uid="{00000000-0005-0000-0000-0000DD320000}"/>
    <cellStyle name="Normal 3 2 2 2 2 2 2 2 2 7 2" xfId="14029" xr:uid="{00000000-0005-0000-0000-0000DE320000}"/>
    <cellStyle name="Normal 3 2 2 2 2 2 2 2 2 8" xfId="14030" xr:uid="{00000000-0005-0000-0000-0000DF320000}"/>
    <cellStyle name="Normal 3 2 2 2 2 2 2 2 3" xfId="14031" xr:uid="{00000000-0005-0000-0000-0000E0320000}"/>
    <cellStyle name="Normal 3 2 2 2 2 2 2 2 3 2" xfId="14032" xr:uid="{00000000-0005-0000-0000-0000E1320000}"/>
    <cellStyle name="Normal 3 2 2 2 2 2 2 2 3 2 2" xfId="14033" xr:uid="{00000000-0005-0000-0000-0000E2320000}"/>
    <cellStyle name="Normal 3 2 2 2 2 2 2 2 3 2 2 2" xfId="14034" xr:uid="{00000000-0005-0000-0000-0000E3320000}"/>
    <cellStyle name="Normal 3 2 2 2 2 2 2 2 3 2 2 2 2" xfId="14035" xr:uid="{00000000-0005-0000-0000-0000E4320000}"/>
    <cellStyle name="Normal 3 2 2 2 2 2 2 2 3 2 2 3" xfId="14036" xr:uid="{00000000-0005-0000-0000-0000E5320000}"/>
    <cellStyle name="Normal 3 2 2 2 2 2 2 2 3 2 3" xfId="14037" xr:uid="{00000000-0005-0000-0000-0000E6320000}"/>
    <cellStyle name="Normal 3 2 2 2 2 2 2 2 3 2 3 2" xfId="14038" xr:uid="{00000000-0005-0000-0000-0000E7320000}"/>
    <cellStyle name="Normal 3 2 2 2 2 2 2 2 3 2 4" xfId="14039" xr:uid="{00000000-0005-0000-0000-0000E8320000}"/>
    <cellStyle name="Normal 3 2 2 2 2 2 2 2 3 3" xfId="14040" xr:uid="{00000000-0005-0000-0000-0000E9320000}"/>
    <cellStyle name="Normal 3 2 2 2 2 2 2 2 3 3 2" xfId="14041" xr:uid="{00000000-0005-0000-0000-0000EA320000}"/>
    <cellStyle name="Normal 3 2 2 2 2 2 2 2 3 3 2 2" xfId="14042" xr:uid="{00000000-0005-0000-0000-0000EB320000}"/>
    <cellStyle name="Normal 3 2 2 2 2 2 2 2 3 3 3" xfId="14043" xr:uid="{00000000-0005-0000-0000-0000EC320000}"/>
    <cellStyle name="Normal 3 2 2 2 2 2 2 2 3 4" xfId="14044" xr:uid="{00000000-0005-0000-0000-0000ED320000}"/>
    <cellStyle name="Normal 3 2 2 2 2 2 2 2 3 4 2" xfId="14045" xr:uid="{00000000-0005-0000-0000-0000EE320000}"/>
    <cellStyle name="Normal 3 2 2 2 2 2 2 2 3 5" xfId="14046" xr:uid="{00000000-0005-0000-0000-0000EF320000}"/>
    <cellStyle name="Normal 3 2 2 2 2 2 2 2 4" xfId="14047" xr:uid="{00000000-0005-0000-0000-0000F0320000}"/>
    <cellStyle name="Normal 3 2 2 2 2 2 2 2 4 2" xfId="14048" xr:uid="{00000000-0005-0000-0000-0000F1320000}"/>
    <cellStyle name="Normal 3 2 2 2 2 2 2 2 4 2 2" xfId="14049" xr:uid="{00000000-0005-0000-0000-0000F2320000}"/>
    <cellStyle name="Normal 3 2 2 2 2 2 2 2 4 2 2 2" xfId="14050" xr:uid="{00000000-0005-0000-0000-0000F3320000}"/>
    <cellStyle name="Normal 3 2 2 2 2 2 2 2 4 2 3" xfId="14051" xr:uid="{00000000-0005-0000-0000-0000F4320000}"/>
    <cellStyle name="Normal 3 2 2 2 2 2 2 2 4 3" xfId="14052" xr:uid="{00000000-0005-0000-0000-0000F5320000}"/>
    <cellStyle name="Normal 3 2 2 2 2 2 2 2 4 3 2" xfId="14053" xr:uid="{00000000-0005-0000-0000-0000F6320000}"/>
    <cellStyle name="Normal 3 2 2 2 2 2 2 2 4 4" xfId="14054" xr:uid="{00000000-0005-0000-0000-0000F7320000}"/>
    <cellStyle name="Normal 3 2 2 2 2 2 2 2 5" xfId="14055" xr:uid="{00000000-0005-0000-0000-0000F8320000}"/>
    <cellStyle name="Normal 3 2 2 2 2 2 2 2 5 2" xfId="14056" xr:uid="{00000000-0005-0000-0000-0000F9320000}"/>
    <cellStyle name="Normal 3 2 2 2 2 2 2 2 5 2 2" xfId="14057" xr:uid="{00000000-0005-0000-0000-0000FA320000}"/>
    <cellStyle name="Normal 3 2 2 2 2 2 2 2 5 2 2 2" xfId="14058" xr:uid="{00000000-0005-0000-0000-0000FB320000}"/>
    <cellStyle name="Normal 3 2 2 2 2 2 2 2 5 2 3" xfId="14059" xr:uid="{00000000-0005-0000-0000-0000FC320000}"/>
    <cellStyle name="Normal 3 2 2 2 2 2 2 2 5 3" xfId="14060" xr:uid="{00000000-0005-0000-0000-0000FD320000}"/>
    <cellStyle name="Normal 3 2 2 2 2 2 2 2 5 3 2" xfId="14061" xr:uid="{00000000-0005-0000-0000-0000FE320000}"/>
    <cellStyle name="Normal 3 2 2 2 2 2 2 2 5 4" xfId="14062" xr:uid="{00000000-0005-0000-0000-0000FF320000}"/>
    <cellStyle name="Normal 3 2 2 2 2 2 2 2 6" xfId="14063" xr:uid="{00000000-0005-0000-0000-000000330000}"/>
    <cellStyle name="Normal 3 2 2 2 2 2 2 2 6 2" xfId="14064" xr:uid="{00000000-0005-0000-0000-000001330000}"/>
    <cellStyle name="Normal 3 2 2 2 2 2 2 2 6 2 2" xfId="14065" xr:uid="{00000000-0005-0000-0000-000002330000}"/>
    <cellStyle name="Normal 3 2 2 2 2 2 2 2 6 3" xfId="14066" xr:uid="{00000000-0005-0000-0000-000003330000}"/>
    <cellStyle name="Normal 3 2 2 2 2 2 2 2 7" xfId="14067" xr:uid="{00000000-0005-0000-0000-000004330000}"/>
    <cellStyle name="Normal 3 2 2 2 2 2 2 2 7 2" xfId="14068" xr:uid="{00000000-0005-0000-0000-000005330000}"/>
    <cellStyle name="Normal 3 2 2 2 2 2 2 2 8" xfId="14069" xr:uid="{00000000-0005-0000-0000-000006330000}"/>
    <cellStyle name="Normal 3 2 2 2 2 2 2 2 8 2" xfId="14070" xr:uid="{00000000-0005-0000-0000-000007330000}"/>
    <cellStyle name="Normal 3 2 2 2 2 2 2 2 9" xfId="14071" xr:uid="{00000000-0005-0000-0000-000008330000}"/>
    <cellStyle name="Normal 3 2 2 2 2 2 2 3" xfId="14072" xr:uid="{00000000-0005-0000-0000-000009330000}"/>
    <cellStyle name="Normal 3 2 2 2 2 2 2 3 2" xfId="14073" xr:uid="{00000000-0005-0000-0000-00000A330000}"/>
    <cellStyle name="Normal 3 2 2 2 2 2 2 3 2 2" xfId="14074" xr:uid="{00000000-0005-0000-0000-00000B330000}"/>
    <cellStyle name="Normal 3 2 2 2 2 2 2 3 2 2 2" xfId="14075" xr:uid="{00000000-0005-0000-0000-00000C330000}"/>
    <cellStyle name="Normal 3 2 2 2 2 2 2 3 2 2 2 2" xfId="14076" xr:uid="{00000000-0005-0000-0000-00000D330000}"/>
    <cellStyle name="Normal 3 2 2 2 2 2 2 3 2 2 2 2 2" xfId="14077" xr:uid="{00000000-0005-0000-0000-00000E330000}"/>
    <cellStyle name="Normal 3 2 2 2 2 2 2 3 2 2 2 3" xfId="14078" xr:uid="{00000000-0005-0000-0000-00000F330000}"/>
    <cellStyle name="Normal 3 2 2 2 2 2 2 3 2 2 3" xfId="14079" xr:uid="{00000000-0005-0000-0000-000010330000}"/>
    <cellStyle name="Normal 3 2 2 2 2 2 2 3 2 2 3 2" xfId="14080" xr:uid="{00000000-0005-0000-0000-000011330000}"/>
    <cellStyle name="Normal 3 2 2 2 2 2 2 3 2 2 4" xfId="14081" xr:uid="{00000000-0005-0000-0000-000012330000}"/>
    <cellStyle name="Normal 3 2 2 2 2 2 2 3 2 3" xfId="14082" xr:uid="{00000000-0005-0000-0000-000013330000}"/>
    <cellStyle name="Normal 3 2 2 2 2 2 2 3 2 3 2" xfId="14083" xr:uid="{00000000-0005-0000-0000-000014330000}"/>
    <cellStyle name="Normal 3 2 2 2 2 2 2 3 2 3 2 2" xfId="14084" xr:uid="{00000000-0005-0000-0000-000015330000}"/>
    <cellStyle name="Normal 3 2 2 2 2 2 2 3 2 3 3" xfId="14085" xr:uid="{00000000-0005-0000-0000-000016330000}"/>
    <cellStyle name="Normal 3 2 2 2 2 2 2 3 2 4" xfId="14086" xr:uid="{00000000-0005-0000-0000-000017330000}"/>
    <cellStyle name="Normal 3 2 2 2 2 2 2 3 2 4 2" xfId="14087" xr:uid="{00000000-0005-0000-0000-000018330000}"/>
    <cellStyle name="Normal 3 2 2 2 2 2 2 3 2 5" xfId="14088" xr:uid="{00000000-0005-0000-0000-000019330000}"/>
    <cellStyle name="Normal 3 2 2 2 2 2 2 3 3" xfId="14089" xr:uid="{00000000-0005-0000-0000-00001A330000}"/>
    <cellStyle name="Normal 3 2 2 2 2 2 2 3 3 2" xfId="14090" xr:uid="{00000000-0005-0000-0000-00001B330000}"/>
    <cellStyle name="Normal 3 2 2 2 2 2 2 3 3 2 2" xfId="14091" xr:uid="{00000000-0005-0000-0000-00001C330000}"/>
    <cellStyle name="Normal 3 2 2 2 2 2 2 3 3 2 2 2" xfId="14092" xr:uid="{00000000-0005-0000-0000-00001D330000}"/>
    <cellStyle name="Normal 3 2 2 2 2 2 2 3 3 2 3" xfId="14093" xr:uid="{00000000-0005-0000-0000-00001E330000}"/>
    <cellStyle name="Normal 3 2 2 2 2 2 2 3 3 3" xfId="14094" xr:uid="{00000000-0005-0000-0000-00001F330000}"/>
    <cellStyle name="Normal 3 2 2 2 2 2 2 3 3 3 2" xfId="14095" xr:uid="{00000000-0005-0000-0000-000020330000}"/>
    <cellStyle name="Normal 3 2 2 2 2 2 2 3 3 4" xfId="14096" xr:uid="{00000000-0005-0000-0000-000021330000}"/>
    <cellStyle name="Normal 3 2 2 2 2 2 2 3 4" xfId="14097" xr:uid="{00000000-0005-0000-0000-000022330000}"/>
    <cellStyle name="Normal 3 2 2 2 2 2 2 3 4 2" xfId="14098" xr:uid="{00000000-0005-0000-0000-000023330000}"/>
    <cellStyle name="Normal 3 2 2 2 2 2 2 3 4 2 2" xfId="14099" xr:uid="{00000000-0005-0000-0000-000024330000}"/>
    <cellStyle name="Normal 3 2 2 2 2 2 2 3 4 2 2 2" xfId="14100" xr:uid="{00000000-0005-0000-0000-000025330000}"/>
    <cellStyle name="Normal 3 2 2 2 2 2 2 3 4 2 3" xfId="14101" xr:uid="{00000000-0005-0000-0000-000026330000}"/>
    <cellStyle name="Normal 3 2 2 2 2 2 2 3 4 3" xfId="14102" xr:uid="{00000000-0005-0000-0000-000027330000}"/>
    <cellStyle name="Normal 3 2 2 2 2 2 2 3 4 3 2" xfId="14103" xr:uid="{00000000-0005-0000-0000-000028330000}"/>
    <cellStyle name="Normal 3 2 2 2 2 2 2 3 4 4" xfId="14104" xr:uid="{00000000-0005-0000-0000-000029330000}"/>
    <cellStyle name="Normal 3 2 2 2 2 2 2 3 5" xfId="14105" xr:uid="{00000000-0005-0000-0000-00002A330000}"/>
    <cellStyle name="Normal 3 2 2 2 2 2 2 3 5 2" xfId="14106" xr:uid="{00000000-0005-0000-0000-00002B330000}"/>
    <cellStyle name="Normal 3 2 2 2 2 2 2 3 5 2 2" xfId="14107" xr:uid="{00000000-0005-0000-0000-00002C330000}"/>
    <cellStyle name="Normal 3 2 2 2 2 2 2 3 5 3" xfId="14108" xr:uid="{00000000-0005-0000-0000-00002D330000}"/>
    <cellStyle name="Normal 3 2 2 2 2 2 2 3 6" xfId="14109" xr:uid="{00000000-0005-0000-0000-00002E330000}"/>
    <cellStyle name="Normal 3 2 2 2 2 2 2 3 6 2" xfId="14110" xr:uid="{00000000-0005-0000-0000-00002F330000}"/>
    <cellStyle name="Normal 3 2 2 2 2 2 2 3 7" xfId="14111" xr:uid="{00000000-0005-0000-0000-000030330000}"/>
    <cellStyle name="Normal 3 2 2 2 2 2 2 3 7 2" xfId="14112" xr:uid="{00000000-0005-0000-0000-000031330000}"/>
    <cellStyle name="Normal 3 2 2 2 2 2 2 3 8" xfId="14113" xr:uid="{00000000-0005-0000-0000-000032330000}"/>
    <cellStyle name="Normal 3 2 2 2 2 2 2 4" xfId="14114" xr:uid="{00000000-0005-0000-0000-000033330000}"/>
    <cellStyle name="Normal 3 2 2 2 2 2 2 4 2" xfId="14115" xr:uid="{00000000-0005-0000-0000-000034330000}"/>
    <cellStyle name="Normal 3 2 2 2 2 2 2 4 2 2" xfId="14116" xr:uid="{00000000-0005-0000-0000-000035330000}"/>
    <cellStyle name="Normal 3 2 2 2 2 2 2 4 2 2 2" xfId="14117" xr:uid="{00000000-0005-0000-0000-000036330000}"/>
    <cellStyle name="Normal 3 2 2 2 2 2 2 4 2 2 2 2" xfId="14118" xr:uid="{00000000-0005-0000-0000-000037330000}"/>
    <cellStyle name="Normal 3 2 2 2 2 2 2 4 2 2 3" xfId="14119" xr:uid="{00000000-0005-0000-0000-000038330000}"/>
    <cellStyle name="Normal 3 2 2 2 2 2 2 4 2 3" xfId="14120" xr:uid="{00000000-0005-0000-0000-000039330000}"/>
    <cellStyle name="Normal 3 2 2 2 2 2 2 4 2 3 2" xfId="14121" xr:uid="{00000000-0005-0000-0000-00003A330000}"/>
    <cellStyle name="Normal 3 2 2 2 2 2 2 4 2 4" xfId="14122" xr:uid="{00000000-0005-0000-0000-00003B330000}"/>
    <cellStyle name="Normal 3 2 2 2 2 2 2 4 3" xfId="14123" xr:uid="{00000000-0005-0000-0000-00003C330000}"/>
    <cellStyle name="Normal 3 2 2 2 2 2 2 4 3 2" xfId="14124" xr:uid="{00000000-0005-0000-0000-00003D330000}"/>
    <cellStyle name="Normal 3 2 2 2 2 2 2 4 3 2 2" xfId="14125" xr:uid="{00000000-0005-0000-0000-00003E330000}"/>
    <cellStyle name="Normal 3 2 2 2 2 2 2 4 3 3" xfId="14126" xr:uid="{00000000-0005-0000-0000-00003F330000}"/>
    <cellStyle name="Normal 3 2 2 2 2 2 2 4 4" xfId="14127" xr:uid="{00000000-0005-0000-0000-000040330000}"/>
    <cellStyle name="Normal 3 2 2 2 2 2 2 4 4 2" xfId="14128" xr:uid="{00000000-0005-0000-0000-000041330000}"/>
    <cellStyle name="Normal 3 2 2 2 2 2 2 4 5" xfId="14129" xr:uid="{00000000-0005-0000-0000-000042330000}"/>
    <cellStyle name="Normal 3 2 2 2 2 2 2 5" xfId="14130" xr:uid="{00000000-0005-0000-0000-000043330000}"/>
    <cellStyle name="Normal 3 2 2 2 2 2 2 5 2" xfId="14131" xr:uid="{00000000-0005-0000-0000-000044330000}"/>
    <cellStyle name="Normal 3 2 2 2 2 2 2 5 2 2" xfId="14132" xr:uid="{00000000-0005-0000-0000-000045330000}"/>
    <cellStyle name="Normal 3 2 2 2 2 2 2 5 2 2 2" xfId="14133" xr:uid="{00000000-0005-0000-0000-000046330000}"/>
    <cellStyle name="Normal 3 2 2 2 2 2 2 5 2 3" xfId="14134" xr:uid="{00000000-0005-0000-0000-000047330000}"/>
    <cellStyle name="Normal 3 2 2 2 2 2 2 5 3" xfId="14135" xr:uid="{00000000-0005-0000-0000-000048330000}"/>
    <cellStyle name="Normal 3 2 2 2 2 2 2 5 3 2" xfId="14136" xr:uid="{00000000-0005-0000-0000-000049330000}"/>
    <cellStyle name="Normal 3 2 2 2 2 2 2 5 4" xfId="14137" xr:uid="{00000000-0005-0000-0000-00004A330000}"/>
    <cellStyle name="Normal 3 2 2 2 2 2 2 6" xfId="14138" xr:uid="{00000000-0005-0000-0000-00004B330000}"/>
    <cellStyle name="Normal 3 2 2 2 2 2 2 6 2" xfId="14139" xr:uid="{00000000-0005-0000-0000-00004C330000}"/>
    <cellStyle name="Normal 3 2 2 2 2 2 2 6 2 2" xfId="14140" xr:uid="{00000000-0005-0000-0000-00004D330000}"/>
    <cellStyle name="Normal 3 2 2 2 2 2 2 6 2 2 2" xfId="14141" xr:uid="{00000000-0005-0000-0000-00004E330000}"/>
    <cellStyle name="Normal 3 2 2 2 2 2 2 6 2 3" xfId="14142" xr:uid="{00000000-0005-0000-0000-00004F330000}"/>
    <cellStyle name="Normal 3 2 2 2 2 2 2 6 3" xfId="14143" xr:uid="{00000000-0005-0000-0000-000050330000}"/>
    <cellStyle name="Normal 3 2 2 2 2 2 2 6 3 2" xfId="14144" xr:uid="{00000000-0005-0000-0000-000051330000}"/>
    <cellStyle name="Normal 3 2 2 2 2 2 2 6 4" xfId="14145" xr:uid="{00000000-0005-0000-0000-000052330000}"/>
    <cellStyle name="Normal 3 2 2 2 2 2 2 7" xfId="14146" xr:uid="{00000000-0005-0000-0000-000053330000}"/>
    <cellStyle name="Normal 3 2 2 2 2 2 2 7 2" xfId="14147" xr:uid="{00000000-0005-0000-0000-000054330000}"/>
    <cellStyle name="Normal 3 2 2 2 2 2 2 7 2 2" xfId="14148" xr:uid="{00000000-0005-0000-0000-000055330000}"/>
    <cellStyle name="Normal 3 2 2 2 2 2 2 7 3" xfId="14149" xr:uid="{00000000-0005-0000-0000-000056330000}"/>
    <cellStyle name="Normal 3 2 2 2 2 2 2 8" xfId="14150" xr:uid="{00000000-0005-0000-0000-000057330000}"/>
    <cellStyle name="Normal 3 2 2 2 2 2 2 8 2" xfId="14151" xr:uid="{00000000-0005-0000-0000-000058330000}"/>
    <cellStyle name="Normal 3 2 2 2 2 2 2 9" xfId="14152" xr:uid="{00000000-0005-0000-0000-000059330000}"/>
    <cellStyle name="Normal 3 2 2 2 2 2 2 9 2" xfId="14153" xr:uid="{00000000-0005-0000-0000-00005A330000}"/>
    <cellStyle name="Normal 3 2 2 2 2 2 3" xfId="14154" xr:uid="{00000000-0005-0000-0000-00005B330000}"/>
    <cellStyle name="Normal 3 2 2 2 2 2 3 10" xfId="14155" xr:uid="{00000000-0005-0000-0000-00005C330000}"/>
    <cellStyle name="Normal 3 2 2 2 2 2 3 2" xfId="14156" xr:uid="{00000000-0005-0000-0000-00005D330000}"/>
    <cellStyle name="Normal 3 2 2 2 2 2 3 2 2" xfId="14157" xr:uid="{00000000-0005-0000-0000-00005E330000}"/>
    <cellStyle name="Normal 3 2 2 2 2 2 3 2 2 2" xfId="14158" xr:uid="{00000000-0005-0000-0000-00005F330000}"/>
    <cellStyle name="Normal 3 2 2 2 2 2 3 2 2 2 2" xfId="14159" xr:uid="{00000000-0005-0000-0000-000060330000}"/>
    <cellStyle name="Normal 3 2 2 2 2 2 3 2 2 2 2 2" xfId="14160" xr:uid="{00000000-0005-0000-0000-000061330000}"/>
    <cellStyle name="Normal 3 2 2 2 2 2 3 2 2 2 2 2 2" xfId="14161" xr:uid="{00000000-0005-0000-0000-000062330000}"/>
    <cellStyle name="Normal 3 2 2 2 2 2 3 2 2 2 2 2 2 2" xfId="14162" xr:uid="{00000000-0005-0000-0000-000063330000}"/>
    <cellStyle name="Normal 3 2 2 2 2 2 3 2 2 2 2 2 3" xfId="14163" xr:uid="{00000000-0005-0000-0000-000064330000}"/>
    <cellStyle name="Normal 3 2 2 2 2 2 3 2 2 2 2 3" xfId="14164" xr:uid="{00000000-0005-0000-0000-000065330000}"/>
    <cellStyle name="Normal 3 2 2 2 2 2 3 2 2 2 2 3 2" xfId="14165" xr:uid="{00000000-0005-0000-0000-000066330000}"/>
    <cellStyle name="Normal 3 2 2 2 2 2 3 2 2 2 2 4" xfId="14166" xr:uid="{00000000-0005-0000-0000-000067330000}"/>
    <cellStyle name="Normal 3 2 2 2 2 2 3 2 2 2 3" xfId="14167" xr:uid="{00000000-0005-0000-0000-000068330000}"/>
    <cellStyle name="Normal 3 2 2 2 2 2 3 2 2 2 3 2" xfId="14168" xr:uid="{00000000-0005-0000-0000-000069330000}"/>
    <cellStyle name="Normal 3 2 2 2 2 2 3 2 2 2 3 2 2" xfId="14169" xr:uid="{00000000-0005-0000-0000-00006A330000}"/>
    <cellStyle name="Normal 3 2 2 2 2 2 3 2 2 2 3 3" xfId="14170" xr:uid="{00000000-0005-0000-0000-00006B330000}"/>
    <cellStyle name="Normal 3 2 2 2 2 2 3 2 2 2 4" xfId="14171" xr:uid="{00000000-0005-0000-0000-00006C330000}"/>
    <cellStyle name="Normal 3 2 2 2 2 2 3 2 2 2 4 2" xfId="14172" xr:uid="{00000000-0005-0000-0000-00006D330000}"/>
    <cellStyle name="Normal 3 2 2 2 2 2 3 2 2 2 5" xfId="14173" xr:uid="{00000000-0005-0000-0000-00006E330000}"/>
    <cellStyle name="Normal 3 2 2 2 2 2 3 2 2 3" xfId="14174" xr:uid="{00000000-0005-0000-0000-00006F330000}"/>
    <cellStyle name="Normal 3 2 2 2 2 2 3 2 2 3 2" xfId="14175" xr:uid="{00000000-0005-0000-0000-000070330000}"/>
    <cellStyle name="Normal 3 2 2 2 2 2 3 2 2 3 2 2" xfId="14176" xr:uid="{00000000-0005-0000-0000-000071330000}"/>
    <cellStyle name="Normal 3 2 2 2 2 2 3 2 2 3 2 2 2" xfId="14177" xr:uid="{00000000-0005-0000-0000-000072330000}"/>
    <cellStyle name="Normal 3 2 2 2 2 2 3 2 2 3 2 3" xfId="14178" xr:uid="{00000000-0005-0000-0000-000073330000}"/>
    <cellStyle name="Normal 3 2 2 2 2 2 3 2 2 3 3" xfId="14179" xr:uid="{00000000-0005-0000-0000-000074330000}"/>
    <cellStyle name="Normal 3 2 2 2 2 2 3 2 2 3 3 2" xfId="14180" xr:uid="{00000000-0005-0000-0000-000075330000}"/>
    <cellStyle name="Normal 3 2 2 2 2 2 3 2 2 3 4" xfId="14181" xr:uid="{00000000-0005-0000-0000-000076330000}"/>
    <cellStyle name="Normal 3 2 2 2 2 2 3 2 2 4" xfId="14182" xr:uid="{00000000-0005-0000-0000-000077330000}"/>
    <cellStyle name="Normal 3 2 2 2 2 2 3 2 2 4 2" xfId="14183" xr:uid="{00000000-0005-0000-0000-000078330000}"/>
    <cellStyle name="Normal 3 2 2 2 2 2 3 2 2 4 2 2" xfId="14184" xr:uid="{00000000-0005-0000-0000-000079330000}"/>
    <cellStyle name="Normal 3 2 2 2 2 2 3 2 2 4 2 2 2" xfId="14185" xr:uid="{00000000-0005-0000-0000-00007A330000}"/>
    <cellStyle name="Normal 3 2 2 2 2 2 3 2 2 4 2 3" xfId="14186" xr:uid="{00000000-0005-0000-0000-00007B330000}"/>
    <cellStyle name="Normal 3 2 2 2 2 2 3 2 2 4 3" xfId="14187" xr:uid="{00000000-0005-0000-0000-00007C330000}"/>
    <cellStyle name="Normal 3 2 2 2 2 2 3 2 2 4 3 2" xfId="14188" xr:uid="{00000000-0005-0000-0000-00007D330000}"/>
    <cellStyle name="Normal 3 2 2 2 2 2 3 2 2 4 4" xfId="14189" xr:uid="{00000000-0005-0000-0000-00007E330000}"/>
    <cellStyle name="Normal 3 2 2 2 2 2 3 2 2 5" xfId="14190" xr:uid="{00000000-0005-0000-0000-00007F330000}"/>
    <cellStyle name="Normal 3 2 2 2 2 2 3 2 2 5 2" xfId="14191" xr:uid="{00000000-0005-0000-0000-000080330000}"/>
    <cellStyle name="Normal 3 2 2 2 2 2 3 2 2 5 2 2" xfId="14192" xr:uid="{00000000-0005-0000-0000-000081330000}"/>
    <cellStyle name="Normal 3 2 2 2 2 2 3 2 2 5 3" xfId="14193" xr:uid="{00000000-0005-0000-0000-000082330000}"/>
    <cellStyle name="Normal 3 2 2 2 2 2 3 2 2 6" xfId="14194" xr:uid="{00000000-0005-0000-0000-000083330000}"/>
    <cellStyle name="Normal 3 2 2 2 2 2 3 2 2 6 2" xfId="14195" xr:uid="{00000000-0005-0000-0000-000084330000}"/>
    <cellStyle name="Normal 3 2 2 2 2 2 3 2 2 7" xfId="14196" xr:uid="{00000000-0005-0000-0000-000085330000}"/>
    <cellStyle name="Normal 3 2 2 2 2 2 3 2 2 7 2" xfId="14197" xr:uid="{00000000-0005-0000-0000-000086330000}"/>
    <cellStyle name="Normal 3 2 2 2 2 2 3 2 2 8" xfId="14198" xr:uid="{00000000-0005-0000-0000-000087330000}"/>
    <cellStyle name="Normal 3 2 2 2 2 2 3 2 3" xfId="14199" xr:uid="{00000000-0005-0000-0000-000088330000}"/>
    <cellStyle name="Normal 3 2 2 2 2 2 3 2 3 2" xfId="14200" xr:uid="{00000000-0005-0000-0000-000089330000}"/>
    <cellStyle name="Normal 3 2 2 2 2 2 3 2 3 2 2" xfId="14201" xr:uid="{00000000-0005-0000-0000-00008A330000}"/>
    <cellStyle name="Normal 3 2 2 2 2 2 3 2 3 2 2 2" xfId="14202" xr:uid="{00000000-0005-0000-0000-00008B330000}"/>
    <cellStyle name="Normal 3 2 2 2 2 2 3 2 3 2 2 2 2" xfId="14203" xr:uid="{00000000-0005-0000-0000-00008C330000}"/>
    <cellStyle name="Normal 3 2 2 2 2 2 3 2 3 2 2 3" xfId="14204" xr:uid="{00000000-0005-0000-0000-00008D330000}"/>
    <cellStyle name="Normal 3 2 2 2 2 2 3 2 3 2 3" xfId="14205" xr:uid="{00000000-0005-0000-0000-00008E330000}"/>
    <cellStyle name="Normal 3 2 2 2 2 2 3 2 3 2 3 2" xfId="14206" xr:uid="{00000000-0005-0000-0000-00008F330000}"/>
    <cellStyle name="Normal 3 2 2 2 2 2 3 2 3 2 4" xfId="14207" xr:uid="{00000000-0005-0000-0000-000090330000}"/>
    <cellStyle name="Normal 3 2 2 2 2 2 3 2 3 3" xfId="14208" xr:uid="{00000000-0005-0000-0000-000091330000}"/>
    <cellStyle name="Normal 3 2 2 2 2 2 3 2 3 3 2" xfId="14209" xr:uid="{00000000-0005-0000-0000-000092330000}"/>
    <cellStyle name="Normal 3 2 2 2 2 2 3 2 3 3 2 2" xfId="14210" xr:uid="{00000000-0005-0000-0000-000093330000}"/>
    <cellStyle name="Normal 3 2 2 2 2 2 3 2 3 3 3" xfId="14211" xr:uid="{00000000-0005-0000-0000-000094330000}"/>
    <cellStyle name="Normal 3 2 2 2 2 2 3 2 3 4" xfId="14212" xr:uid="{00000000-0005-0000-0000-000095330000}"/>
    <cellStyle name="Normal 3 2 2 2 2 2 3 2 3 4 2" xfId="14213" xr:uid="{00000000-0005-0000-0000-000096330000}"/>
    <cellStyle name="Normal 3 2 2 2 2 2 3 2 3 5" xfId="14214" xr:uid="{00000000-0005-0000-0000-000097330000}"/>
    <cellStyle name="Normal 3 2 2 2 2 2 3 2 4" xfId="14215" xr:uid="{00000000-0005-0000-0000-000098330000}"/>
    <cellStyle name="Normal 3 2 2 2 2 2 3 2 4 2" xfId="14216" xr:uid="{00000000-0005-0000-0000-000099330000}"/>
    <cellStyle name="Normal 3 2 2 2 2 2 3 2 4 2 2" xfId="14217" xr:uid="{00000000-0005-0000-0000-00009A330000}"/>
    <cellStyle name="Normal 3 2 2 2 2 2 3 2 4 2 2 2" xfId="14218" xr:uid="{00000000-0005-0000-0000-00009B330000}"/>
    <cellStyle name="Normal 3 2 2 2 2 2 3 2 4 2 3" xfId="14219" xr:uid="{00000000-0005-0000-0000-00009C330000}"/>
    <cellStyle name="Normal 3 2 2 2 2 2 3 2 4 3" xfId="14220" xr:uid="{00000000-0005-0000-0000-00009D330000}"/>
    <cellStyle name="Normal 3 2 2 2 2 2 3 2 4 3 2" xfId="14221" xr:uid="{00000000-0005-0000-0000-00009E330000}"/>
    <cellStyle name="Normal 3 2 2 2 2 2 3 2 4 4" xfId="14222" xr:uid="{00000000-0005-0000-0000-00009F330000}"/>
    <cellStyle name="Normal 3 2 2 2 2 2 3 2 5" xfId="14223" xr:uid="{00000000-0005-0000-0000-0000A0330000}"/>
    <cellStyle name="Normal 3 2 2 2 2 2 3 2 5 2" xfId="14224" xr:uid="{00000000-0005-0000-0000-0000A1330000}"/>
    <cellStyle name="Normal 3 2 2 2 2 2 3 2 5 2 2" xfId="14225" xr:uid="{00000000-0005-0000-0000-0000A2330000}"/>
    <cellStyle name="Normal 3 2 2 2 2 2 3 2 5 2 2 2" xfId="14226" xr:uid="{00000000-0005-0000-0000-0000A3330000}"/>
    <cellStyle name="Normal 3 2 2 2 2 2 3 2 5 2 3" xfId="14227" xr:uid="{00000000-0005-0000-0000-0000A4330000}"/>
    <cellStyle name="Normal 3 2 2 2 2 2 3 2 5 3" xfId="14228" xr:uid="{00000000-0005-0000-0000-0000A5330000}"/>
    <cellStyle name="Normal 3 2 2 2 2 2 3 2 5 3 2" xfId="14229" xr:uid="{00000000-0005-0000-0000-0000A6330000}"/>
    <cellStyle name="Normal 3 2 2 2 2 2 3 2 5 4" xfId="14230" xr:uid="{00000000-0005-0000-0000-0000A7330000}"/>
    <cellStyle name="Normal 3 2 2 2 2 2 3 2 6" xfId="14231" xr:uid="{00000000-0005-0000-0000-0000A8330000}"/>
    <cellStyle name="Normal 3 2 2 2 2 2 3 2 6 2" xfId="14232" xr:uid="{00000000-0005-0000-0000-0000A9330000}"/>
    <cellStyle name="Normal 3 2 2 2 2 2 3 2 6 2 2" xfId="14233" xr:uid="{00000000-0005-0000-0000-0000AA330000}"/>
    <cellStyle name="Normal 3 2 2 2 2 2 3 2 6 3" xfId="14234" xr:uid="{00000000-0005-0000-0000-0000AB330000}"/>
    <cellStyle name="Normal 3 2 2 2 2 2 3 2 7" xfId="14235" xr:uid="{00000000-0005-0000-0000-0000AC330000}"/>
    <cellStyle name="Normal 3 2 2 2 2 2 3 2 7 2" xfId="14236" xr:uid="{00000000-0005-0000-0000-0000AD330000}"/>
    <cellStyle name="Normal 3 2 2 2 2 2 3 2 8" xfId="14237" xr:uid="{00000000-0005-0000-0000-0000AE330000}"/>
    <cellStyle name="Normal 3 2 2 2 2 2 3 2 8 2" xfId="14238" xr:uid="{00000000-0005-0000-0000-0000AF330000}"/>
    <cellStyle name="Normal 3 2 2 2 2 2 3 2 9" xfId="14239" xr:uid="{00000000-0005-0000-0000-0000B0330000}"/>
    <cellStyle name="Normal 3 2 2 2 2 2 3 3" xfId="14240" xr:uid="{00000000-0005-0000-0000-0000B1330000}"/>
    <cellStyle name="Normal 3 2 2 2 2 2 3 3 2" xfId="14241" xr:uid="{00000000-0005-0000-0000-0000B2330000}"/>
    <cellStyle name="Normal 3 2 2 2 2 2 3 3 2 2" xfId="14242" xr:uid="{00000000-0005-0000-0000-0000B3330000}"/>
    <cellStyle name="Normal 3 2 2 2 2 2 3 3 2 2 2" xfId="14243" xr:uid="{00000000-0005-0000-0000-0000B4330000}"/>
    <cellStyle name="Normal 3 2 2 2 2 2 3 3 2 2 2 2" xfId="14244" xr:uid="{00000000-0005-0000-0000-0000B5330000}"/>
    <cellStyle name="Normal 3 2 2 2 2 2 3 3 2 2 2 2 2" xfId="14245" xr:uid="{00000000-0005-0000-0000-0000B6330000}"/>
    <cellStyle name="Normal 3 2 2 2 2 2 3 3 2 2 2 3" xfId="14246" xr:uid="{00000000-0005-0000-0000-0000B7330000}"/>
    <cellStyle name="Normal 3 2 2 2 2 2 3 3 2 2 3" xfId="14247" xr:uid="{00000000-0005-0000-0000-0000B8330000}"/>
    <cellStyle name="Normal 3 2 2 2 2 2 3 3 2 2 3 2" xfId="14248" xr:uid="{00000000-0005-0000-0000-0000B9330000}"/>
    <cellStyle name="Normal 3 2 2 2 2 2 3 3 2 2 4" xfId="14249" xr:uid="{00000000-0005-0000-0000-0000BA330000}"/>
    <cellStyle name="Normal 3 2 2 2 2 2 3 3 2 3" xfId="14250" xr:uid="{00000000-0005-0000-0000-0000BB330000}"/>
    <cellStyle name="Normal 3 2 2 2 2 2 3 3 2 3 2" xfId="14251" xr:uid="{00000000-0005-0000-0000-0000BC330000}"/>
    <cellStyle name="Normal 3 2 2 2 2 2 3 3 2 3 2 2" xfId="14252" xr:uid="{00000000-0005-0000-0000-0000BD330000}"/>
    <cellStyle name="Normal 3 2 2 2 2 2 3 3 2 3 3" xfId="14253" xr:uid="{00000000-0005-0000-0000-0000BE330000}"/>
    <cellStyle name="Normal 3 2 2 2 2 2 3 3 2 4" xfId="14254" xr:uid="{00000000-0005-0000-0000-0000BF330000}"/>
    <cellStyle name="Normal 3 2 2 2 2 2 3 3 2 4 2" xfId="14255" xr:uid="{00000000-0005-0000-0000-0000C0330000}"/>
    <cellStyle name="Normal 3 2 2 2 2 2 3 3 2 5" xfId="14256" xr:uid="{00000000-0005-0000-0000-0000C1330000}"/>
    <cellStyle name="Normal 3 2 2 2 2 2 3 3 3" xfId="14257" xr:uid="{00000000-0005-0000-0000-0000C2330000}"/>
    <cellStyle name="Normal 3 2 2 2 2 2 3 3 3 2" xfId="14258" xr:uid="{00000000-0005-0000-0000-0000C3330000}"/>
    <cellStyle name="Normal 3 2 2 2 2 2 3 3 3 2 2" xfId="14259" xr:uid="{00000000-0005-0000-0000-0000C4330000}"/>
    <cellStyle name="Normal 3 2 2 2 2 2 3 3 3 2 2 2" xfId="14260" xr:uid="{00000000-0005-0000-0000-0000C5330000}"/>
    <cellStyle name="Normal 3 2 2 2 2 2 3 3 3 2 3" xfId="14261" xr:uid="{00000000-0005-0000-0000-0000C6330000}"/>
    <cellStyle name="Normal 3 2 2 2 2 2 3 3 3 3" xfId="14262" xr:uid="{00000000-0005-0000-0000-0000C7330000}"/>
    <cellStyle name="Normal 3 2 2 2 2 2 3 3 3 3 2" xfId="14263" xr:uid="{00000000-0005-0000-0000-0000C8330000}"/>
    <cellStyle name="Normal 3 2 2 2 2 2 3 3 3 4" xfId="14264" xr:uid="{00000000-0005-0000-0000-0000C9330000}"/>
    <cellStyle name="Normal 3 2 2 2 2 2 3 3 4" xfId="14265" xr:uid="{00000000-0005-0000-0000-0000CA330000}"/>
    <cellStyle name="Normal 3 2 2 2 2 2 3 3 4 2" xfId="14266" xr:uid="{00000000-0005-0000-0000-0000CB330000}"/>
    <cellStyle name="Normal 3 2 2 2 2 2 3 3 4 2 2" xfId="14267" xr:uid="{00000000-0005-0000-0000-0000CC330000}"/>
    <cellStyle name="Normal 3 2 2 2 2 2 3 3 4 2 2 2" xfId="14268" xr:uid="{00000000-0005-0000-0000-0000CD330000}"/>
    <cellStyle name="Normal 3 2 2 2 2 2 3 3 4 2 3" xfId="14269" xr:uid="{00000000-0005-0000-0000-0000CE330000}"/>
    <cellStyle name="Normal 3 2 2 2 2 2 3 3 4 3" xfId="14270" xr:uid="{00000000-0005-0000-0000-0000CF330000}"/>
    <cellStyle name="Normal 3 2 2 2 2 2 3 3 4 3 2" xfId="14271" xr:uid="{00000000-0005-0000-0000-0000D0330000}"/>
    <cellStyle name="Normal 3 2 2 2 2 2 3 3 4 4" xfId="14272" xr:uid="{00000000-0005-0000-0000-0000D1330000}"/>
    <cellStyle name="Normal 3 2 2 2 2 2 3 3 5" xfId="14273" xr:uid="{00000000-0005-0000-0000-0000D2330000}"/>
    <cellStyle name="Normal 3 2 2 2 2 2 3 3 5 2" xfId="14274" xr:uid="{00000000-0005-0000-0000-0000D3330000}"/>
    <cellStyle name="Normal 3 2 2 2 2 2 3 3 5 2 2" xfId="14275" xr:uid="{00000000-0005-0000-0000-0000D4330000}"/>
    <cellStyle name="Normal 3 2 2 2 2 2 3 3 5 3" xfId="14276" xr:uid="{00000000-0005-0000-0000-0000D5330000}"/>
    <cellStyle name="Normal 3 2 2 2 2 2 3 3 6" xfId="14277" xr:uid="{00000000-0005-0000-0000-0000D6330000}"/>
    <cellStyle name="Normal 3 2 2 2 2 2 3 3 6 2" xfId="14278" xr:uid="{00000000-0005-0000-0000-0000D7330000}"/>
    <cellStyle name="Normal 3 2 2 2 2 2 3 3 7" xfId="14279" xr:uid="{00000000-0005-0000-0000-0000D8330000}"/>
    <cellStyle name="Normal 3 2 2 2 2 2 3 3 7 2" xfId="14280" xr:uid="{00000000-0005-0000-0000-0000D9330000}"/>
    <cellStyle name="Normal 3 2 2 2 2 2 3 3 8" xfId="14281" xr:uid="{00000000-0005-0000-0000-0000DA330000}"/>
    <cellStyle name="Normal 3 2 2 2 2 2 3 4" xfId="14282" xr:uid="{00000000-0005-0000-0000-0000DB330000}"/>
    <cellStyle name="Normal 3 2 2 2 2 2 3 4 2" xfId="14283" xr:uid="{00000000-0005-0000-0000-0000DC330000}"/>
    <cellStyle name="Normal 3 2 2 2 2 2 3 4 2 2" xfId="14284" xr:uid="{00000000-0005-0000-0000-0000DD330000}"/>
    <cellStyle name="Normal 3 2 2 2 2 2 3 4 2 2 2" xfId="14285" xr:uid="{00000000-0005-0000-0000-0000DE330000}"/>
    <cellStyle name="Normal 3 2 2 2 2 2 3 4 2 2 2 2" xfId="14286" xr:uid="{00000000-0005-0000-0000-0000DF330000}"/>
    <cellStyle name="Normal 3 2 2 2 2 2 3 4 2 2 3" xfId="14287" xr:uid="{00000000-0005-0000-0000-0000E0330000}"/>
    <cellStyle name="Normal 3 2 2 2 2 2 3 4 2 3" xfId="14288" xr:uid="{00000000-0005-0000-0000-0000E1330000}"/>
    <cellStyle name="Normal 3 2 2 2 2 2 3 4 2 3 2" xfId="14289" xr:uid="{00000000-0005-0000-0000-0000E2330000}"/>
    <cellStyle name="Normal 3 2 2 2 2 2 3 4 2 4" xfId="14290" xr:uid="{00000000-0005-0000-0000-0000E3330000}"/>
    <cellStyle name="Normal 3 2 2 2 2 2 3 4 3" xfId="14291" xr:uid="{00000000-0005-0000-0000-0000E4330000}"/>
    <cellStyle name="Normal 3 2 2 2 2 2 3 4 3 2" xfId="14292" xr:uid="{00000000-0005-0000-0000-0000E5330000}"/>
    <cellStyle name="Normal 3 2 2 2 2 2 3 4 3 2 2" xfId="14293" xr:uid="{00000000-0005-0000-0000-0000E6330000}"/>
    <cellStyle name="Normal 3 2 2 2 2 2 3 4 3 3" xfId="14294" xr:uid="{00000000-0005-0000-0000-0000E7330000}"/>
    <cellStyle name="Normal 3 2 2 2 2 2 3 4 4" xfId="14295" xr:uid="{00000000-0005-0000-0000-0000E8330000}"/>
    <cellStyle name="Normal 3 2 2 2 2 2 3 4 4 2" xfId="14296" xr:uid="{00000000-0005-0000-0000-0000E9330000}"/>
    <cellStyle name="Normal 3 2 2 2 2 2 3 4 5" xfId="14297" xr:uid="{00000000-0005-0000-0000-0000EA330000}"/>
    <cellStyle name="Normal 3 2 2 2 2 2 3 5" xfId="14298" xr:uid="{00000000-0005-0000-0000-0000EB330000}"/>
    <cellStyle name="Normal 3 2 2 2 2 2 3 5 2" xfId="14299" xr:uid="{00000000-0005-0000-0000-0000EC330000}"/>
    <cellStyle name="Normal 3 2 2 2 2 2 3 5 2 2" xfId="14300" xr:uid="{00000000-0005-0000-0000-0000ED330000}"/>
    <cellStyle name="Normal 3 2 2 2 2 2 3 5 2 2 2" xfId="14301" xr:uid="{00000000-0005-0000-0000-0000EE330000}"/>
    <cellStyle name="Normal 3 2 2 2 2 2 3 5 2 3" xfId="14302" xr:uid="{00000000-0005-0000-0000-0000EF330000}"/>
    <cellStyle name="Normal 3 2 2 2 2 2 3 5 3" xfId="14303" xr:uid="{00000000-0005-0000-0000-0000F0330000}"/>
    <cellStyle name="Normal 3 2 2 2 2 2 3 5 3 2" xfId="14304" xr:uid="{00000000-0005-0000-0000-0000F1330000}"/>
    <cellStyle name="Normal 3 2 2 2 2 2 3 5 4" xfId="14305" xr:uid="{00000000-0005-0000-0000-0000F2330000}"/>
    <cellStyle name="Normal 3 2 2 2 2 2 3 6" xfId="14306" xr:uid="{00000000-0005-0000-0000-0000F3330000}"/>
    <cellStyle name="Normal 3 2 2 2 2 2 3 6 2" xfId="14307" xr:uid="{00000000-0005-0000-0000-0000F4330000}"/>
    <cellStyle name="Normal 3 2 2 2 2 2 3 6 2 2" xfId="14308" xr:uid="{00000000-0005-0000-0000-0000F5330000}"/>
    <cellStyle name="Normal 3 2 2 2 2 2 3 6 2 2 2" xfId="14309" xr:uid="{00000000-0005-0000-0000-0000F6330000}"/>
    <cellStyle name="Normal 3 2 2 2 2 2 3 6 2 3" xfId="14310" xr:uid="{00000000-0005-0000-0000-0000F7330000}"/>
    <cellStyle name="Normal 3 2 2 2 2 2 3 6 3" xfId="14311" xr:uid="{00000000-0005-0000-0000-0000F8330000}"/>
    <cellStyle name="Normal 3 2 2 2 2 2 3 6 3 2" xfId="14312" xr:uid="{00000000-0005-0000-0000-0000F9330000}"/>
    <cellStyle name="Normal 3 2 2 2 2 2 3 6 4" xfId="14313" xr:uid="{00000000-0005-0000-0000-0000FA330000}"/>
    <cellStyle name="Normal 3 2 2 2 2 2 3 7" xfId="14314" xr:uid="{00000000-0005-0000-0000-0000FB330000}"/>
    <cellStyle name="Normal 3 2 2 2 2 2 3 7 2" xfId="14315" xr:uid="{00000000-0005-0000-0000-0000FC330000}"/>
    <cellStyle name="Normal 3 2 2 2 2 2 3 7 2 2" xfId="14316" xr:uid="{00000000-0005-0000-0000-0000FD330000}"/>
    <cellStyle name="Normal 3 2 2 2 2 2 3 7 3" xfId="14317" xr:uid="{00000000-0005-0000-0000-0000FE330000}"/>
    <cellStyle name="Normal 3 2 2 2 2 2 3 8" xfId="14318" xr:uid="{00000000-0005-0000-0000-0000FF330000}"/>
    <cellStyle name="Normal 3 2 2 2 2 2 3 8 2" xfId="14319" xr:uid="{00000000-0005-0000-0000-000000340000}"/>
    <cellStyle name="Normal 3 2 2 2 2 2 3 9" xfId="14320" xr:uid="{00000000-0005-0000-0000-000001340000}"/>
    <cellStyle name="Normal 3 2 2 2 2 2 3 9 2" xfId="14321" xr:uid="{00000000-0005-0000-0000-000002340000}"/>
    <cellStyle name="Normal 3 2 2 2 2 2 4" xfId="14322" xr:uid="{00000000-0005-0000-0000-000003340000}"/>
    <cellStyle name="Normal 3 2 2 2 2 2 4 10" xfId="14323" xr:uid="{00000000-0005-0000-0000-000004340000}"/>
    <cellStyle name="Normal 3 2 2 2 2 2 4 2" xfId="14324" xr:uid="{00000000-0005-0000-0000-000005340000}"/>
    <cellStyle name="Normal 3 2 2 2 2 2 4 2 2" xfId="14325" xr:uid="{00000000-0005-0000-0000-000006340000}"/>
    <cellStyle name="Normal 3 2 2 2 2 2 4 2 2 2" xfId="14326" xr:uid="{00000000-0005-0000-0000-000007340000}"/>
    <cellStyle name="Normal 3 2 2 2 2 2 4 2 2 2 2" xfId="14327" xr:uid="{00000000-0005-0000-0000-000008340000}"/>
    <cellStyle name="Normal 3 2 2 2 2 2 4 2 2 2 2 2" xfId="14328" xr:uid="{00000000-0005-0000-0000-000009340000}"/>
    <cellStyle name="Normal 3 2 2 2 2 2 4 2 2 2 2 2 2" xfId="14329" xr:uid="{00000000-0005-0000-0000-00000A340000}"/>
    <cellStyle name="Normal 3 2 2 2 2 2 4 2 2 2 2 2 2 2" xfId="14330" xr:uid="{00000000-0005-0000-0000-00000B340000}"/>
    <cellStyle name="Normal 3 2 2 2 2 2 4 2 2 2 2 2 3" xfId="14331" xr:uid="{00000000-0005-0000-0000-00000C340000}"/>
    <cellStyle name="Normal 3 2 2 2 2 2 4 2 2 2 2 3" xfId="14332" xr:uid="{00000000-0005-0000-0000-00000D340000}"/>
    <cellStyle name="Normal 3 2 2 2 2 2 4 2 2 2 2 3 2" xfId="14333" xr:uid="{00000000-0005-0000-0000-00000E340000}"/>
    <cellStyle name="Normal 3 2 2 2 2 2 4 2 2 2 2 4" xfId="14334" xr:uid="{00000000-0005-0000-0000-00000F340000}"/>
    <cellStyle name="Normal 3 2 2 2 2 2 4 2 2 2 3" xfId="14335" xr:uid="{00000000-0005-0000-0000-000010340000}"/>
    <cellStyle name="Normal 3 2 2 2 2 2 4 2 2 2 3 2" xfId="14336" xr:uid="{00000000-0005-0000-0000-000011340000}"/>
    <cellStyle name="Normal 3 2 2 2 2 2 4 2 2 2 3 2 2" xfId="14337" xr:uid="{00000000-0005-0000-0000-000012340000}"/>
    <cellStyle name="Normal 3 2 2 2 2 2 4 2 2 2 3 3" xfId="14338" xr:uid="{00000000-0005-0000-0000-000013340000}"/>
    <cellStyle name="Normal 3 2 2 2 2 2 4 2 2 2 4" xfId="14339" xr:uid="{00000000-0005-0000-0000-000014340000}"/>
    <cellStyle name="Normal 3 2 2 2 2 2 4 2 2 2 4 2" xfId="14340" xr:uid="{00000000-0005-0000-0000-000015340000}"/>
    <cellStyle name="Normal 3 2 2 2 2 2 4 2 2 2 5" xfId="14341" xr:uid="{00000000-0005-0000-0000-000016340000}"/>
    <cellStyle name="Normal 3 2 2 2 2 2 4 2 2 3" xfId="14342" xr:uid="{00000000-0005-0000-0000-000017340000}"/>
    <cellStyle name="Normal 3 2 2 2 2 2 4 2 2 3 2" xfId="14343" xr:uid="{00000000-0005-0000-0000-000018340000}"/>
    <cellStyle name="Normal 3 2 2 2 2 2 4 2 2 3 2 2" xfId="14344" xr:uid="{00000000-0005-0000-0000-000019340000}"/>
    <cellStyle name="Normal 3 2 2 2 2 2 4 2 2 3 2 2 2" xfId="14345" xr:uid="{00000000-0005-0000-0000-00001A340000}"/>
    <cellStyle name="Normal 3 2 2 2 2 2 4 2 2 3 2 3" xfId="14346" xr:uid="{00000000-0005-0000-0000-00001B340000}"/>
    <cellStyle name="Normal 3 2 2 2 2 2 4 2 2 3 3" xfId="14347" xr:uid="{00000000-0005-0000-0000-00001C340000}"/>
    <cellStyle name="Normal 3 2 2 2 2 2 4 2 2 3 3 2" xfId="14348" xr:uid="{00000000-0005-0000-0000-00001D340000}"/>
    <cellStyle name="Normal 3 2 2 2 2 2 4 2 2 3 4" xfId="14349" xr:uid="{00000000-0005-0000-0000-00001E340000}"/>
    <cellStyle name="Normal 3 2 2 2 2 2 4 2 2 4" xfId="14350" xr:uid="{00000000-0005-0000-0000-00001F340000}"/>
    <cellStyle name="Normal 3 2 2 2 2 2 4 2 2 4 2" xfId="14351" xr:uid="{00000000-0005-0000-0000-000020340000}"/>
    <cellStyle name="Normal 3 2 2 2 2 2 4 2 2 4 2 2" xfId="14352" xr:uid="{00000000-0005-0000-0000-000021340000}"/>
    <cellStyle name="Normal 3 2 2 2 2 2 4 2 2 4 2 2 2" xfId="14353" xr:uid="{00000000-0005-0000-0000-000022340000}"/>
    <cellStyle name="Normal 3 2 2 2 2 2 4 2 2 4 2 3" xfId="14354" xr:uid="{00000000-0005-0000-0000-000023340000}"/>
    <cellStyle name="Normal 3 2 2 2 2 2 4 2 2 4 3" xfId="14355" xr:uid="{00000000-0005-0000-0000-000024340000}"/>
    <cellStyle name="Normal 3 2 2 2 2 2 4 2 2 4 3 2" xfId="14356" xr:uid="{00000000-0005-0000-0000-000025340000}"/>
    <cellStyle name="Normal 3 2 2 2 2 2 4 2 2 4 4" xfId="14357" xr:uid="{00000000-0005-0000-0000-000026340000}"/>
    <cellStyle name="Normal 3 2 2 2 2 2 4 2 2 5" xfId="14358" xr:uid="{00000000-0005-0000-0000-000027340000}"/>
    <cellStyle name="Normal 3 2 2 2 2 2 4 2 2 5 2" xfId="14359" xr:uid="{00000000-0005-0000-0000-000028340000}"/>
    <cellStyle name="Normal 3 2 2 2 2 2 4 2 2 5 2 2" xfId="14360" xr:uid="{00000000-0005-0000-0000-000029340000}"/>
    <cellStyle name="Normal 3 2 2 2 2 2 4 2 2 5 3" xfId="14361" xr:uid="{00000000-0005-0000-0000-00002A340000}"/>
    <cellStyle name="Normal 3 2 2 2 2 2 4 2 2 6" xfId="14362" xr:uid="{00000000-0005-0000-0000-00002B340000}"/>
    <cellStyle name="Normal 3 2 2 2 2 2 4 2 2 6 2" xfId="14363" xr:uid="{00000000-0005-0000-0000-00002C340000}"/>
    <cellStyle name="Normal 3 2 2 2 2 2 4 2 2 7" xfId="14364" xr:uid="{00000000-0005-0000-0000-00002D340000}"/>
    <cellStyle name="Normal 3 2 2 2 2 2 4 2 2 7 2" xfId="14365" xr:uid="{00000000-0005-0000-0000-00002E340000}"/>
    <cellStyle name="Normal 3 2 2 2 2 2 4 2 2 8" xfId="14366" xr:uid="{00000000-0005-0000-0000-00002F340000}"/>
    <cellStyle name="Normal 3 2 2 2 2 2 4 2 3" xfId="14367" xr:uid="{00000000-0005-0000-0000-000030340000}"/>
    <cellStyle name="Normal 3 2 2 2 2 2 4 2 3 2" xfId="14368" xr:uid="{00000000-0005-0000-0000-000031340000}"/>
    <cellStyle name="Normal 3 2 2 2 2 2 4 2 3 2 2" xfId="14369" xr:uid="{00000000-0005-0000-0000-000032340000}"/>
    <cellStyle name="Normal 3 2 2 2 2 2 4 2 3 2 2 2" xfId="14370" xr:uid="{00000000-0005-0000-0000-000033340000}"/>
    <cellStyle name="Normal 3 2 2 2 2 2 4 2 3 2 2 2 2" xfId="14371" xr:uid="{00000000-0005-0000-0000-000034340000}"/>
    <cellStyle name="Normal 3 2 2 2 2 2 4 2 3 2 2 3" xfId="14372" xr:uid="{00000000-0005-0000-0000-000035340000}"/>
    <cellStyle name="Normal 3 2 2 2 2 2 4 2 3 2 3" xfId="14373" xr:uid="{00000000-0005-0000-0000-000036340000}"/>
    <cellStyle name="Normal 3 2 2 2 2 2 4 2 3 2 3 2" xfId="14374" xr:uid="{00000000-0005-0000-0000-000037340000}"/>
    <cellStyle name="Normal 3 2 2 2 2 2 4 2 3 2 4" xfId="14375" xr:uid="{00000000-0005-0000-0000-000038340000}"/>
    <cellStyle name="Normal 3 2 2 2 2 2 4 2 3 3" xfId="14376" xr:uid="{00000000-0005-0000-0000-000039340000}"/>
    <cellStyle name="Normal 3 2 2 2 2 2 4 2 3 3 2" xfId="14377" xr:uid="{00000000-0005-0000-0000-00003A340000}"/>
    <cellStyle name="Normal 3 2 2 2 2 2 4 2 3 3 2 2" xfId="14378" xr:uid="{00000000-0005-0000-0000-00003B340000}"/>
    <cellStyle name="Normal 3 2 2 2 2 2 4 2 3 3 3" xfId="14379" xr:uid="{00000000-0005-0000-0000-00003C340000}"/>
    <cellStyle name="Normal 3 2 2 2 2 2 4 2 3 4" xfId="14380" xr:uid="{00000000-0005-0000-0000-00003D340000}"/>
    <cellStyle name="Normal 3 2 2 2 2 2 4 2 3 4 2" xfId="14381" xr:uid="{00000000-0005-0000-0000-00003E340000}"/>
    <cellStyle name="Normal 3 2 2 2 2 2 4 2 3 5" xfId="14382" xr:uid="{00000000-0005-0000-0000-00003F340000}"/>
    <cellStyle name="Normal 3 2 2 2 2 2 4 2 4" xfId="14383" xr:uid="{00000000-0005-0000-0000-000040340000}"/>
    <cellStyle name="Normal 3 2 2 2 2 2 4 2 4 2" xfId="14384" xr:uid="{00000000-0005-0000-0000-000041340000}"/>
    <cellStyle name="Normal 3 2 2 2 2 2 4 2 4 2 2" xfId="14385" xr:uid="{00000000-0005-0000-0000-000042340000}"/>
    <cellStyle name="Normal 3 2 2 2 2 2 4 2 4 2 2 2" xfId="14386" xr:uid="{00000000-0005-0000-0000-000043340000}"/>
    <cellStyle name="Normal 3 2 2 2 2 2 4 2 4 2 3" xfId="14387" xr:uid="{00000000-0005-0000-0000-000044340000}"/>
    <cellStyle name="Normal 3 2 2 2 2 2 4 2 4 3" xfId="14388" xr:uid="{00000000-0005-0000-0000-000045340000}"/>
    <cellStyle name="Normal 3 2 2 2 2 2 4 2 4 3 2" xfId="14389" xr:uid="{00000000-0005-0000-0000-000046340000}"/>
    <cellStyle name="Normal 3 2 2 2 2 2 4 2 4 4" xfId="14390" xr:uid="{00000000-0005-0000-0000-000047340000}"/>
    <cellStyle name="Normal 3 2 2 2 2 2 4 2 5" xfId="14391" xr:uid="{00000000-0005-0000-0000-000048340000}"/>
    <cellStyle name="Normal 3 2 2 2 2 2 4 2 5 2" xfId="14392" xr:uid="{00000000-0005-0000-0000-000049340000}"/>
    <cellStyle name="Normal 3 2 2 2 2 2 4 2 5 2 2" xfId="14393" xr:uid="{00000000-0005-0000-0000-00004A340000}"/>
    <cellStyle name="Normal 3 2 2 2 2 2 4 2 5 2 2 2" xfId="14394" xr:uid="{00000000-0005-0000-0000-00004B340000}"/>
    <cellStyle name="Normal 3 2 2 2 2 2 4 2 5 2 3" xfId="14395" xr:uid="{00000000-0005-0000-0000-00004C340000}"/>
    <cellStyle name="Normal 3 2 2 2 2 2 4 2 5 3" xfId="14396" xr:uid="{00000000-0005-0000-0000-00004D340000}"/>
    <cellStyle name="Normal 3 2 2 2 2 2 4 2 5 3 2" xfId="14397" xr:uid="{00000000-0005-0000-0000-00004E340000}"/>
    <cellStyle name="Normal 3 2 2 2 2 2 4 2 5 4" xfId="14398" xr:uid="{00000000-0005-0000-0000-00004F340000}"/>
    <cellStyle name="Normal 3 2 2 2 2 2 4 2 6" xfId="14399" xr:uid="{00000000-0005-0000-0000-000050340000}"/>
    <cellStyle name="Normal 3 2 2 2 2 2 4 2 6 2" xfId="14400" xr:uid="{00000000-0005-0000-0000-000051340000}"/>
    <cellStyle name="Normal 3 2 2 2 2 2 4 2 6 2 2" xfId="14401" xr:uid="{00000000-0005-0000-0000-000052340000}"/>
    <cellStyle name="Normal 3 2 2 2 2 2 4 2 6 3" xfId="14402" xr:uid="{00000000-0005-0000-0000-000053340000}"/>
    <cellStyle name="Normal 3 2 2 2 2 2 4 2 7" xfId="14403" xr:uid="{00000000-0005-0000-0000-000054340000}"/>
    <cellStyle name="Normal 3 2 2 2 2 2 4 2 7 2" xfId="14404" xr:uid="{00000000-0005-0000-0000-000055340000}"/>
    <cellStyle name="Normal 3 2 2 2 2 2 4 2 8" xfId="14405" xr:uid="{00000000-0005-0000-0000-000056340000}"/>
    <cellStyle name="Normal 3 2 2 2 2 2 4 2 8 2" xfId="14406" xr:uid="{00000000-0005-0000-0000-000057340000}"/>
    <cellStyle name="Normal 3 2 2 2 2 2 4 2 9" xfId="14407" xr:uid="{00000000-0005-0000-0000-000058340000}"/>
    <cellStyle name="Normal 3 2 2 2 2 2 4 3" xfId="14408" xr:uid="{00000000-0005-0000-0000-000059340000}"/>
    <cellStyle name="Normal 3 2 2 2 2 2 4 3 2" xfId="14409" xr:uid="{00000000-0005-0000-0000-00005A340000}"/>
    <cellStyle name="Normal 3 2 2 2 2 2 4 3 2 2" xfId="14410" xr:uid="{00000000-0005-0000-0000-00005B340000}"/>
    <cellStyle name="Normal 3 2 2 2 2 2 4 3 2 2 2" xfId="14411" xr:uid="{00000000-0005-0000-0000-00005C340000}"/>
    <cellStyle name="Normal 3 2 2 2 2 2 4 3 2 2 2 2" xfId="14412" xr:uid="{00000000-0005-0000-0000-00005D340000}"/>
    <cellStyle name="Normal 3 2 2 2 2 2 4 3 2 2 2 2 2" xfId="14413" xr:uid="{00000000-0005-0000-0000-00005E340000}"/>
    <cellStyle name="Normal 3 2 2 2 2 2 4 3 2 2 2 3" xfId="14414" xr:uid="{00000000-0005-0000-0000-00005F340000}"/>
    <cellStyle name="Normal 3 2 2 2 2 2 4 3 2 2 3" xfId="14415" xr:uid="{00000000-0005-0000-0000-000060340000}"/>
    <cellStyle name="Normal 3 2 2 2 2 2 4 3 2 2 3 2" xfId="14416" xr:uid="{00000000-0005-0000-0000-000061340000}"/>
    <cellStyle name="Normal 3 2 2 2 2 2 4 3 2 2 4" xfId="14417" xr:uid="{00000000-0005-0000-0000-000062340000}"/>
    <cellStyle name="Normal 3 2 2 2 2 2 4 3 2 3" xfId="14418" xr:uid="{00000000-0005-0000-0000-000063340000}"/>
    <cellStyle name="Normal 3 2 2 2 2 2 4 3 2 3 2" xfId="14419" xr:uid="{00000000-0005-0000-0000-000064340000}"/>
    <cellStyle name="Normal 3 2 2 2 2 2 4 3 2 3 2 2" xfId="14420" xr:uid="{00000000-0005-0000-0000-000065340000}"/>
    <cellStyle name="Normal 3 2 2 2 2 2 4 3 2 3 3" xfId="14421" xr:uid="{00000000-0005-0000-0000-000066340000}"/>
    <cellStyle name="Normal 3 2 2 2 2 2 4 3 2 4" xfId="14422" xr:uid="{00000000-0005-0000-0000-000067340000}"/>
    <cellStyle name="Normal 3 2 2 2 2 2 4 3 2 4 2" xfId="14423" xr:uid="{00000000-0005-0000-0000-000068340000}"/>
    <cellStyle name="Normal 3 2 2 2 2 2 4 3 2 5" xfId="14424" xr:uid="{00000000-0005-0000-0000-000069340000}"/>
    <cellStyle name="Normal 3 2 2 2 2 2 4 3 3" xfId="14425" xr:uid="{00000000-0005-0000-0000-00006A340000}"/>
    <cellStyle name="Normal 3 2 2 2 2 2 4 3 3 2" xfId="14426" xr:uid="{00000000-0005-0000-0000-00006B340000}"/>
    <cellStyle name="Normal 3 2 2 2 2 2 4 3 3 2 2" xfId="14427" xr:uid="{00000000-0005-0000-0000-00006C340000}"/>
    <cellStyle name="Normal 3 2 2 2 2 2 4 3 3 2 2 2" xfId="14428" xr:uid="{00000000-0005-0000-0000-00006D340000}"/>
    <cellStyle name="Normal 3 2 2 2 2 2 4 3 3 2 3" xfId="14429" xr:uid="{00000000-0005-0000-0000-00006E340000}"/>
    <cellStyle name="Normal 3 2 2 2 2 2 4 3 3 3" xfId="14430" xr:uid="{00000000-0005-0000-0000-00006F340000}"/>
    <cellStyle name="Normal 3 2 2 2 2 2 4 3 3 3 2" xfId="14431" xr:uid="{00000000-0005-0000-0000-000070340000}"/>
    <cellStyle name="Normal 3 2 2 2 2 2 4 3 3 4" xfId="14432" xr:uid="{00000000-0005-0000-0000-000071340000}"/>
    <cellStyle name="Normal 3 2 2 2 2 2 4 3 4" xfId="14433" xr:uid="{00000000-0005-0000-0000-000072340000}"/>
    <cellStyle name="Normal 3 2 2 2 2 2 4 3 4 2" xfId="14434" xr:uid="{00000000-0005-0000-0000-000073340000}"/>
    <cellStyle name="Normal 3 2 2 2 2 2 4 3 4 2 2" xfId="14435" xr:uid="{00000000-0005-0000-0000-000074340000}"/>
    <cellStyle name="Normal 3 2 2 2 2 2 4 3 4 2 2 2" xfId="14436" xr:uid="{00000000-0005-0000-0000-000075340000}"/>
    <cellStyle name="Normal 3 2 2 2 2 2 4 3 4 2 3" xfId="14437" xr:uid="{00000000-0005-0000-0000-000076340000}"/>
    <cellStyle name="Normal 3 2 2 2 2 2 4 3 4 3" xfId="14438" xr:uid="{00000000-0005-0000-0000-000077340000}"/>
    <cellStyle name="Normal 3 2 2 2 2 2 4 3 4 3 2" xfId="14439" xr:uid="{00000000-0005-0000-0000-000078340000}"/>
    <cellStyle name="Normal 3 2 2 2 2 2 4 3 4 4" xfId="14440" xr:uid="{00000000-0005-0000-0000-000079340000}"/>
    <cellStyle name="Normal 3 2 2 2 2 2 4 3 5" xfId="14441" xr:uid="{00000000-0005-0000-0000-00007A340000}"/>
    <cellStyle name="Normal 3 2 2 2 2 2 4 3 5 2" xfId="14442" xr:uid="{00000000-0005-0000-0000-00007B340000}"/>
    <cellStyle name="Normal 3 2 2 2 2 2 4 3 5 2 2" xfId="14443" xr:uid="{00000000-0005-0000-0000-00007C340000}"/>
    <cellStyle name="Normal 3 2 2 2 2 2 4 3 5 3" xfId="14444" xr:uid="{00000000-0005-0000-0000-00007D340000}"/>
    <cellStyle name="Normal 3 2 2 2 2 2 4 3 6" xfId="14445" xr:uid="{00000000-0005-0000-0000-00007E340000}"/>
    <cellStyle name="Normal 3 2 2 2 2 2 4 3 6 2" xfId="14446" xr:uid="{00000000-0005-0000-0000-00007F340000}"/>
    <cellStyle name="Normal 3 2 2 2 2 2 4 3 7" xfId="14447" xr:uid="{00000000-0005-0000-0000-000080340000}"/>
    <cellStyle name="Normal 3 2 2 2 2 2 4 3 7 2" xfId="14448" xr:uid="{00000000-0005-0000-0000-000081340000}"/>
    <cellStyle name="Normal 3 2 2 2 2 2 4 3 8" xfId="14449" xr:uid="{00000000-0005-0000-0000-000082340000}"/>
    <cellStyle name="Normal 3 2 2 2 2 2 4 4" xfId="14450" xr:uid="{00000000-0005-0000-0000-000083340000}"/>
    <cellStyle name="Normal 3 2 2 2 2 2 4 4 2" xfId="14451" xr:uid="{00000000-0005-0000-0000-000084340000}"/>
    <cellStyle name="Normal 3 2 2 2 2 2 4 4 2 2" xfId="14452" xr:uid="{00000000-0005-0000-0000-000085340000}"/>
    <cellStyle name="Normal 3 2 2 2 2 2 4 4 2 2 2" xfId="14453" xr:uid="{00000000-0005-0000-0000-000086340000}"/>
    <cellStyle name="Normal 3 2 2 2 2 2 4 4 2 2 2 2" xfId="14454" xr:uid="{00000000-0005-0000-0000-000087340000}"/>
    <cellStyle name="Normal 3 2 2 2 2 2 4 4 2 2 3" xfId="14455" xr:uid="{00000000-0005-0000-0000-000088340000}"/>
    <cellStyle name="Normal 3 2 2 2 2 2 4 4 2 3" xfId="14456" xr:uid="{00000000-0005-0000-0000-000089340000}"/>
    <cellStyle name="Normal 3 2 2 2 2 2 4 4 2 3 2" xfId="14457" xr:uid="{00000000-0005-0000-0000-00008A340000}"/>
    <cellStyle name="Normal 3 2 2 2 2 2 4 4 2 4" xfId="14458" xr:uid="{00000000-0005-0000-0000-00008B340000}"/>
    <cellStyle name="Normal 3 2 2 2 2 2 4 4 3" xfId="14459" xr:uid="{00000000-0005-0000-0000-00008C340000}"/>
    <cellStyle name="Normal 3 2 2 2 2 2 4 4 3 2" xfId="14460" xr:uid="{00000000-0005-0000-0000-00008D340000}"/>
    <cellStyle name="Normal 3 2 2 2 2 2 4 4 3 2 2" xfId="14461" xr:uid="{00000000-0005-0000-0000-00008E340000}"/>
    <cellStyle name="Normal 3 2 2 2 2 2 4 4 3 3" xfId="14462" xr:uid="{00000000-0005-0000-0000-00008F340000}"/>
    <cellStyle name="Normal 3 2 2 2 2 2 4 4 4" xfId="14463" xr:uid="{00000000-0005-0000-0000-000090340000}"/>
    <cellStyle name="Normal 3 2 2 2 2 2 4 4 4 2" xfId="14464" xr:uid="{00000000-0005-0000-0000-000091340000}"/>
    <cellStyle name="Normal 3 2 2 2 2 2 4 4 5" xfId="14465" xr:uid="{00000000-0005-0000-0000-000092340000}"/>
    <cellStyle name="Normal 3 2 2 2 2 2 4 5" xfId="14466" xr:uid="{00000000-0005-0000-0000-000093340000}"/>
    <cellStyle name="Normal 3 2 2 2 2 2 4 5 2" xfId="14467" xr:uid="{00000000-0005-0000-0000-000094340000}"/>
    <cellStyle name="Normal 3 2 2 2 2 2 4 5 2 2" xfId="14468" xr:uid="{00000000-0005-0000-0000-000095340000}"/>
    <cellStyle name="Normal 3 2 2 2 2 2 4 5 2 2 2" xfId="14469" xr:uid="{00000000-0005-0000-0000-000096340000}"/>
    <cellStyle name="Normal 3 2 2 2 2 2 4 5 2 3" xfId="14470" xr:uid="{00000000-0005-0000-0000-000097340000}"/>
    <cellStyle name="Normal 3 2 2 2 2 2 4 5 3" xfId="14471" xr:uid="{00000000-0005-0000-0000-000098340000}"/>
    <cellStyle name="Normal 3 2 2 2 2 2 4 5 3 2" xfId="14472" xr:uid="{00000000-0005-0000-0000-000099340000}"/>
    <cellStyle name="Normal 3 2 2 2 2 2 4 5 4" xfId="14473" xr:uid="{00000000-0005-0000-0000-00009A340000}"/>
    <cellStyle name="Normal 3 2 2 2 2 2 4 6" xfId="14474" xr:uid="{00000000-0005-0000-0000-00009B340000}"/>
    <cellStyle name="Normal 3 2 2 2 2 2 4 6 2" xfId="14475" xr:uid="{00000000-0005-0000-0000-00009C340000}"/>
    <cellStyle name="Normal 3 2 2 2 2 2 4 6 2 2" xfId="14476" xr:uid="{00000000-0005-0000-0000-00009D340000}"/>
    <cellStyle name="Normal 3 2 2 2 2 2 4 6 2 2 2" xfId="14477" xr:uid="{00000000-0005-0000-0000-00009E340000}"/>
    <cellStyle name="Normal 3 2 2 2 2 2 4 6 2 3" xfId="14478" xr:uid="{00000000-0005-0000-0000-00009F340000}"/>
    <cellStyle name="Normal 3 2 2 2 2 2 4 6 3" xfId="14479" xr:uid="{00000000-0005-0000-0000-0000A0340000}"/>
    <cellStyle name="Normal 3 2 2 2 2 2 4 6 3 2" xfId="14480" xr:uid="{00000000-0005-0000-0000-0000A1340000}"/>
    <cellStyle name="Normal 3 2 2 2 2 2 4 6 4" xfId="14481" xr:uid="{00000000-0005-0000-0000-0000A2340000}"/>
    <cellStyle name="Normal 3 2 2 2 2 2 4 7" xfId="14482" xr:uid="{00000000-0005-0000-0000-0000A3340000}"/>
    <cellStyle name="Normal 3 2 2 2 2 2 4 7 2" xfId="14483" xr:uid="{00000000-0005-0000-0000-0000A4340000}"/>
    <cellStyle name="Normal 3 2 2 2 2 2 4 7 2 2" xfId="14484" xr:uid="{00000000-0005-0000-0000-0000A5340000}"/>
    <cellStyle name="Normal 3 2 2 2 2 2 4 7 3" xfId="14485" xr:uid="{00000000-0005-0000-0000-0000A6340000}"/>
    <cellStyle name="Normal 3 2 2 2 2 2 4 8" xfId="14486" xr:uid="{00000000-0005-0000-0000-0000A7340000}"/>
    <cellStyle name="Normal 3 2 2 2 2 2 4 8 2" xfId="14487" xr:uid="{00000000-0005-0000-0000-0000A8340000}"/>
    <cellStyle name="Normal 3 2 2 2 2 2 4 9" xfId="14488" xr:uid="{00000000-0005-0000-0000-0000A9340000}"/>
    <cellStyle name="Normal 3 2 2 2 2 2 4 9 2" xfId="14489" xr:uid="{00000000-0005-0000-0000-0000AA340000}"/>
    <cellStyle name="Normal 3 2 2 2 2 2 5" xfId="14490" xr:uid="{00000000-0005-0000-0000-0000AB340000}"/>
    <cellStyle name="Normal 3 2 2 2 2 2 5 2" xfId="14491" xr:uid="{00000000-0005-0000-0000-0000AC340000}"/>
    <cellStyle name="Normal 3 2 2 2 2 2 5 2 2" xfId="14492" xr:uid="{00000000-0005-0000-0000-0000AD340000}"/>
    <cellStyle name="Normal 3 2 2 2 2 2 5 2 2 2" xfId="14493" xr:uid="{00000000-0005-0000-0000-0000AE340000}"/>
    <cellStyle name="Normal 3 2 2 2 2 2 5 2 2 2 2" xfId="14494" xr:uid="{00000000-0005-0000-0000-0000AF340000}"/>
    <cellStyle name="Normal 3 2 2 2 2 2 5 2 2 2 2 2" xfId="14495" xr:uid="{00000000-0005-0000-0000-0000B0340000}"/>
    <cellStyle name="Normal 3 2 2 2 2 2 5 2 2 2 2 2 2" xfId="14496" xr:uid="{00000000-0005-0000-0000-0000B1340000}"/>
    <cellStyle name="Normal 3 2 2 2 2 2 5 2 2 2 2 3" xfId="14497" xr:uid="{00000000-0005-0000-0000-0000B2340000}"/>
    <cellStyle name="Normal 3 2 2 2 2 2 5 2 2 2 3" xfId="14498" xr:uid="{00000000-0005-0000-0000-0000B3340000}"/>
    <cellStyle name="Normal 3 2 2 2 2 2 5 2 2 2 3 2" xfId="14499" xr:uid="{00000000-0005-0000-0000-0000B4340000}"/>
    <cellStyle name="Normal 3 2 2 2 2 2 5 2 2 2 4" xfId="14500" xr:uid="{00000000-0005-0000-0000-0000B5340000}"/>
    <cellStyle name="Normal 3 2 2 2 2 2 5 2 2 3" xfId="14501" xr:uid="{00000000-0005-0000-0000-0000B6340000}"/>
    <cellStyle name="Normal 3 2 2 2 2 2 5 2 2 3 2" xfId="14502" xr:uid="{00000000-0005-0000-0000-0000B7340000}"/>
    <cellStyle name="Normal 3 2 2 2 2 2 5 2 2 3 2 2" xfId="14503" xr:uid="{00000000-0005-0000-0000-0000B8340000}"/>
    <cellStyle name="Normal 3 2 2 2 2 2 5 2 2 3 3" xfId="14504" xr:uid="{00000000-0005-0000-0000-0000B9340000}"/>
    <cellStyle name="Normal 3 2 2 2 2 2 5 2 2 4" xfId="14505" xr:uid="{00000000-0005-0000-0000-0000BA340000}"/>
    <cellStyle name="Normal 3 2 2 2 2 2 5 2 2 4 2" xfId="14506" xr:uid="{00000000-0005-0000-0000-0000BB340000}"/>
    <cellStyle name="Normal 3 2 2 2 2 2 5 2 2 5" xfId="14507" xr:uid="{00000000-0005-0000-0000-0000BC340000}"/>
    <cellStyle name="Normal 3 2 2 2 2 2 5 2 3" xfId="14508" xr:uid="{00000000-0005-0000-0000-0000BD340000}"/>
    <cellStyle name="Normal 3 2 2 2 2 2 5 2 3 2" xfId="14509" xr:uid="{00000000-0005-0000-0000-0000BE340000}"/>
    <cellStyle name="Normal 3 2 2 2 2 2 5 2 3 2 2" xfId="14510" xr:uid="{00000000-0005-0000-0000-0000BF340000}"/>
    <cellStyle name="Normal 3 2 2 2 2 2 5 2 3 2 2 2" xfId="14511" xr:uid="{00000000-0005-0000-0000-0000C0340000}"/>
    <cellStyle name="Normal 3 2 2 2 2 2 5 2 3 2 3" xfId="14512" xr:uid="{00000000-0005-0000-0000-0000C1340000}"/>
    <cellStyle name="Normal 3 2 2 2 2 2 5 2 3 3" xfId="14513" xr:uid="{00000000-0005-0000-0000-0000C2340000}"/>
    <cellStyle name="Normal 3 2 2 2 2 2 5 2 3 3 2" xfId="14514" xr:uid="{00000000-0005-0000-0000-0000C3340000}"/>
    <cellStyle name="Normal 3 2 2 2 2 2 5 2 3 4" xfId="14515" xr:uid="{00000000-0005-0000-0000-0000C4340000}"/>
    <cellStyle name="Normal 3 2 2 2 2 2 5 2 4" xfId="14516" xr:uid="{00000000-0005-0000-0000-0000C5340000}"/>
    <cellStyle name="Normal 3 2 2 2 2 2 5 2 4 2" xfId="14517" xr:uid="{00000000-0005-0000-0000-0000C6340000}"/>
    <cellStyle name="Normal 3 2 2 2 2 2 5 2 4 2 2" xfId="14518" xr:uid="{00000000-0005-0000-0000-0000C7340000}"/>
    <cellStyle name="Normal 3 2 2 2 2 2 5 2 4 2 2 2" xfId="14519" xr:uid="{00000000-0005-0000-0000-0000C8340000}"/>
    <cellStyle name="Normal 3 2 2 2 2 2 5 2 4 2 3" xfId="14520" xr:uid="{00000000-0005-0000-0000-0000C9340000}"/>
    <cellStyle name="Normal 3 2 2 2 2 2 5 2 4 3" xfId="14521" xr:uid="{00000000-0005-0000-0000-0000CA340000}"/>
    <cellStyle name="Normal 3 2 2 2 2 2 5 2 4 3 2" xfId="14522" xr:uid="{00000000-0005-0000-0000-0000CB340000}"/>
    <cellStyle name="Normal 3 2 2 2 2 2 5 2 4 4" xfId="14523" xr:uid="{00000000-0005-0000-0000-0000CC340000}"/>
    <cellStyle name="Normal 3 2 2 2 2 2 5 2 5" xfId="14524" xr:uid="{00000000-0005-0000-0000-0000CD340000}"/>
    <cellStyle name="Normal 3 2 2 2 2 2 5 2 5 2" xfId="14525" xr:uid="{00000000-0005-0000-0000-0000CE340000}"/>
    <cellStyle name="Normal 3 2 2 2 2 2 5 2 5 2 2" xfId="14526" xr:uid="{00000000-0005-0000-0000-0000CF340000}"/>
    <cellStyle name="Normal 3 2 2 2 2 2 5 2 5 3" xfId="14527" xr:uid="{00000000-0005-0000-0000-0000D0340000}"/>
    <cellStyle name="Normal 3 2 2 2 2 2 5 2 6" xfId="14528" xr:uid="{00000000-0005-0000-0000-0000D1340000}"/>
    <cellStyle name="Normal 3 2 2 2 2 2 5 2 6 2" xfId="14529" xr:uid="{00000000-0005-0000-0000-0000D2340000}"/>
    <cellStyle name="Normal 3 2 2 2 2 2 5 2 7" xfId="14530" xr:uid="{00000000-0005-0000-0000-0000D3340000}"/>
    <cellStyle name="Normal 3 2 2 2 2 2 5 2 7 2" xfId="14531" xr:uid="{00000000-0005-0000-0000-0000D4340000}"/>
    <cellStyle name="Normal 3 2 2 2 2 2 5 2 8" xfId="14532" xr:uid="{00000000-0005-0000-0000-0000D5340000}"/>
    <cellStyle name="Normal 3 2 2 2 2 2 5 3" xfId="14533" xr:uid="{00000000-0005-0000-0000-0000D6340000}"/>
    <cellStyle name="Normal 3 2 2 2 2 2 5 3 2" xfId="14534" xr:uid="{00000000-0005-0000-0000-0000D7340000}"/>
    <cellStyle name="Normal 3 2 2 2 2 2 5 3 2 2" xfId="14535" xr:uid="{00000000-0005-0000-0000-0000D8340000}"/>
    <cellStyle name="Normal 3 2 2 2 2 2 5 3 2 2 2" xfId="14536" xr:uid="{00000000-0005-0000-0000-0000D9340000}"/>
    <cellStyle name="Normal 3 2 2 2 2 2 5 3 2 2 2 2" xfId="14537" xr:uid="{00000000-0005-0000-0000-0000DA340000}"/>
    <cellStyle name="Normal 3 2 2 2 2 2 5 3 2 2 3" xfId="14538" xr:uid="{00000000-0005-0000-0000-0000DB340000}"/>
    <cellStyle name="Normal 3 2 2 2 2 2 5 3 2 3" xfId="14539" xr:uid="{00000000-0005-0000-0000-0000DC340000}"/>
    <cellStyle name="Normal 3 2 2 2 2 2 5 3 2 3 2" xfId="14540" xr:uid="{00000000-0005-0000-0000-0000DD340000}"/>
    <cellStyle name="Normal 3 2 2 2 2 2 5 3 2 4" xfId="14541" xr:uid="{00000000-0005-0000-0000-0000DE340000}"/>
    <cellStyle name="Normal 3 2 2 2 2 2 5 3 3" xfId="14542" xr:uid="{00000000-0005-0000-0000-0000DF340000}"/>
    <cellStyle name="Normal 3 2 2 2 2 2 5 3 3 2" xfId="14543" xr:uid="{00000000-0005-0000-0000-0000E0340000}"/>
    <cellStyle name="Normal 3 2 2 2 2 2 5 3 3 2 2" xfId="14544" xr:uid="{00000000-0005-0000-0000-0000E1340000}"/>
    <cellStyle name="Normal 3 2 2 2 2 2 5 3 3 3" xfId="14545" xr:uid="{00000000-0005-0000-0000-0000E2340000}"/>
    <cellStyle name="Normal 3 2 2 2 2 2 5 3 4" xfId="14546" xr:uid="{00000000-0005-0000-0000-0000E3340000}"/>
    <cellStyle name="Normal 3 2 2 2 2 2 5 3 4 2" xfId="14547" xr:uid="{00000000-0005-0000-0000-0000E4340000}"/>
    <cellStyle name="Normal 3 2 2 2 2 2 5 3 5" xfId="14548" xr:uid="{00000000-0005-0000-0000-0000E5340000}"/>
    <cellStyle name="Normal 3 2 2 2 2 2 5 4" xfId="14549" xr:uid="{00000000-0005-0000-0000-0000E6340000}"/>
    <cellStyle name="Normal 3 2 2 2 2 2 5 4 2" xfId="14550" xr:uid="{00000000-0005-0000-0000-0000E7340000}"/>
    <cellStyle name="Normal 3 2 2 2 2 2 5 4 2 2" xfId="14551" xr:uid="{00000000-0005-0000-0000-0000E8340000}"/>
    <cellStyle name="Normal 3 2 2 2 2 2 5 4 2 2 2" xfId="14552" xr:uid="{00000000-0005-0000-0000-0000E9340000}"/>
    <cellStyle name="Normal 3 2 2 2 2 2 5 4 2 3" xfId="14553" xr:uid="{00000000-0005-0000-0000-0000EA340000}"/>
    <cellStyle name="Normal 3 2 2 2 2 2 5 4 3" xfId="14554" xr:uid="{00000000-0005-0000-0000-0000EB340000}"/>
    <cellStyle name="Normal 3 2 2 2 2 2 5 4 3 2" xfId="14555" xr:uid="{00000000-0005-0000-0000-0000EC340000}"/>
    <cellStyle name="Normal 3 2 2 2 2 2 5 4 4" xfId="14556" xr:uid="{00000000-0005-0000-0000-0000ED340000}"/>
    <cellStyle name="Normal 3 2 2 2 2 2 5 5" xfId="14557" xr:uid="{00000000-0005-0000-0000-0000EE340000}"/>
    <cellStyle name="Normal 3 2 2 2 2 2 5 5 2" xfId="14558" xr:uid="{00000000-0005-0000-0000-0000EF340000}"/>
    <cellStyle name="Normal 3 2 2 2 2 2 5 5 2 2" xfId="14559" xr:uid="{00000000-0005-0000-0000-0000F0340000}"/>
    <cellStyle name="Normal 3 2 2 2 2 2 5 5 2 2 2" xfId="14560" xr:uid="{00000000-0005-0000-0000-0000F1340000}"/>
    <cellStyle name="Normal 3 2 2 2 2 2 5 5 2 3" xfId="14561" xr:uid="{00000000-0005-0000-0000-0000F2340000}"/>
    <cellStyle name="Normal 3 2 2 2 2 2 5 5 3" xfId="14562" xr:uid="{00000000-0005-0000-0000-0000F3340000}"/>
    <cellStyle name="Normal 3 2 2 2 2 2 5 5 3 2" xfId="14563" xr:uid="{00000000-0005-0000-0000-0000F4340000}"/>
    <cellStyle name="Normal 3 2 2 2 2 2 5 5 4" xfId="14564" xr:uid="{00000000-0005-0000-0000-0000F5340000}"/>
    <cellStyle name="Normal 3 2 2 2 2 2 5 6" xfId="14565" xr:uid="{00000000-0005-0000-0000-0000F6340000}"/>
    <cellStyle name="Normal 3 2 2 2 2 2 5 6 2" xfId="14566" xr:uid="{00000000-0005-0000-0000-0000F7340000}"/>
    <cellStyle name="Normal 3 2 2 2 2 2 5 6 2 2" xfId="14567" xr:uid="{00000000-0005-0000-0000-0000F8340000}"/>
    <cellStyle name="Normal 3 2 2 2 2 2 5 6 3" xfId="14568" xr:uid="{00000000-0005-0000-0000-0000F9340000}"/>
    <cellStyle name="Normal 3 2 2 2 2 2 5 7" xfId="14569" xr:uid="{00000000-0005-0000-0000-0000FA340000}"/>
    <cellStyle name="Normal 3 2 2 2 2 2 5 7 2" xfId="14570" xr:uid="{00000000-0005-0000-0000-0000FB340000}"/>
    <cellStyle name="Normal 3 2 2 2 2 2 5 8" xfId="14571" xr:uid="{00000000-0005-0000-0000-0000FC340000}"/>
    <cellStyle name="Normal 3 2 2 2 2 2 5 8 2" xfId="14572" xr:uid="{00000000-0005-0000-0000-0000FD340000}"/>
    <cellStyle name="Normal 3 2 2 2 2 2 5 9" xfId="14573" xr:uid="{00000000-0005-0000-0000-0000FE340000}"/>
    <cellStyle name="Normal 3 2 2 2 2 2 6" xfId="14574" xr:uid="{00000000-0005-0000-0000-0000FF340000}"/>
    <cellStyle name="Normal 3 2 2 2 2 2 6 2" xfId="14575" xr:uid="{00000000-0005-0000-0000-000000350000}"/>
    <cellStyle name="Normal 3 2 2 2 2 2 6 2 2" xfId="14576" xr:uid="{00000000-0005-0000-0000-000001350000}"/>
    <cellStyle name="Normal 3 2 2 2 2 2 6 2 2 2" xfId="14577" xr:uid="{00000000-0005-0000-0000-000002350000}"/>
    <cellStyle name="Normal 3 2 2 2 2 2 6 2 2 2 2" xfId="14578" xr:uid="{00000000-0005-0000-0000-000003350000}"/>
    <cellStyle name="Normal 3 2 2 2 2 2 6 2 2 2 2 2" xfId="14579" xr:uid="{00000000-0005-0000-0000-000004350000}"/>
    <cellStyle name="Normal 3 2 2 2 2 2 6 2 2 2 3" xfId="14580" xr:uid="{00000000-0005-0000-0000-000005350000}"/>
    <cellStyle name="Normal 3 2 2 2 2 2 6 2 2 3" xfId="14581" xr:uid="{00000000-0005-0000-0000-000006350000}"/>
    <cellStyle name="Normal 3 2 2 2 2 2 6 2 2 3 2" xfId="14582" xr:uid="{00000000-0005-0000-0000-000007350000}"/>
    <cellStyle name="Normal 3 2 2 2 2 2 6 2 2 4" xfId="14583" xr:uid="{00000000-0005-0000-0000-000008350000}"/>
    <cellStyle name="Normal 3 2 2 2 2 2 6 2 3" xfId="14584" xr:uid="{00000000-0005-0000-0000-000009350000}"/>
    <cellStyle name="Normal 3 2 2 2 2 2 6 2 3 2" xfId="14585" xr:uid="{00000000-0005-0000-0000-00000A350000}"/>
    <cellStyle name="Normal 3 2 2 2 2 2 6 2 3 2 2" xfId="14586" xr:uid="{00000000-0005-0000-0000-00000B350000}"/>
    <cellStyle name="Normal 3 2 2 2 2 2 6 2 3 3" xfId="14587" xr:uid="{00000000-0005-0000-0000-00000C350000}"/>
    <cellStyle name="Normal 3 2 2 2 2 2 6 2 4" xfId="14588" xr:uid="{00000000-0005-0000-0000-00000D350000}"/>
    <cellStyle name="Normal 3 2 2 2 2 2 6 2 4 2" xfId="14589" xr:uid="{00000000-0005-0000-0000-00000E350000}"/>
    <cellStyle name="Normal 3 2 2 2 2 2 6 2 5" xfId="14590" xr:uid="{00000000-0005-0000-0000-00000F350000}"/>
    <cellStyle name="Normal 3 2 2 2 2 2 6 3" xfId="14591" xr:uid="{00000000-0005-0000-0000-000010350000}"/>
    <cellStyle name="Normal 3 2 2 2 2 2 6 3 2" xfId="14592" xr:uid="{00000000-0005-0000-0000-000011350000}"/>
    <cellStyle name="Normal 3 2 2 2 2 2 6 3 2 2" xfId="14593" xr:uid="{00000000-0005-0000-0000-000012350000}"/>
    <cellStyle name="Normal 3 2 2 2 2 2 6 3 2 2 2" xfId="14594" xr:uid="{00000000-0005-0000-0000-000013350000}"/>
    <cellStyle name="Normal 3 2 2 2 2 2 6 3 2 3" xfId="14595" xr:uid="{00000000-0005-0000-0000-000014350000}"/>
    <cellStyle name="Normal 3 2 2 2 2 2 6 3 3" xfId="14596" xr:uid="{00000000-0005-0000-0000-000015350000}"/>
    <cellStyle name="Normal 3 2 2 2 2 2 6 3 3 2" xfId="14597" xr:uid="{00000000-0005-0000-0000-000016350000}"/>
    <cellStyle name="Normal 3 2 2 2 2 2 6 3 4" xfId="14598" xr:uid="{00000000-0005-0000-0000-000017350000}"/>
    <cellStyle name="Normal 3 2 2 2 2 2 6 4" xfId="14599" xr:uid="{00000000-0005-0000-0000-000018350000}"/>
    <cellStyle name="Normal 3 2 2 2 2 2 6 4 2" xfId="14600" xr:uid="{00000000-0005-0000-0000-000019350000}"/>
    <cellStyle name="Normal 3 2 2 2 2 2 6 4 2 2" xfId="14601" xr:uid="{00000000-0005-0000-0000-00001A350000}"/>
    <cellStyle name="Normal 3 2 2 2 2 2 6 4 2 2 2" xfId="14602" xr:uid="{00000000-0005-0000-0000-00001B350000}"/>
    <cellStyle name="Normal 3 2 2 2 2 2 6 4 2 3" xfId="14603" xr:uid="{00000000-0005-0000-0000-00001C350000}"/>
    <cellStyle name="Normal 3 2 2 2 2 2 6 4 3" xfId="14604" xr:uid="{00000000-0005-0000-0000-00001D350000}"/>
    <cellStyle name="Normal 3 2 2 2 2 2 6 4 3 2" xfId="14605" xr:uid="{00000000-0005-0000-0000-00001E350000}"/>
    <cellStyle name="Normal 3 2 2 2 2 2 6 4 4" xfId="14606" xr:uid="{00000000-0005-0000-0000-00001F350000}"/>
    <cellStyle name="Normal 3 2 2 2 2 2 6 5" xfId="14607" xr:uid="{00000000-0005-0000-0000-000020350000}"/>
    <cellStyle name="Normal 3 2 2 2 2 2 6 5 2" xfId="14608" xr:uid="{00000000-0005-0000-0000-000021350000}"/>
    <cellStyle name="Normal 3 2 2 2 2 2 6 5 2 2" xfId="14609" xr:uid="{00000000-0005-0000-0000-000022350000}"/>
    <cellStyle name="Normal 3 2 2 2 2 2 6 5 3" xfId="14610" xr:uid="{00000000-0005-0000-0000-000023350000}"/>
    <cellStyle name="Normal 3 2 2 2 2 2 6 6" xfId="14611" xr:uid="{00000000-0005-0000-0000-000024350000}"/>
    <cellStyle name="Normal 3 2 2 2 2 2 6 6 2" xfId="14612" xr:uid="{00000000-0005-0000-0000-000025350000}"/>
    <cellStyle name="Normal 3 2 2 2 2 2 6 7" xfId="14613" xr:uid="{00000000-0005-0000-0000-000026350000}"/>
    <cellStyle name="Normal 3 2 2 2 2 2 6 7 2" xfId="14614" xr:uid="{00000000-0005-0000-0000-000027350000}"/>
    <cellStyle name="Normal 3 2 2 2 2 2 6 8" xfId="14615" xr:uid="{00000000-0005-0000-0000-000028350000}"/>
    <cellStyle name="Normal 3 2 2 2 2 2 7" xfId="14616" xr:uid="{00000000-0005-0000-0000-000029350000}"/>
    <cellStyle name="Normal 3 2 2 2 2 2 7 2" xfId="14617" xr:uid="{00000000-0005-0000-0000-00002A350000}"/>
    <cellStyle name="Normal 3 2 2 2 2 2 7 2 2" xfId="14618" xr:uid="{00000000-0005-0000-0000-00002B350000}"/>
    <cellStyle name="Normal 3 2 2 2 2 2 7 2 2 2" xfId="14619" xr:uid="{00000000-0005-0000-0000-00002C350000}"/>
    <cellStyle name="Normal 3 2 2 2 2 2 7 2 2 2 2" xfId="14620" xr:uid="{00000000-0005-0000-0000-00002D350000}"/>
    <cellStyle name="Normal 3 2 2 2 2 2 7 2 2 2 2 2" xfId="14621" xr:uid="{00000000-0005-0000-0000-00002E350000}"/>
    <cellStyle name="Normal 3 2 2 2 2 2 7 2 2 2 3" xfId="14622" xr:uid="{00000000-0005-0000-0000-00002F350000}"/>
    <cellStyle name="Normal 3 2 2 2 2 2 7 2 2 3" xfId="14623" xr:uid="{00000000-0005-0000-0000-000030350000}"/>
    <cellStyle name="Normal 3 2 2 2 2 2 7 2 2 3 2" xfId="14624" xr:uid="{00000000-0005-0000-0000-000031350000}"/>
    <cellStyle name="Normal 3 2 2 2 2 2 7 2 2 4" xfId="14625" xr:uid="{00000000-0005-0000-0000-000032350000}"/>
    <cellStyle name="Normal 3 2 2 2 2 2 7 2 3" xfId="14626" xr:uid="{00000000-0005-0000-0000-000033350000}"/>
    <cellStyle name="Normal 3 2 2 2 2 2 7 2 3 2" xfId="14627" xr:uid="{00000000-0005-0000-0000-000034350000}"/>
    <cellStyle name="Normal 3 2 2 2 2 2 7 2 3 2 2" xfId="14628" xr:uid="{00000000-0005-0000-0000-000035350000}"/>
    <cellStyle name="Normal 3 2 2 2 2 2 7 2 3 3" xfId="14629" xr:uid="{00000000-0005-0000-0000-000036350000}"/>
    <cellStyle name="Normal 3 2 2 2 2 2 7 2 4" xfId="14630" xr:uid="{00000000-0005-0000-0000-000037350000}"/>
    <cellStyle name="Normal 3 2 2 2 2 2 7 2 4 2" xfId="14631" xr:uid="{00000000-0005-0000-0000-000038350000}"/>
    <cellStyle name="Normal 3 2 2 2 2 2 7 2 5" xfId="14632" xr:uid="{00000000-0005-0000-0000-000039350000}"/>
    <cellStyle name="Normal 3 2 2 2 2 2 7 3" xfId="14633" xr:uid="{00000000-0005-0000-0000-00003A350000}"/>
    <cellStyle name="Normal 3 2 2 2 2 2 7 3 2" xfId="14634" xr:uid="{00000000-0005-0000-0000-00003B350000}"/>
    <cellStyle name="Normal 3 2 2 2 2 2 7 3 2 2" xfId="14635" xr:uid="{00000000-0005-0000-0000-00003C350000}"/>
    <cellStyle name="Normal 3 2 2 2 2 2 7 3 2 2 2" xfId="14636" xr:uid="{00000000-0005-0000-0000-00003D350000}"/>
    <cellStyle name="Normal 3 2 2 2 2 2 7 3 2 3" xfId="14637" xr:uid="{00000000-0005-0000-0000-00003E350000}"/>
    <cellStyle name="Normal 3 2 2 2 2 2 7 3 3" xfId="14638" xr:uid="{00000000-0005-0000-0000-00003F350000}"/>
    <cellStyle name="Normal 3 2 2 2 2 2 7 3 3 2" xfId="14639" xr:uid="{00000000-0005-0000-0000-000040350000}"/>
    <cellStyle name="Normal 3 2 2 2 2 2 7 3 4" xfId="14640" xr:uid="{00000000-0005-0000-0000-000041350000}"/>
    <cellStyle name="Normal 3 2 2 2 2 2 7 4" xfId="14641" xr:uid="{00000000-0005-0000-0000-000042350000}"/>
    <cellStyle name="Normal 3 2 2 2 2 2 7 4 2" xfId="14642" xr:uid="{00000000-0005-0000-0000-000043350000}"/>
    <cellStyle name="Normal 3 2 2 2 2 2 7 4 2 2" xfId="14643" xr:uid="{00000000-0005-0000-0000-000044350000}"/>
    <cellStyle name="Normal 3 2 2 2 2 2 7 4 3" xfId="14644" xr:uid="{00000000-0005-0000-0000-000045350000}"/>
    <cellStyle name="Normal 3 2 2 2 2 2 7 5" xfId="14645" xr:uid="{00000000-0005-0000-0000-000046350000}"/>
    <cellStyle name="Normal 3 2 2 2 2 2 7 5 2" xfId="14646" xr:uid="{00000000-0005-0000-0000-000047350000}"/>
    <cellStyle name="Normal 3 2 2 2 2 2 7 6" xfId="14647" xr:uid="{00000000-0005-0000-0000-000048350000}"/>
    <cellStyle name="Normal 3 2 2 2 2 2 8" xfId="14648" xr:uid="{00000000-0005-0000-0000-000049350000}"/>
    <cellStyle name="Normal 3 2 2 2 2 2 8 2" xfId="14649" xr:uid="{00000000-0005-0000-0000-00004A350000}"/>
    <cellStyle name="Normal 3 2 2 2 2 2 8 2 2" xfId="14650" xr:uid="{00000000-0005-0000-0000-00004B350000}"/>
    <cellStyle name="Normal 3 2 2 2 2 2 8 2 2 2" xfId="14651" xr:uid="{00000000-0005-0000-0000-00004C350000}"/>
    <cellStyle name="Normal 3 2 2 2 2 2 8 2 2 2 2" xfId="14652" xr:uid="{00000000-0005-0000-0000-00004D350000}"/>
    <cellStyle name="Normal 3 2 2 2 2 2 8 2 2 2 2 2" xfId="14653" xr:uid="{00000000-0005-0000-0000-00004E350000}"/>
    <cellStyle name="Normal 3 2 2 2 2 2 8 2 2 2 3" xfId="14654" xr:uid="{00000000-0005-0000-0000-00004F350000}"/>
    <cellStyle name="Normal 3 2 2 2 2 2 8 2 2 3" xfId="14655" xr:uid="{00000000-0005-0000-0000-000050350000}"/>
    <cellStyle name="Normal 3 2 2 2 2 2 8 2 2 3 2" xfId="14656" xr:uid="{00000000-0005-0000-0000-000051350000}"/>
    <cellStyle name="Normal 3 2 2 2 2 2 8 2 2 4" xfId="14657" xr:uid="{00000000-0005-0000-0000-000052350000}"/>
    <cellStyle name="Normal 3 2 2 2 2 2 8 2 3" xfId="14658" xr:uid="{00000000-0005-0000-0000-000053350000}"/>
    <cellStyle name="Normal 3 2 2 2 2 2 8 2 3 2" xfId="14659" xr:uid="{00000000-0005-0000-0000-000054350000}"/>
    <cellStyle name="Normal 3 2 2 2 2 2 8 2 3 2 2" xfId="14660" xr:uid="{00000000-0005-0000-0000-000055350000}"/>
    <cellStyle name="Normal 3 2 2 2 2 2 8 2 3 3" xfId="14661" xr:uid="{00000000-0005-0000-0000-000056350000}"/>
    <cellStyle name="Normal 3 2 2 2 2 2 8 2 4" xfId="14662" xr:uid="{00000000-0005-0000-0000-000057350000}"/>
    <cellStyle name="Normal 3 2 2 2 2 2 8 2 4 2" xfId="14663" xr:uid="{00000000-0005-0000-0000-000058350000}"/>
    <cellStyle name="Normal 3 2 2 2 2 2 8 2 5" xfId="14664" xr:uid="{00000000-0005-0000-0000-000059350000}"/>
    <cellStyle name="Normal 3 2 2 2 2 2 8 3" xfId="14665" xr:uid="{00000000-0005-0000-0000-00005A350000}"/>
    <cellStyle name="Normal 3 2 2 2 2 2 8 3 2" xfId="14666" xr:uid="{00000000-0005-0000-0000-00005B350000}"/>
    <cellStyle name="Normal 3 2 2 2 2 2 8 3 2 2" xfId="14667" xr:uid="{00000000-0005-0000-0000-00005C350000}"/>
    <cellStyle name="Normal 3 2 2 2 2 2 8 3 2 2 2" xfId="14668" xr:uid="{00000000-0005-0000-0000-00005D350000}"/>
    <cellStyle name="Normal 3 2 2 2 2 2 8 3 2 3" xfId="14669" xr:uid="{00000000-0005-0000-0000-00005E350000}"/>
    <cellStyle name="Normal 3 2 2 2 2 2 8 3 3" xfId="14670" xr:uid="{00000000-0005-0000-0000-00005F350000}"/>
    <cellStyle name="Normal 3 2 2 2 2 2 8 3 3 2" xfId="14671" xr:uid="{00000000-0005-0000-0000-000060350000}"/>
    <cellStyle name="Normal 3 2 2 2 2 2 8 3 4" xfId="14672" xr:uid="{00000000-0005-0000-0000-000061350000}"/>
    <cellStyle name="Normal 3 2 2 2 2 2 8 4" xfId="14673" xr:uid="{00000000-0005-0000-0000-000062350000}"/>
    <cellStyle name="Normal 3 2 2 2 2 2 8 4 2" xfId="14674" xr:uid="{00000000-0005-0000-0000-000063350000}"/>
    <cellStyle name="Normal 3 2 2 2 2 2 8 4 2 2" xfId="14675" xr:uid="{00000000-0005-0000-0000-000064350000}"/>
    <cellStyle name="Normal 3 2 2 2 2 2 8 4 3" xfId="14676" xr:uid="{00000000-0005-0000-0000-000065350000}"/>
    <cellStyle name="Normal 3 2 2 2 2 2 8 5" xfId="14677" xr:uid="{00000000-0005-0000-0000-000066350000}"/>
    <cellStyle name="Normal 3 2 2 2 2 2 8 5 2" xfId="14678" xr:uid="{00000000-0005-0000-0000-000067350000}"/>
    <cellStyle name="Normal 3 2 2 2 2 2 8 6" xfId="14679" xr:uid="{00000000-0005-0000-0000-000068350000}"/>
    <cellStyle name="Normal 3 2 2 2 2 2 9" xfId="14680" xr:uid="{00000000-0005-0000-0000-000069350000}"/>
    <cellStyle name="Normal 3 2 2 2 2 2 9 2" xfId="14681" xr:uid="{00000000-0005-0000-0000-00006A350000}"/>
    <cellStyle name="Normal 3 2 2 2 2 2 9 2 2" xfId="14682" xr:uid="{00000000-0005-0000-0000-00006B350000}"/>
    <cellStyle name="Normal 3 2 2 2 2 2 9 2 2 2" xfId="14683" xr:uid="{00000000-0005-0000-0000-00006C350000}"/>
    <cellStyle name="Normal 3 2 2 2 2 2 9 2 2 2 2" xfId="14684" xr:uid="{00000000-0005-0000-0000-00006D350000}"/>
    <cellStyle name="Normal 3 2 2 2 2 2 9 2 2 3" xfId="14685" xr:uid="{00000000-0005-0000-0000-00006E350000}"/>
    <cellStyle name="Normal 3 2 2 2 2 2 9 2 3" xfId="14686" xr:uid="{00000000-0005-0000-0000-00006F350000}"/>
    <cellStyle name="Normal 3 2 2 2 2 2 9 2 3 2" xfId="14687" xr:uid="{00000000-0005-0000-0000-000070350000}"/>
    <cellStyle name="Normal 3 2 2 2 2 2 9 2 4" xfId="14688" xr:uid="{00000000-0005-0000-0000-000071350000}"/>
    <cellStyle name="Normal 3 2 2 2 2 2 9 3" xfId="14689" xr:uid="{00000000-0005-0000-0000-000072350000}"/>
    <cellStyle name="Normal 3 2 2 2 2 2 9 3 2" xfId="14690" xr:uid="{00000000-0005-0000-0000-000073350000}"/>
    <cellStyle name="Normal 3 2 2 2 2 2 9 3 2 2" xfId="14691" xr:uid="{00000000-0005-0000-0000-000074350000}"/>
    <cellStyle name="Normal 3 2 2 2 2 2 9 3 3" xfId="14692" xr:uid="{00000000-0005-0000-0000-000075350000}"/>
    <cellStyle name="Normal 3 2 2 2 2 2 9 4" xfId="14693" xr:uid="{00000000-0005-0000-0000-000076350000}"/>
    <cellStyle name="Normal 3 2 2 2 2 2 9 4 2" xfId="14694" xr:uid="{00000000-0005-0000-0000-000077350000}"/>
    <cellStyle name="Normal 3 2 2 2 2 2 9 5" xfId="14695" xr:uid="{00000000-0005-0000-0000-000078350000}"/>
    <cellStyle name="Normal 3 2 2 2 2 3" xfId="14696" xr:uid="{00000000-0005-0000-0000-000079350000}"/>
    <cellStyle name="Normal 3 2 2 2 2 3 10" xfId="14697" xr:uid="{00000000-0005-0000-0000-00007A350000}"/>
    <cellStyle name="Normal 3 2 2 2 2 3 2" xfId="14698" xr:uid="{00000000-0005-0000-0000-00007B350000}"/>
    <cellStyle name="Normal 3 2 2 2 2 3 2 2" xfId="14699" xr:uid="{00000000-0005-0000-0000-00007C350000}"/>
    <cellStyle name="Normal 3 2 2 2 2 3 2 2 2" xfId="14700" xr:uid="{00000000-0005-0000-0000-00007D350000}"/>
    <cellStyle name="Normal 3 2 2 2 2 3 2 2 2 2" xfId="14701" xr:uid="{00000000-0005-0000-0000-00007E350000}"/>
    <cellStyle name="Normal 3 2 2 2 2 3 2 2 2 2 2" xfId="14702" xr:uid="{00000000-0005-0000-0000-00007F350000}"/>
    <cellStyle name="Normal 3 2 2 2 2 3 2 2 2 2 2 2" xfId="14703" xr:uid="{00000000-0005-0000-0000-000080350000}"/>
    <cellStyle name="Normal 3 2 2 2 2 3 2 2 2 2 2 2 2" xfId="14704" xr:uid="{00000000-0005-0000-0000-000081350000}"/>
    <cellStyle name="Normal 3 2 2 2 2 3 2 2 2 2 2 3" xfId="14705" xr:uid="{00000000-0005-0000-0000-000082350000}"/>
    <cellStyle name="Normal 3 2 2 2 2 3 2 2 2 2 3" xfId="14706" xr:uid="{00000000-0005-0000-0000-000083350000}"/>
    <cellStyle name="Normal 3 2 2 2 2 3 2 2 2 2 3 2" xfId="14707" xr:uid="{00000000-0005-0000-0000-000084350000}"/>
    <cellStyle name="Normal 3 2 2 2 2 3 2 2 2 2 4" xfId="14708" xr:uid="{00000000-0005-0000-0000-000085350000}"/>
    <cellStyle name="Normal 3 2 2 2 2 3 2 2 2 3" xfId="14709" xr:uid="{00000000-0005-0000-0000-000086350000}"/>
    <cellStyle name="Normal 3 2 2 2 2 3 2 2 2 3 2" xfId="14710" xr:uid="{00000000-0005-0000-0000-000087350000}"/>
    <cellStyle name="Normal 3 2 2 2 2 3 2 2 2 3 2 2" xfId="14711" xr:uid="{00000000-0005-0000-0000-000088350000}"/>
    <cellStyle name="Normal 3 2 2 2 2 3 2 2 2 3 3" xfId="14712" xr:uid="{00000000-0005-0000-0000-000089350000}"/>
    <cellStyle name="Normal 3 2 2 2 2 3 2 2 2 4" xfId="14713" xr:uid="{00000000-0005-0000-0000-00008A350000}"/>
    <cellStyle name="Normal 3 2 2 2 2 3 2 2 2 4 2" xfId="14714" xr:uid="{00000000-0005-0000-0000-00008B350000}"/>
    <cellStyle name="Normal 3 2 2 2 2 3 2 2 2 5" xfId="14715" xr:uid="{00000000-0005-0000-0000-00008C350000}"/>
    <cellStyle name="Normal 3 2 2 2 2 3 2 2 3" xfId="14716" xr:uid="{00000000-0005-0000-0000-00008D350000}"/>
    <cellStyle name="Normal 3 2 2 2 2 3 2 2 3 2" xfId="14717" xr:uid="{00000000-0005-0000-0000-00008E350000}"/>
    <cellStyle name="Normal 3 2 2 2 2 3 2 2 3 2 2" xfId="14718" xr:uid="{00000000-0005-0000-0000-00008F350000}"/>
    <cellStyle name="Normal 3 2 2 2 2 3 2 2 3 2 2 2" xfId="14719" xr:uid="{00000000-0005-0000-0000-000090350000}"/>
    <cellStyle name="Normal 3 2 2 2 2 3 2 2 3 2 3" xfId="14720" xr:uid="{00000000-0005-0000-0000-000091350000}"/>
    <cellStyle name="Normal 3 2 2 2 2 3 2 2 3 3" xfId="14721" xr:uid="{00000000-0005-0000-0000-000092350000}"/>
    <cellStyle name="Normal 3 2 2 2 2 3 2 2 3 3 2" xfId="14722" xr:uid="{00000000-0005-0000-0000-000093350000}"/>
    <cellStyle name="Normal 3 2 2 2 2 3 2 2 3 4" xfId="14723" xr:uid="{00000000-0005-0000-0000-000094350000}"/>
    <cellStyle name="Normal 3 2 2 2 2 3 2 2 4" xfId="14724" xr:uid="{00000000-0005-0000-0000-000095350000}"/>
    <cellStyle name="Normal 3 2 2 2 2 3 2 2 4 2" xfId="14725" xr:uid="{00000000-0005-0000-0000-000096350000}"/>
    <cellStyle name="Normal 3 2 2 2 2 3 2 2 4 2 2" xfId="14726" xr:uid="{00000000-0005-0000-0000-000097350000}"/>
    <cellStyle name="Normal 3 2 2 2 2 3 2 2 4 2 2 2" xfId="14727" xr:uid="{00000000-0005-0000-0000-000098350000}"/>
    <cellStyle name="Normal 3 2 2 2 2 3 2 2 4 2 3" xfId="14728" xr:uid="{00000000-0005-0000-0000-000099350000}"/>
    <cellStyle name="Normal 3 2 2 2 2 3 2 2 4 3" xfId="14729" xr:uid="{00000000-0005-0000-0000-00009A350000}"/>
    <cellStyle name="Normal 3 2 2 2 2 3 2 2 4 3 2" xfId="14730" xr:uid="{00000000-0005-0000-0000-00009B350000}"/>
    <cellStyle name="Normal 3 2 2 2 2 3 2 2 4 4" xfId="14731" xr:uid="{00000000-0005-0000-0000-00009C350000}"/>
    <cellStyle name="Normal 3 2 2 2 2 3 2 2 5" xfId="14732" xr:uid="{00000000-0005-0000-0000-00009D350000}"/>
    <cellStyle name="Normal 3 2 2 2 2 3 2 2 5 2" xfId="14733" xr:uid="{00000000-0005-0000-0000-00009E350000}"/>
    <cellStyle name="Normal 3 2 2 2 2 3 2 2 5 2 2" xfId="14734" xr:uid="{00000000-0005-0000-0000-00009F350000}"/>
    <cellStyle name="Normal 3 2 2 2 2 3 2 2 5 3" xfId="14735" xr:uid="{00000000-0005-0000-0000-0000A0350000}"/>
    <cellStyle name="Normal 3 2 2 2 2 3 2 2 6" xfId="14736" xr:uid="{00000000-0005-0000-0000-0000A1350000}"/>
    <cellStyle name="Normal 3 2 2 2 2 3 2 2 6 2" xfId="14737" xr:uid="{00000000-0005-0000-0000-0000A2350000}"/>
    <cellStyle name="Normal 3 2 2 2 2 3 2 2 7" xfId="14738" xr:uid="{00000000-0005-0000-0000-0000A3350000}"/>
    <cellStyle name="Normal 3 2 2 2 2 3 2 2 7 2" xfId="14739" xr:uid="{00000000-0005-0000-0000-0000A4350000}"/>
    <cellStyle name="Normal 3 2 2 2 2 3 2 2 8" xfId="14740" xr:uid="{00000000-0005-0000-0000-0000A5350000}"/>
    <cellStyle name="Normal 3 2 2 2 2 3 2 3" xfId="14741" xr:uid="{00000000-0005-0000-0000-0000A6350000}"/>
    <cellStyle name="Normal 3 2 2 2 2 3 2 3 2" xfId="14742" xr:uid="{00000000-0005-0000-0000-0000A7350000}"/>
    <cellStyle name="Normal 3 2 2 2 2 3 2 3 2 2" xfId="14743" xr:uid="{00000000-0005-0000-0000-0000A8350000}"/>
    <cellStyle name="Normal 3 2 2 2 2 3 2 3 2 2 2" xfId="14744" xr:uid="{00000000-0005-0000-0000-0000A9350000}"/>
    <cellStyle name="Normal 3 2 2 2 2 3 2 3 2 2 2 2" xfId="14745" xr:uid="{00000000-0005-0000-0000-0000AA350000}"/>
    <cellStyle name="Normal 3 2 2 2 2 3 2 3 2 2 3" xfId="14746" xr:uid="{00000000-0005-0000-0000-0000AB350000}"/>
    <cellStyle name="Normal 3 2 2 2 2 3 2 3 2 3" xfId="14747" xr:uid="{00000000-0005-0000-0000-0000AC350000}"/>
    <cellStyle name="Normal 3 2 2 2 2 3 2 3 2 3 2" xfId="14748" xr:uid="{00000000-0005-0000-0000-0000AD350000}"/>
    <cellStyle name="Normal 3 2 2 2 2 3 2 3 2 4" xfId="14749" xr:uid="{00000000-0005-0000-0000-0000AE350000}"/>
    <cellStyle name="Normal 3 2 2 2 2 3 2 3 3" xfId="14750" xr:uid="{00000000-0005-0000-0000-0000AF350000}"/>
    <cellStyle name="Normal 3 2 2 2 2 3 2 3 3 2" xfId="14751" xr:uid="{00000000-0005-0000-0000-0000B0350000}"/>
    <cellStyle name="Normal 3 2 2 2 2 3 2 3 3 2 2" xfId="14752" xr:uid="{00000000-0005-0000-0000-0000B1350000}"/>
    <cellStyle name="Normal 3 2 2 2 2 3 2 3 3 3" xfId="14753" xr:uid="{00000000-0005-0000-0000-0000B2350000}"/>
    <cellStyle name="Normal 3 2 2 2 2 3 2 3 4" xfId="14754" xr:uid="{00000000-0005-0000-0000-0000B3350000}"/>
    <cellStyle name="Normal 3 2 2 2 2 3 2 3 4 2" xfId="14755" xr:uid="{00000000-0005-0000-0000-0000B4350000}"/>
    <cellStyle name="Normal 3 2 2 2 2 3 2 3 5" xfId="14756" xr:uid="{00000000-0005-0000-0000-0000B5350000}"/>
    <cellStyle name="Normal 3 2 2 2 2 3 2 4" xfId="14757" xr:uid="{00000000-0005-0000-0000-0000B6350000}"/>
    <cellStyle name="Normal 3 2 2 2 2 3 2 4 2" xfId="14758" xr:uid="{00000000-0005-0000-0000-0000B7350000}"/>
    <cellStyle name="Normal 3 2 2 2 2 3 2 4 2 2" xfId="14759" xr:uid="{00000000-0005-0000-0000-0000B8350000}"/>
    <cellStyle name="Normal 3 2 2 2 2 3 2 4 2 2 2" xfId="14760" xr:uid="{00000000-0005-0000-0000-0000B9350000}"/>
    <cellStyle name="Normal 3 2 2 2 2 3 2 4 2 3" xfId="14761" xr:uid="{00000000-0005-0000-0000-0000BA350000}"/>
    <cellStyle name="Normal 3 2 2 2 2 3 2 4 3" xfId="14762" xr:uid="{00000000-0005-0000-0000-0000BB350000}"/>
    <cellStyle name="Normal 3 2 2 2 2 3 2 4 3 2" xfId="14763" xr:uid="{00000000-0005-0000-0000-0000BC350000}"/>
    <cellStyle name="Normal 3 2 2 2 2 3 2 4 4" xfId="14764" xr:uid="{00000000-0005-0000-0000-0000BD350000}"/>
    <cellStyle name="Normal 3 2 2 2 2 3 2 5" xfId="14765" xr:uid="{00000000-0005-0000-0000-0000BE350000}"/>
    <cellStyle name="Normal 3 2 2 2 2 3 2 5 2" xfId="14766" xr:uid="{00000000-0005-0000-0000-0000BF350000}"/>
    <cellStyle name="Normal 3 2 2 2 2 3 2 5 2 2" xfId="14767" xr:uid="{00000000-0005-0000-0000-0000C0350000}"/>
    <cellStyle name="Normal 3 2 2 2 2 3 2 5 2 2 2" xfId="14768" xr:uid="{00000000-0005-0000-0000-0000C1350000}"/>
    <cellStyle name="Normal 3 2 2 2 2 3 2 5 2 3" xfId="14769" xr:uid="{00000000-0005-0000-0000-0000C2350000}"/>
    <cellStyle name="Normal 3 2 2 2 2 3 2 5 3" xfId="14770" xr:uid="{00000000-0005-0000-0000-0000C3350000}"/>
    <cellStyle name="Normal 3 2 2 2 2 3 2 5 3 2" xfId="14771" xr:uid="{00000000-0005-0000-0000-0000C4350000}"/>
    <cellStyle name="Normal 3 2 2 2 2 3 2 5 4" xfId="14772" xr:uid="{00000000-0005-0000-0000-0000C5350000}"/>
    <cellStyle name="Normal 3 2 2 2 2 3 2 6" xfId="14773" xr:uid="{00000000-0005-0000-0000-0000C6350000}"/>
    <cellStyle name="Normal 3 2 2 2 2 3 2 6 2" xfId="14774" xr:uid="{00000000-0005-0000-0000-0000C7350000}"/>
    <cellStyle name="Normal 3 2 2 2 2 3 2 6 2 2" xfId="14775" xr:uid="{00000000-0005-0000-0000-0000C8350000}"/>
    <cellStyle name="Normal 3 2 2 2 2 3 2 6 3" xfId="14776" xr:uid="{00000000-0005-0000-0000-0000C9350000}"/>
    <cellStyle name="Normal 3 2 2 2 2 3 2 7" xfId="14777" xr:uid="{00000000-0005-0000-0000-0000CA350000}"/>
    <cellStyle name="Normal 3 2 2 2 2 3 2 7 2" xfId="14778" xr:uid="{00000000-0005-0000-0000-0000CB350000}"/>
    <cellStyle name="Normal 3 2 2 2 2 3 2 8" xfId="14779" xr:uid="{00000000-0005-0000-0000-0000CC350000}"/>
    <cellStyle name="Normal 3 2 2 2 2 3 2 8 2" xfId="14780" xr:uid="{00000000-0005-0000-0000-0000CD350000}"/>
    <cellStyle name="Normal 3 2 2 2 2 3 2 9" xfId="14781" xr:uid="{00000000-0005-0000-0000-0000CE350000}"/>
    <cellStyle name="Normal 3 2 2 2 2 3 3" xfId="14782" xr:uid="{00000000-0005-0000-0000-0000CF350000}"/>
    <cellStyle name="Normal 3 2 2 2 2 3 3 2" xfId="14783" xr:uid="{00000000-0005-0000-0000-0000D0350000}"/>
    <cellStyle name="Normal 3 2 2 2 2 3 3 2 2" xfId="14784" xr:uid="{00000000-0005-0000-0000-0000D1350000}"/>
    <cellStyle name="Normal 3 2 2 2 2 3 3 2 2 2" xfId="14785" xr:uid="{00000000-0005-0000-0000-0000D2350000}"/>
    <cellStyle name="Normal 3 2 2 2 2 3 3 2 2 2 2" xfId="14786" xr:uid="{00000000-0005-0000-0000-0000D3350000}"/>
    <cellStyle name="Normal 3 2 2 2 2 3 3 2 2 2 2 2" xfId="14787" xr:uid="{00000000-0005-0000-0000-0000D4350000}"/>
    <cellStyle name="Normal 3 2 2 2 2 3 3 2 2 2 3" xfId="14788" xr:uid="{00000000-0005-0000-0000-0000D5350000}"/>
    <cellStyle name="Normal 3 2 2 2 2 3 3 2 2 3" xfId="14789" xr:uid="{00000000-0005-0000-0000-0000D6350000}"/>
    <cellStyle name="Normal 3 2 2 2 2 3 3 2 2 3 2" xfId="14790" xr:uid="{00000000-0005-0000-0000-0000D7350000}"/>
    <cellStyle name="Normal 3 2 2 2 2 3 3 2 2 4" xfId="14791" xr:uid="{00000000-0005-0000-0000-0000D8350000}"/>
    <cellStyle name="Normal 3 2 2 2 2 3 3 2 3" xfId="14792" xr:uid="{00000000-0005-0000-0000-0000D9350000}"/>
    <cellStyle name="Normal 3 2 2 2 2 3 3 2 3 2" xfId="14793" xr:uid="{00000000-0005-0000-0000-0000DA350000}"/>
    <cellStyle name="Normal 3 2 2 2 2 3 3 2 3 2 2" xfId="14794" xr:uid="{00000000-0005-0000-0000-0000DB350000}"/>
    <cellStyle name="Normal 3 2 2 2 2 3 3 2 3 3" xfId="14795" xr:uid="{00000000-0005-0000-0000-0000DC350000}"/>
    <cellStyle name="Normal 3 2 2 2 2 3 3 2 4" xfId="14796" xr:uid="{00000000-0005-0000-0000-0000DD350000}"/>
    <cellStyle name="Normal 3 2 2 2 2 3 3 2 4 2" xfId="14797" xr:uid="{00000000-0005-0000-0000-0000DE350000}"/>
    <cellStyle name="Normal 3 2 2 2 2 3 3 2 5" xfId="14798" xr:uid="{00000000-0005-0000-0000-0000DF350000}"/>
    <cellStyle name="Normal 3 2 2 2 2 3 3 3" xfId="14799" xr:uid="{00000000-0005-0000-0000-0000E0350000}"/>
    <cellStyle name="Normal 3 2 2 2 2 3 3 3 2" xfId="14800" xr:uid="{00000000-0005-0000-0000-0000E1350000}"/>
    <cellStyle name="Normal 3 2 2 2 2 3 3 3 2 2" xfId="14801" xr:uid="{00000000-0005-0000-0000-0000E2350000}"/>
    <cellStyle name="Normal 3 2 2 2 2 3 3 3 2 2 2" xfId="14802" xr:uid="{00000000-0005-0000-0000-0000E3350000}"/>
    <cellStyle name="Normal 3 2 2 2 2 3 3 3 2 3" xfId="14803" xr:uid="{00000000-0005-0000-0000-0000E4350000}"/>
    <cellStyle name="Normal 3 2 2 2 2 3 3 3 3" xfId="14804" xr:uid="{00000000-0005-0000-0000-0000E5350000}"/>
    <cellStyle name="Normal 3 2 2 2 2 3 3 3 3 2" xfId="14805" xr:uid="{00000000-0005-0000-0000-0000E6350000}"/>
    <cellStyle name="Normal 3 2 2 2 2 3 3 3 4" xfId="14806" xr:uid="{00000000-0005-0000-0000-0000E7350000}"/>
    <cellStyle name="Normal 3 2 2 2 2 3 3 4" xfId="14807" xr:uid="{00000000-0005-0000-0000-0000E8350000}"/>
    <cellStyle name="Normal 3 2 2 2 2 3 3 4 2" xfId="14808" xr:uid="{00000000-0005-0000-0000-0000E9350000}"/>
    <cellStyle name="Normal 3 2 2 2 2 3 3 4 2 2" xfId="14809" xr:uid="{00000000-0005-0000-0000-0000EA350000}"/>
    <cellStyle name="Normal 3 2 2 2 2 3 3 4 2 2 2" xfId="14810" xr:uid="{00000000-0005-0000-0000-0000EB350000}"/>
    <cellStyle name="Normal 3 2 2 2 2 3 3 4 2 3" xfId="14811" xr:uid="{00000000-0005-0000-0000-0000EC350000}"/>
    <cellStyle name="Normal 3 2 2 2 2 3 3 4 3" xfId="14812" xr:uid="{00000000-0005-0000-0000-0000ED350000}"/>
    <cellStyle name="Normal 3 2 2 2 2 3 3 4 3 2" xfId="14813" xr:uid="{00000000-0005-0000-0000-0000EE350000}"/>
    <cellStyle name="Normal 3 2 2 2 2 3 3 4 4" xfId="14814" xr:uid="{00000000-0005-0000-0000-0000EF350000}"/>
    <cellStyle name="Normal 3 2 2 2 2 3 3 5" xfId="14815" xr:uid="{00000000-0005-0000-0000-0000F0350000}"/>
    <cellStyle name="Normal 3 2 2 2 2 3 3 5 2" xfId="14816" xr:uid="{00000000-0005-0000-0000-0000F1350000}"/>
    <cellStyle name="Normal 3 2 2 2 2 3 3 5 2 2" xfId="14817" xr:uid="{00000000-0005-0000-0000-0000F2350000}"/>
    <cellStyle name="Normal 3 2 2 2 2 3 3 5 3" xfId="14818" xr:uid="{00000000-0005-0000-0000-0000F3350000}"/>
    <cellStyle name="Normal 3 2 2 2 2 3 3 6" xfId="14819" xr:uid="{00000000-0005-0000-0000-0000F4350000}"/>
    <cellStyle name="Normal 3 2 2 2 2 3 3 6 2" xfId="14820" xr:uid="{00000000-0005-0000-0000-0000F5350000}"/>
    <cellStyle name="Normal 3 2 2 2 2 3 3 7" xfId="14821" xr:uid="{00000000-0005-0000-0000-0000F6350000}"/>
    <cellStyle name="Normal 3 2 2 2 2 3 3 7 2" xfId="14822" xr:uid="{00000000-0005-0000-0000-0000F7350000}"/>
    <cellStyle name="Normal 3 2 2 2 2 3 3 8" xfId="14823" xr:uid="{00000000-0005-0000-0000-0000F8350000}"/>
    <cellStyle name="Normal 3 2 2 2 2 3 4" xfId="14824" xr:uid="{00000000-0005-0000-0000-0000F9350000}"/>
    <cellStyle name="Normal 3 2 2 2 2 3 4 2" xfId="14825" xr:uid="{00000000-0005-0000-0000-0000FA350000}"/>
    <cellStyle name="Normal 3 2 2 2 2 3 4 2 2" xfId="14826" xr:uid="{00000000-0005-0000-0000-0000FB350000}"/>
    <cellStyle name="Normal 3 2 2 2 2 3 4 2 2 2" xfId="14827" xr:uid="{00000000-0005-0000-0000-0000FC350000}"/>
    <cellStyle name="Normal 3 2 2 2 2 3 4 2 2 2 2" xfId="14828" xr:uid="{00000000-0005-0000-0000-0000FD350000}"/>
    <cellStyle name="Normal 3 2 2 2 2 3 4 2 2 3" xfId="14829" xr:uid="{00000000-0005-0000-0000-0000FE350000}"/>
    <cellStyle name="Normal 3 2 2 2 2 3 4 2 3" xfId="14830" xr:uid="{00000000-0005-0000-0000-0000FF350000}"/>
    <cellStyle name="Normal 3 2 2 2 2 3 4 2 3 2" xfId="14831" xr:uid="{00000000-0005-0000-0000-000000360000}"/>
    <cellStyle name="Normal 3 2 2 2 2 3 4 2 4" xfId="14832" xr:uid="{00000000-0005-0000-0000-000001360000}"/>
    <cellStyle name="Normal 3 2 2 2 2 3 4 3" xfId="14833" xr:uid="{00000000-0005-0000-0000-000002360000}"/>
    <cellStyle name="Normal 3 2 2 2 2 3 4 3 2" xfId="14834" xr:uid="{00000000-0005-0000-0000-000003360000}"/>
    <cellStyle name="Normal 3 2 2 2 2 3 4 3 2 2" xfId="14835" xr:uid="{00000000-0005-0000-0000-000004360000}"/>
    <cellStyle name="Normal 3 2 2 2 2 3 4 3 3" xfId="14836" xr:uid="{00000000-0005-0000-0000-000005360000}"/>
    <cellStyle name="Normal 3 2 2 2 2 3 4 4" xfId="14837" xr:uid="{00000000-0005-0000-0000-000006360000}"/>
    <cellStyle name="Normal 3 2 2 2 2 3 4 4 2" xfId="14838" xr:uid="{00000000-0005-0000-0000-000007360000}"/>
    <cellStyle name="Normal 3 2 2 2 2 3 4 5" xfId="14839" xr:uid="{00000000-0005-0000-0000-000008360000}"/>
    <cellStyle name="Normal 3 2 2 2 2 3 5" xfId="14840" xr:uid="{00000000-0005-0000-0000-000009360000}"/>
    <cellStyle name="Normal 3 2 2 2 2 3 5 2" xfId="14841" xr:uid="{00000000-0005-0000-0000-00000A360000}"/>
    <cellStyle name="Normal 3 2 2 2 2 3 5 2 2" xfId="14842" xr:uid="{00000000-0005-0000-0000-00000B360000}"/>
    <cellStyle name="Normal 3 2 2 2 2 3 5 2 2 2" xfId="14843" xr:uid="{00000000-0005-0000-0000-00000C360000}"/>
    <cellStyle name="Normal 3 2 2 2 2 3 5 2 3" xfId="14844" xr:uid="{00000000-0005-0000-0000-00000D360000}"/>
    <cellStyle name="Normal 3 2 2 2 2 3 5 3" xfId="14845" xr:uid="{00000000-0005-0000-0000-00000E360000}"/>
    <cellStyle name="Normal 3 2 2 2 2 3 5 3 2" xfId="14846" xr:uid="{00000000-0005-0000-0000-00000F360000}"/>
    <cellStyle name="Normal 3 2 2 2 2 3 5 4" xfId="14847" xr:uid="{00000000-0005-0000-0000-000010360000}"/>
    <cellStyle name="Normal 3 2 2 2 2 3 6" xfId="14848" xr:uid="{00000000-0005-0000-0000-000011360000}"/>
    <cellStyle name="Normal 3 2 2 2 2 3 6 2" xfId="14849" xr:uid="{00000000-0005-0000-0000-000012360000}"/>
    <cellStyle name="Normal 3 2 2 2 2 3 6 2 2" xfId="14850" xr:uid="{00000000-0005-0000-0000-000013360000}"/>
    <cellStyle name="Normal 3 2 2 2 2 3 6 2 2 2" xfId="14851" xr:uid="{00000000-0005-0000-0000-000014360000}"/>
    <cellStyle name="Normal 3 2 2 2 2 3 6 2 3" xfId="14852" xr:uid="{00000000-0005-0000-0000-000015360000}"/>
    <cellStyle name="Normal 3 2 2 2 2 3 6 3" xfId="14853" xr:uid="{00000000-0005-0000-0000-000016360000}"/>
    <cellStyle name="Normal 3 2 2 2 2 3 6 3 2" xfId="14854" xr:uid="{00000000-0005-0000-0000-000017360000}"/>
    <cellStyle name="Normal 3 2 2 2 2 3 6 4" xfId="14855" xr:uid="{00000000-0005-0000-0000-000018360000}"/>
    <cellStyle name="Normal 3 2 2 2 2 3 7" xfId="14856" xr:uid="{00000000-0005-0000-0000-000019360000}"/>
    <cellStyle name="Normal 3 2 2 2 2 3 7 2" xfId="14857" xr:uid="{00000000-0005-0000-0000-00001A360000}"/>
    <cellStyle name="Normal 3 2 2 2 2 3 7 2 2" xfId="14858" xr:uid="{00000000-0005-0000-0000-00001B360000}"/>
    <cellStyle name="Normal 3 2 2 2 2 3 7 3" xfId="14859" xr:uid="{00000000-0005-0000-0000-00001C360000}"/>
    <cellStyle name="Normal 3 2 2 2 2 3 8" xfId="14860" xr:uid="{00000000-0005-0000-0000-00001D360000}"/>
    <cellStyle name="Normal 3 2 2 2 2 3 8 2" xfId="14861" xr:uid="{00000000-0005-0000-0000-00001E360000}"/>
    <cellStyle name="Normal 3 2 2 2 2 3 9" xfId="14862" xr:uid="{00000000-0005-0000-0000-00001F360000}"/>
    <cellStyle name="Normal 3 2 2 2 2 3 9 2" xfId="14863" xr:uid="{00000000-0005-0000-0000-000020360000}"/>
    <cellStyle name="Normal 3 2 2 2 2 4" xfId="14864" xr:uid="{00000000-0005-0000-0000-000021360000}"/>
    <cellStyle name="Normal 3 2 2 2 2 4 10" xfId="14865" xr:uid="{00000000-0005-0000-0000-000022360000}"/>
    <cellStyle name="Normal 3 2 2 2 2 4 2" xfId="14866" xr:uid="{00000000-0005-0000-0000-000023360000}"/>
    <cellStyle name="Normal 3 2 2 2 2 4 2 2" xfId="14867" xr:uid="{00000000-0005-0000-0000-000024360000}"/>
    <cellStyle name="Normal 3 2 2 2 2 4 2 2 2" xfId="14868" xr:uid="{00000000-0005-0000-0000-000025360000}"/>
    <cellStyle name="Normal 3 2 2 2 2 4 2 2 2 2" xfId="14869" xr:uid="{00000000-0005-0000-0000-000026360000}"/>
    <cellStyle name="Normal 3 2 2 2 2 4 2 2 2 2 2" xfId="14870" xr:uid="{00000000-0005-0000-0000-000027360000}"/>
    <cellStyle name="Normal 3 2 2 2 2 4 2 2 2 2 2 2" xfId="14871" xr:uid="{00000000-0005-0000-0000-000028360000}"/>
    <cellStyle name="Normal 3 2 2 2 2 4 2 2 2 2 2 2 2" xfId="14872" xr:uid="{00000000-0005-0000-0000-000029360000}"/>
    <cellStyle name="Normal 3 2 2 2 2 4 2 2 2 2 2 3" xfId="14873" xr:uid="{00000000-0005-0000-0000-00002A360000}"/>
    <cellStyle name="Normal 3 2 2 2 2 4 2 2 2 2 3" xfId="14874" xr:uid="{00000000-0005-0000-0000-00002B360000}"/>
    <cellStyle name="Normal 3 2 2 2 2 4 2 2 2 2 3 2" xfId="14875" xr:uid="{00000000-0005-0000-0000-00002C360000}"/>
    <cellStyle name="Normal 3 2 2 2 2 4 2 2 2 2 4" xfId="14876" xr:uid="{00000000-0005-0000-0000-00002D360000}"/>
    <cellStyle name="Normal 3 2 2 2 2 4 2 2 2 3" xfId="14877" xr:uid="{00000000-0005-0000-0000-00002E360000}"/>
    <cellStyle name="Normal 3 2 2 2 2 4 2 2 2 3 2" xfId="14878" xr:uid="{00000000-0005-0000-0000-00002F360000}"/>
    <cellStyle name="Normal 3 2 2 2 2 4 2 2 2 3 2 2" xfId="14879" xr:uid="{00000000-0005-0000-0000-000030360000}"/>
    <cellStyle name="Normal 3 2 2 2 2 4 2 2 2 3 3" xfId="14880" xr:uid="{00000000-0005-0000-0000-000031360000}"/>
    <cellStyle name="Normal 3 2 2 2 2 4 2 2 2 4" xfId="14881" xr:uid="{00000000-0005-0000-0000-000032360000}"/>
    <cellStyle name="Normal 3 2 2 2 2 4 2 2 2 4 2" xfId="14882" xr:uid="{00000000-0005-0000-0000-000033360000}"/>
    <cellStyle name="Normal 3 2 2 2 2 4 2 2 2 5" xfId="14883" xr:uid="{00000000-0005-0000-0000-000034360000}"/>
    <cellStyle name="Normal 3 2 2 2 2 4 2 2 3" xfId="14884" xr:uid="{00000000-0005-0000-0000-000035360000}"/>
    <cellStyle name="Normal 3 2 2 2 2 4 2 2 3 2" xfId="14885" xr:uid="{00000000-0005-0000-0000-000036360000}"/>
    <cellStyle name="Normal 3 2 2 2 2 4 2 2 3 2 2" xfId="14886" xr:uid="{00000000-0005-0000-0000-000037360000}"/>
    <cellStyle name="Normal 3 2 2 2 2 4 2 2 3 2 2 2" xfId="14887" xr:uid="{00000000-0005-0000-0000-000038360000}"/>
    <cellStyle name="Normal 3 2 2 2 2 4 2 2 3 2 3" xfId="14888" xr:uid="{00000000-0005-0000-0000-000039360000}"/>
    <cellStyle name="Normal 3 2 2 2 2 4 2 2 3 3" xfId="14889" xr:uid="{00000000-0005-0000-0000-00003A360000}"/>
    <cellStyle name="Normal 3 2 2 2 2 4 2 2 3 3 2" xfId="14890" xr:uid="{00000000-0005-0000-0000-00003B360000}"/>
    <cellStyle name="Normal 3 2 2 2 2 4 2 2 3 4" xfId="14891" xr:uid="{00000000-0005-0000-0000-00003C360000}"/>
    <cellStyle name="Normal 3 2 2 2 2 4 2 2 4" xfId="14892" xr:uid="{00000000-0005-0000-0000-00003D360000}"/>
    <cellStyle name="Normal 3 2 2 2 2 4 2 2 4 2" xfId="14893" xr:uid="{00000000-0005-0000-0000-00003E360000}"/>
    <cellStyle name="Normal 3 2 2 2 2 4 2 2 4 2 2" xfId="14894" xr:uid="{00000000-0005-0000-0000-00003F360000}"/>
    <cellStyle name="Normal 3 2 2 2 2 4 2 2 4 2 2 2" xfId="14895" xr:uid="{00000000-0005-0000-0000-000040360000}"/>
    <cellStyle name="Normal 3 2 2 2 2 4 2 2 4 2 3" xfId="14896" xr:uid="{00000000-0005-0000-0000-000041360000}"/>
    <cellStyle name="Normal 3 2 2 2 2 4 2 2 4 3" xfId="14897" xr:uid="{00000000-0005-0000-0000-000042360000}"/>
    <cellStyle name="Normal 3 2 2 2 2 4 2 2 4 3 2" xfId="14898" xr:uid="{00000000-0005-0000-0000-000043360000}"/>
    <cellStyle name="Normal 3 2 2 2 2 4 2 2 4 4" xfId="14899" xr:uid="{00000000-0005-0000-0000-000044360000}"/>
    <cellStyle name="Normal 3 2 2 2 2 4 2 2 5" xfId="14900" xr:uid="{00000000-0005-0000-0000-000045360000}"/>
    <cellStyle name="Normal 3 2 2 2 2 4 2 2 5 2" xfId="14901" xr:uid="{00000000-0005-0000-0000-000046360000}"/>
    <cellStyle name="Normal 3 2 2 2 2 4 2 2 5 2 2" xfId="14902" xr:uid="{00000000-0005-0000-0000-000047360000}"/>
    <cellStyle name="Normal 3 2 2 2 2 4 2 2 5 3" xfId="14903" xr:uid="{00000000-0005-0000-0000-000048360000}"/>
    <cellStyle name="Normal 3 2 2 2 2 4 2 2 6" xfId="14904" xr:uid="{00000000-0005-0000-0000-000049360000}"/>
    <cellStyle name="Normal 3 2 2 2 2 4 2 2 6 2" xfId="14905" xr:uid="{00000000-0005-0000-0000-00004A360000}"/>
    <cellStyle name="Normal 3 2 2 2 2 4 2 2 7" xfId="14906" xr:uid="{00000000-0005-0000-0000-00004B360000}"/>
    <cellStyle name="Normal 3 2 2 2 2 4 2 2 7 2" xfId="14907" xr:uid="{00000000-0005-0000-0000-00004C360000}"/>
    <cellStyle name="Normal 3 2 2 2 2 4 2 2 8" xfId="14908" xr:uid="{00000000-0005-0000-0000-00004D360000}"/>
    <cellStyle name="Normal 3 2 2 2 2 4 2 3" xfId="14909" xr:uid="{00000000-0005-0000-0000-00004E360000}"/>
    <cellStyle name="Normal 3 2 2 2 2 4 2 3 2" xfId="14910" xr:uid="{00000000-0005-0000-0000-00004F360000}"/>
    <cellStyle name="Normal 3 2 2 2 2 4 2 3 2 2" xfId="14911" xr:uid="{00000000-0005-0000-0000-000050360000}"/>
    <cellStyle name="Normal 3 2 2 2 2 4 2 3 2 2 2" xfId="14912" xr:uid="{00000000-0005-0000-0000-000051360000}"/>
    <cellStyle name="Normal 3 2 2 2 2 4 2 3 2 2 2 2" xfId="14913" xr:uid="{00000000-0005-0000-0000-000052360000}"/>
    <cellStyle name="Normal 3 2 2 2 2 4 2 3 2 2 3" xfId="14914" xr:uid="{00000000-0005-0000-0000-000053360000}"/>
    <cellStyle name="Normal 3 2 2 2 2 4 2 3 2 3" xfId="14915" xr:uid="{00000000-0005-0000-0000-000054360000}"/>
    <cellStyle name="Normal 3 2 2 2 2 4 2 3 2 3 2" xfId="14916" xr:uid="{00000000-0005-0000-0000-000055360000}"/>
    <cellStyle name="Normal 3 2 2 2 2 4 2 3 2 4" xfId="14917" xr:uid="{00000000-0005-0000-0000-000056360000}"/>
    <cellStyle name="Normal 3 2 2 2 2 4 2 3 3" xfId="14918" xr:uid="{00000000-0005-0000-0000-000057360000}"/>
    <cellStyle name="Normal 3 2 2 2 2 4 2 3 3 2" xfId="14919" xr:uid="{00000000-0005-0000-0000-000058360000}"/>
    <cellStyle name="Normal 3 2 2 2 2 4 2 3 3 2 2" xfId="14920" xr:uid="{00000000-0005-0000-0000-000059360000}"/>
    <cellStyle name="Normal 3 2 2 2 2 4 2 3 3 3" xfId="14921" xr:uid="{00000000-0005-0000-0000-00005A360000}"/>
    <cellStyle name="Normal 3 2 2 2 2 4 2 3 4" xfId="14922" xr:uid="{00000000-0005-0000-0000-00005B360000}"/>
    <cellStyle name="Normal 3 2 2 2 2 4 2 3 4 2" xfId="14923" xr:uid="{00000000-0005-0000-0000-00005C360000}"/>
    <cellStyle name="Normal 3 2 2 2 2 4 2 3 5" xfId="14924" xr:uid="{00000000-0005-0000-0000-00005D360000}"/>
    <cellStyle name="Normal 3 2 2 2 2 4 2 4" xfId="14925" xr:uid="{00000000-0005-0000-0000-00005E360000}"/>
    <cellStyle name="Normal 3 2 2 2 2 4 2 4 2" xfId="14926" xr:uid="{00000000-0005-0000-0000-00005F360000}"/>
    <cellStyle name="Normal 3 2 2 2 2 4 2 4 2 2" xfId="14927" xr:uid="{00000000-0005-0000-0000-000060360000}"/>
    <cellStyle name="Normal 3 2 2 2 2 4 2 4 2 2 2" xfId="14928" xr:uid="{00000000-0005-0000-0000-000061360000}"/>
    <cellStyle name="Normal 3 2 2 2 2 4 2 4 2 3" xfId="14929" xr:uid="{00000000-0005-0000-0000-000062360000}"/>
    <cellStyle name="Normal 3 2 2 2 2 4 2 4 3" xfId="14930" xr:uid="{00000000-0005-0000-0000-000063360000}"/>
    <cellStyle name="Normal 3 2 2 2 2 4 2 4 3 2" xfId="14931" xr:uid="{00000000-0005-0000-0000-000064360000}"/>
    <cellStyle name="Normal 3 2 2 2 2 4 2 4 4" xfId="14932" xr:uid="{00000000-0005-0000-0000-000065360000}"/>
    <cellStyle name="Normal 3 2 2 2 2 4 2 5" xfId="14933" xr:uid="{00000000-0005-0000-0000-000066360000}"/>
    <cellStyle name="Normal 3 2 2 2 2 4 2 5 2" xfId="14934" xr:uid="{00000000-0005-0000-0000-000067360000}"/>
    <cellStyle name="Normal 3 2 2 2 2 4 2 5 2 2" xfId="14935" xr:uid="{00000000-0005-0000-0000-000068360000}"/>
    <cellStyle name="Normal 3 2 2 2 2 4 2 5 2 2 2" xfId="14936" xr:uid="{00000000-0005-0000-0000-000069360000}"/>
    <cellStyle name="Normal 3 2 2 2 2 4 2 5 2 3" xfId="14937" xr:uid="{00000000-0005-0000-0000-00006A360000}"/>
    <cellStyle name="Normal 3 2 2 2 2 4 2 5 3" xfId="14938" xr:uid="{00000000-0005-0000-0000-00006B360000}"/>
    <cellStyle name="Normal 3 2 2 2 2 4 2 5 3 2" xfId="14939" xr:uid="{00000000-0005-0000-0000-00006C360000}"/>
    <cellStyle name="Normal 3 2 2 2 2 4 2 5 4" xfId="14940" xr:uid="{00000000-0005-0000-0000-00006D360000}"/>
    <cellStyle name="Normal 3 2 2 2 2 4 2 6" xfId="14941" xr:uid="{00000000-0005-0000-0000-00006E360000}"/>
    <cellStyle name="Normal 3 2 2 2 2 4 2 6 2" xfId="14942" xr:uid="{00000000-0005-0000-0000-00006F360000}"/>
    <cellStyle name="Normal 3 2 2 2 2 4 2 6 2 2" xfId="14943" xr:uid="{00000000-0005-0000-0000-000070360000}"/>
    <cellStyle name="Normal 3 2 2 2 2 4 2 6 3" xfId="14944" xr:uid="{00000000-0005-0000-0000-000071360000}"/>
    <cellStyle name="Normal 3 2 2 2 2 4 2 7" xfId="14945" xr:uid="{00000000-0005-0000-0000-000072360000}"/>
    <cellStyle name="Normal 3 2 2 2 2 4 2 7 2" xfId="14946" xr:uid="{00000000-0005-0000-0000-000073360000}"/>
    <cellStyle name="Normal 3 2 2 2 2 4 2 8" xfId="14947" xr:uid="{00000000-0005-0000-0000-000074360000}"/>
    <cellStyle name="Normal 3 2 2 2 2 4 2 8 2" xfId="14948" xr:uid="{00000000-0005-0000-0000-000075360000}"/>
    <cellStyle name="Normal 3 2 2 2 2 4 2 9" xfId="14949" xr:uid="{00000000-0005-0000-0000-000076360000}"/>
    <cellStyle name="Normal 3 2 2 2 2 4 3" xfId="14950" xr:uid="{00000000-0005-0000-0000-000077360000}"/>
    <cellStyle name="Normal 3 2 2 2 2 4 3 2" xfId="14951" xr:uid="{00000000-0005-0000-0000-000078360000}"/>
    <cellStyle name="Normal 3 2 2 2 2 4 3 2 2" xfId="14952" xr:uid="{00000000-0005-0000-0000-000079360000}"/>
    <cellStyle name="Normal 3 2 2 2 2 4 3 2 2 2" xfId="14953" xr:uid="{00000000-0005-0000-0000-00007A360000}"/>
    <cellStyle name="Normal 3 2 2 2 2 4 3 2 2 2 2" xfId="14954" xr:uid="{00000000-0005-0000-0000-00007B360000}"/>
    <cellStyle name="Normal 3 2 2 2 2 4 3 2 2 2 2 2" xfId="14955" xr:uid="{00000000-0005-0000-0000-00007C360000}"/>
    <cellStyle name="Normal 3 2 2 2 2 4 3 2 2 2 3" xfId="14956" xr:uid="{00000000-0005-0000-0000-00007D360000}"/>
    <cellStyle name="Normal 3 2 2 2 2 4 3 2 2 3" xfId="14957" xr:uid="{00000000-0005-0000-0000-00007E360000}"/>
    <cellStyle name="Normal 3 2 2 2 2 4 3 2 2 3 2" xfId="14958" xr:uid="{00000000-0005-0000-0000-00007F360000}"/>
    <cellStyle name="Normal 3 2 2 2 2 4 3 2 2 4" xfId="14959" xr:uid="{00000000-0005-0000-0000-000080360000}"/>
    <cellStyle name="Normal 3 2 2 2 2 4 3 2 3" xfId="14960" xr:uid="{00000000-0005-0000-0000-000081360000}"/>
    <cellStyle name="Normal 3 2 2 2 2 4 3 2 3 2" xfId="14961" xr:uid="{00000000-0005-0000-0000-000082360000}"/>
    <cellStyle name="Normal 3 2 2 2 2 4 3 2 3 2 2" xfId="14962" xr:uid="{00000000-0005-0000-0000-000083360000}"/>
    <cellStyle name="Normal 3 2 2 2 2 4 3 2 3 3" xfId="14963" xr:uid="{00000000-0005-0000-0000-000084360000}"/>
    <cellStyle name="Normal 3 2 2 2 2 4 3 2 4" xfId="14964" xr:uid="{00000000-0005-0000-0000-000085360000}"/>
    <cellStyle name="Normal 3 2 2 2 2 4 3 2 4 2" xfId="14965" xr:uid="{00000000-0005-0000-0000-000086360000}"/>
    <cellStyle name="Normal 3 2 2 2 2 4 3 2 5" xfId="14966" xr:uid="{00000000-0005-0000-0000-000087360000}"/>
    <cellStyle name="Normal 3 2 2 2 2 4 3 3" xfId="14967" xr:uid="{00000000-0005-0000-0000-000088360000}"/>
    <cellStyle name="Normal 3 2 2 2 2 4 3 3 2" xfId="14968" xr:uid="{00000000-0005-0000-0000-000089360000}"/>
    <cellStyle name="Normal 3 2 2 2 2 4 3 3 2 2" xfId="14969" xr:uid="{00000000-0005-0000-0000-00008A360000}"/>
    <cellStyle name="Normal 3 2 2 2 2 4 3 3 2 2 2" xfId="14970" xr:uid="{00000000-0005-0000-0000-00008B360000}"/>
    <cellStyle name="Normal 3 2 2 2 2 4 3 3 2 3" xfId="14971" xr:uid="{00000000-0005-0000-0000-00008C360000}"/>
    <cellStyle name="Normal 3 2 2 2 2 4 3 3 3" xfId="14972" xr:uid="{00000000-0005-0000-0000-00008D360000}"/>
    <cellStyle name="Normal 3 2 2 2 2 4 3 3 3 2" xfId="14973" xr:uid="{00000000-0005-0000-0000-00008E360000}"/>
    <cellStyle name="Normal 3 2 2 2 2 4 3 3 4" xfId="14974" xr:uid="{00000000-0005-0000-0000-00008F360000}"/>
    <cellStyle name="Normal 3 2 2 2 2 4 3 4" xfId="14975" xr:uid="{00000000-0005-0000-0000-000090360000}"/>
    <cellStyle name="Normal 3 2 2 2 2 4 3 4 2" xfId="14976" xr:uid="{00000000-0005-0000-0000-000091360000}"/>
    <cellStyle name="Normal 3 2 2 2 2 4 3 4 2 2" xfId="14977" xr:uid="{00000000-0005-0000-0000-000092360000}"/>
    <cellStyle name="Normal 3 2 2 2 2 4 3 4 2 2 2" xfId="14978" xr:uid="{00000000-0005-0000-0000-000093360000}"/>
    <cellStyle name="Normal 3 2 2 2 2 4 3 4 2 3" xfId="14979" xr:uid="{00000000-0005-0000-0000-000094360000}"/>
    <cellStyle name="Normal 3 2 2 2 2 4 3 4 3" xfId="14980" xr:uid="{00000000-0005-0000-0000-000095360000}"/>
    <cellStyle name="Normal 3 2 2 2 2 4 3 4 3 2" xfId="14981" xr:uid="{00000000-0005-0000-0000-000096360000}"/>
    <cellStyle name="Normal 3 2 2 2 2 4 3 4 4" xfId="14982" xr:uid="{00000000-0005-0000-0000-000097360000}"/>
    <cellStyle name="Normal 3 2 2 2 2 4 3 5" xfId="14983" xr:uid="{00000000-0005-0000-0000-000098360000}"/>
    <cellStyle name="Normal 3 2 2 2 2 4 3 5 2" xfId="14984" xr:uid="{00000000-0005-0000-0000-000099360000}"/>
    <cellStyle name="Normal 3 2 2 2 2 4 3 5 2 2" xfId="14985" xr:uid="{00000000-0005-0000-0000-00009A360000}"/>
    <cellStyle name="Normal 3 2 2 2 2 4 3 5 3" xfId="14986" xr:uid="{00000000-0005-0000-0000-00009B360000}"/>
    <cellStyle name="Normal 3 2 2 2 2 4 3 6" xfId="14987" xr:uid="{00000000-0005-0000-0000-00009C360000}"/>
    <cellStyle name="Normal 3 2 2 2 2 4 3 6 2" xfId="14988" xr:uid="{00000000-0005-0000-0000-00009D360000}"/>
    <cellStyle name="Normal 3 2 2 2 2 4 3 7" xfId="14989" xr:uid="{00000000-0005-0000-0000-00009E360000}"/>
    <cellStyle name="Normal 3 2 2 2 2 4 3 7 2" xfId="14990" xr:uid="{00000000-0005-0000-0000-00009F360000}"/>
    <cellStyle name="Normal 3 2 2 2 2 4 3 8" xfId="14991" xr:uid="{00000000-0005-0000-0000-0000A0360000}"/>
    <cellStyle name="Normal 3 2 2 2 2 4 4" xfId="14992" xr:uid="{00000000-0005-0000-0000-0000A1360000}"/>
    <cellStyle name="Normal 3 2 2 2 2 4 4 2" xfId="14993" xr:uid="{00000000-0005-0000-0000-0000A2360000}"/>
    <cellStyle name="Normal 3 2 2 2 2 4 4 2 2" xfId="14994" xr:uid="{00000000-0005-0000-0000-0000A3360000}"/>
    <cellStyle name="Normal 3 2 2 2 2 4 4 2 2 2" xfId="14995" xr:uid="{00000000-0005-0000-0000-0000A4360000}"/>
    <cellStyle name="Normal 3 2 2 2 2 4 4 2 2 2 2" xfId="14996" xr:uid="{00000000-0005-0000-0000-0000A5360000}"/>
    <cellStyle name="Normal 3 2 2 2 2 4 4 2 2 3" xfId="14997" xr:uid="{00000000-0005-0000-0000-0000A6360000}"/>
    <cellStyle name="Normal 3 2 2 2 2 4 4 2 3" xfId="14998" xr:uid="{00000000-0005-0000-0000-0000A7360000}"/>
    <cellStyle name="Normal 3 2 2 2 2 4 4 2 3 2" xfId="14999" xr:uid="{00000000-0005-0000-0000-0000A8360000}"/>
    <cellStyle name="Normal 3 2 2 2 2 4 4 2 4" xfId="15000" xr:uid="{00000000-0005-0000-0000-0000A9360000}"/>
    <cellStyle name="Normal 3 2 2 2 2 4 4 3" xfId="15001" xr:uid="{00000000-0005-0000-0000-0000AA360000}"/>
    <cellStyle name="Normal 3 2 2 2 2 4 4 3 2" xfId="15002" xr:uid="{00000000-0005-0000-0000-0000AB360000}"/>
    <cellStyle name="Normal 3 2 2 2 2 4 4 3 2 2" xfId="15003" xr:uid="{00000000-0005-0000-0000-0000AC360000}"/>
    <cellStyle name="Normal 3 2 2 2 2 4 4 3 3" xfId="15004" xr:uid="{00000000-0005-0000-0000-0000AD360000}"/>
    <cellStyle name="Normal 3 2 2 2 2 4 4 4" xfId="15005" xr:uid="{00000000-0005-0000-0000-0000AE360000}"/>
    <cellStyle name="Normal 3 2 2 2 2 4 4 4 2" xfId="15006" xr:uid="{00000000-0005-0000-0000-0000AF360000}"/>
    <cellStyle name="Normal 3 2 2 2 2 4 4 5" xfId="15007" xr:uid="{00000000-0005-0000-0000-0000B0360000}"/>
    <cellStyle name="Normal 3 2 2 2 2 4 5" xfId="15008" xr:uid="{00000000-0005-0000-0000-0000B1360000}"/>
    <cellStyle name="Normal 3 2 2 2 2 4 5 2" xfId="15009" xr:uid="{00000000-0005-0000-0000-0000B2360000}"/>
    <cellStyle name="Normal 3 2 2 2 2 4 5 2 2" xfId="15010" xr:uid="{00000000-0005-0000-0000-0000B3360000}"/>
    <cellStyle name="Normal 3 2 2 2 2 4 5 2 2 2" xfId="15011" xr:uid="{00000000-0005-0000-0000-0000B4360000}"/>
    <cellStyle name="Normal 3 2 2 2 2 4 5 2 3" xfId="15012" xr:uid="{00000000-0005-0000-0000-0000B5360000}"/>
    <cellStyle name="Normal 3 2 2 2 2 4 5 3" xfId="15013" xr:uid="{00000000-0005-0000-0000-0000B6360000}"/>
    <cellStyle name="Normal 3 2 2 2 2 4 5 3 2" xfId="15014" xr:uid="{00000000-0005-0000-0000-0000B7360000}"/>
    <cellStyle name="Normal 3 2 2 2 2 4 5 4" xfId="15015" xr:uid="{00000000-0005-0000-0000-0000B8360000}"/>
    <cellStyle name="Normal 3 2 2 2 2 4 6" xfId="15016" xr:uid="{00000000-0005-0000-0000-0000B9360000}"/>
    <cellStyle name="Normal 3 2 2 2 2 4 6 2" xfId="15017" xr:uid="{00000000-0005-0000-0000-0000BA360000}"/>
    <cellStyle name="Normal 3 2 2 2 2 4 6 2 2" xfId="15018" xr:uid="{00000000-0005-0000-0000-0000BB360000}"/>
    <cellStyle name="Normal 3 2 2 2 2 4 6 2 2 2" xfId="15019" xr:uid="{00000000-0005-0000-0000-0000BC360000}"/>
    <cellStyle name="Normal 3 2 2 2 2 4 6 2 3" xfId="15020" xr:uid="{00000000-0005-0000-0000-0000BD360000}"/>
    <cellStyle name="Normal 3 2 2 2 2 4 6 3" xfId="15021" xr:uid="{00000000-0005-0000-0000-0000BE360000}"/>
    <cellStyle name="Normal 3 2 2 2 2 4 6 3 2" xfId="15022" xr:uid="{00000000-0005-0000-0000-0000BF360000}"/>
    <cellStyle name="Normal 3 2 2 2 2 4 6 4" xfId="15023" xr:uid="{00000000-0005-0000-0000-0000C0360000}"/>
    <cellStyle name="Normal 3 2 2 2 2 4 7" xfId="15024" xr:uid="{00000000-0005-0000-0000-0000C1360000}"/>
    <cellStyle name="Normal 3 2 2 2 2 4 7 2" xfId="15025" xr:uid="{00000000-0005-0000-0000-0000C2360000}"/>
    <cellStyle name="Normal 3 2 2 2 2 4 7 2 2" xfId="15026" xr:uid="{00000000-0005-0000-0000-0000C3360000}"/>
    <cellStyle name="Normal 3 2 2 2 2 4 7 3" xfId="15027" xr:uid="{00000000-0005-0000-0000-0000C4360000}"/>
    <cellStyle name="Normal 3 2 2 2 2 4 8" xfId="15028" xr:uid="{00000000-0005-0000-0000-0000C5360000}"/>
    <cellStyle name="Normal 3 2 2 2 2 4 8 2" xfId="15029" xr:uid="{00000000-0005-0000-0000-0000C6360000}"/>
    <cellStyle name="Normal 3 2 2 2 2 4 9" xfId="15030" xr:uid="{00000000-0005-0000-0000-0000C7360000}"/>
    <cellStyle name="Normal 3 2 2 2 2 4 9 2" xfId="15031" xr:uid="{00000000-0005-0000-0000-0000C8360000}"/>
    <cellStyle name="Normal 3 2 2 2 2 5" xfId="15032" xr:uid="{00000000-0005-0000-0000-0000C9360000}"/>
    <cellStyle name="Normal 3 2 2 2 2 5 10" xfId="15033" xr:uid="{00000000-0005-0000-0000-0000CA360000}"/>
    <cellStyle name="Normal 3 2 2 2 2 5 2" xfId="15034" xr:uid="{00000000-0005-0000-0000-0000CB360000}"/>
    <cellStyle name="Normal 3 2 2 2 2 5 2 2" xfId="15035" xr:uid="{00000000-0005-0000-0000-0000CC360000}"/>
    <cellStyle name="Normal 3 2 2 2 2 5 2 2 2" xfId="15036" xr:uid="{00000000-0005-0000-0000-0000CD360000}"/>
    <cellStyle name="Normal 3 2 2 2 2 5 2 2 2 2" xfId="15037" xr:uid="{00000000-0005-0000-0000-0000CE360000}"/>
    <cellStyle name="Normal 3 2 2 2 2 5 2 2 2 2 2" xfId="15038" xr:uid="{00000000-0005-0000-0000-0000CF360000}"/>
    <cellStyle name="Normal 3 2 2 2 2 5 2 2 2 2 2 2" xfId="15039" xr:uid="{00000000-0005-0000-0000-0000D0360000}"/>
    <cellStyle name="Normal 3 2 2 2 2 5 2 2 2 2 2 2 2" xfId="15040" xr:uid="{00000000-0005-0000-0000-0000D1360000}"/>
    <cellStyle name="Normal 3 2 2 2 2 5 2 2 2 2 2 3" xfId="15041" xr:uid="{00000000-0005-0000-0000-0000D2360000}"/>
    <cellStyle name="Normal 3 2 2 2 2 5 2 2 2 2 3" xfId="15042" xr:uid="{00000000-0005-0000-0000-0000D3360000}"/>
    <cellStyle name="Normal 3 2 2 2 2 5 2 2 2 2 3 2" xfId="15043" xr:uid="{00000000-0005-0000-0000-0000D4360000}"/>
    <cellStyle name="Normal 3 2 2 2 2 5 2 2 2 2 4" xfId="15044" xr:uid="{00000000-0005-0000-0000-0000D5360000}"/>
    <cellStyle name="Normal 3 2 2 2 2 5 2 2 2 3" xfId="15045" xr:uid="{00000000-0005-0000-0000-0000D6360000}"/>
    <cellStyle name="Normal 3 2 2 2 2 5 2 2 2 3 2" xfId="15046" xr:uid="{00000000-0005-0000-0000-0000D7360000}"/>
    <cellStyle name="Normal 3 2 2 2 2 5 2 2 2 3 2 2" xfId="15047" xr:uid="{00000000-0005-0000-0000-0000D8360000}"/>
    <cellStyle name="Normal 3 2 2 2 2 5 2 2 2 3 3" xfId="15048" xr:uid="{00000000-0005-0000-0000-0000D9360000}"/>
    <cellStyle name="Normal 3 2 2 2 2 5 2 2 2 4" xfId="15049" xr:uid="{00000000-0005-0000-0000-0000DA360000}"/>
    <cellStyle name="Normal 3 2 2 2 2 5 2 2 2 4 2" xfId="15050" xr:uid="{00000000-0005-0000-0000-0000DB360000}"/>
    <cellStyle name="Normal 3 2 2 2 2 5 2 2 2 5" xfId="15051" xr:uid="{00000000-0005-0000-0000-0000DC360000}"/>
    <cellStyle name="Normal 3 2 2 2 2 5 2 2 3" xfId="15052" xr:uid="{00000000-0005-0000-0000-0000DD360000}"/>
    <cellStyle name="Normal 3 2 2 2 2 5 2 2 3 2" xfId="15053" xr:uid="{00000000-0005-0000-0000-0000DE360000}"/>
    <cellStyle name="Normal 3 2 2 2 2 5 2 2 3 2 2" xfId="15054" xr:uid="{00000000-0005-0000-0000-0000DF360000}"/>
    <cellStyle name="Normal 3 2 2 2 2 5 2 2 3 2 2 2" xfId="15055" xr:uid="{00000000-0005-0000-0000-0000E0360000}"/>
    <cellStyle name="Normal 3 2 2 2 2 5 2 2 3 2 3" xfId="15056" xr:uid="{00000000-0005-0000-0000-0000E1360000}"/>
    <cellStyle name="Normal 3 2 2 2 2 5 2 2 3 3" xfId="15057" xr:uid="{00000000-0005-0000-0000-0000E2360000}"/>
    <cellStyle name="Normal 3 2 2 2 2 5 2 2 3 3 2" xfId="15058" xr:uid="{00000000-0005-0000-0000-0000E3360000}"/>
    <cellStyle name="Normal 3 2 2 2 2 5 2 2 3 4" xfId="15059" xr:uid="{00000000-0005-0000-0000-0000E4360000}"/>
    <cellStyle name="Normal 3 2 2 2 2 5 2 2 4" xfId="15060" xr:uid="{00000000-0005-0000-0000-0000E5360000}"/>
    <cellStyle name="Normal 3 2 2 2 2 5 2 2 4 2" xfId="15061" xr:uid="{00000000-0005-0000-0000-0000E6360000}"/>
    <cellStyle name="Normal 3 2 2 2 2 5 2 2 4 2 2" xfId="15062" xr:uid="{00000000-0005-0000-0000-0000E7360000}"/>
    <cellStyle name="Normal 3 2 2 2 2 5 2 2 4 2 2 2" xfId="15063" xr:uid="{00000000-0005-0000-0000-0000E8360000}"/>
    <cellStyle name="Normal 3 2 2 2 2 5 2 2 4 2 3" xfId="15064" xr:uid="{00000000-0005-0000-0000-0000E9360000}"/>
    <cellStyle name="Normal 3 2 2 2 2 5 2 2 4 3" xfId="15065" xr:uid="{00000000-0005-0000-0000-0000EA360000}"/>
    <cellStyle name="Normal 3 2 2 2 2 5 2 2 4 3 2" xfId="15066" xr:uid="{00000000-0005-0000-0000-0000EB360000}"/>
    <cellStyle name="Normal 3 2 2 2 2 5 2 2 4 4" xfId="15067" xr:uid="{00000000-0005-0000-0000-0000EC360000}"/>
    <cellStyle name="Normal 3 2 2 2 2 5 2 2 5" xfId="15068" xr:uid="{00000000-0005-0000-0000-0000ED360000}"/>
    <cellStyle name="Normal 3 2 2 2 2 5 2 2 5 2" xfId="15069" xr:uid="{00000000-0005-0000-0000-0000EE360000}"/>
    <cellStyle name="Normal 3 2 2 2 2 5 2 2 5 2 2" xfId="15070" xr:uid="{00000000-0005-0000-0000-0000EF360000}"/>
    <cellStyle name="Normal 3 2 2 2 2 5 2 2 5 3" xfId="15071" xr:uid="{00000000-0005-0000-0000-0000F0360000}"/>
    <cellStyle name="Normal 3 2 2 2 2 5 2 2 6" xfId="15072" xr:uid="{00000000-0005-0000-0000-0000F1360000}"/>
    <cellStyle name="Normal 3 2 2 2 2 5 2 2 6 2" xfId="15073" xr:uid="{00000000-0005-0000-0000-0000F2360000}"/>
    <cellStyle name="Normal 3 2 2 2 2 5 2 2 7" xfId="15074" xr:uid="{00000000-0005-0000-0000-0000F3360000}"/>
    <cellStyle name="Normal 3 2 2 2 2 5 2 2 7 2" xfId="15075" xr:uid="{00000000-0005-0000-0000-0000F4360000}"/>
    <cellStyle name="Normal 3 2 2 2 2 5 2 2 8" xfId="15076" xr:uid="{00000000-0005-0000-0000-0000F5360000}"/>
    <cellStyle name="Normal 3 2 2 2 2 5 2 3" xfId="15077" xr:uid="{00000000-0005-0000-0000-0000F6360000}"/>
    <cellStyle name="Normal 3 2 2 2 2 5 2 3 2" xfId="15078" xr:uid="{00000000-0005-0000-0000-0000F7360000}"/>
    <cellStyle name="Normal 3 2 2 2 2 5 2 3 2 2" xfId="15079" xr:uid="{00000000-0005-0000-0000-0000F8360000}"/>
    <cellStyle name="Normal 3 2 2 2 2 5 2 3 2 2 2" xfId="15080" xr:uid="{00000000-0005-0000-0000-0000F9360000}"/>
    <cellStyle name="Normal 3 2 2 2 2 5 2 3 2 2 2 2" xfId="15081" xr:uid="{00000000-0005-0000-0000-0000FA360000}"/>
    <cellStyle name="Normal 3 2 2 2 2 5 2 3 2 2 3" xfId="15082" xr:uid="{00000000-0005-0000-0000-0000FB360000}"/>
    <cellStyle name="Normal 3 2 2 2 2 5 2 3 2 3" xfId="15083" xr:uid="{00000000-0005-0000-0000-0000FC360000}"/>
    <cellStyle name="Normal 3 2 2 2 2 5 2 3 2 3 2" xfId="15084" xr:uid="{00000000-0005-0000-0000-0000FD360000}"/>
    <cellStyle name="Normal 3 2 2 2 2 5 2 3 2 4" xfId="15085" xr:uid="{00000000-0005-0000-0000-0000FE360000}"/>
    <cellStyle name="Normal 3 2 2 2 2 5 2 3 3" xfId="15086" xr:uid="{00000000-0005-0000-0000-0000FF360000}"/>
    <cellStyle name="Normal 3 2 2 2 2 5 2 3 3 2" xfId="15087" xr:uid="{00000000-0005-0000-0000-000000370000}"/>
    <cellStyle name="Normal 3 2 2 2 2 5 2 3 3 2 2" xfId="15088" xr:uid="{00000000-0005-0000-0000-000001370000}"/>
    <cellStyle name="Normal 3 2 2 2 2 5 2 3 3 3" xfId="15089" xr:uid="{00000000-0005-0000-0000-000002370000}"/>
    <cellStyle name="Normal 3 2 2 2 2 5 2 3 4" xfId="15090" xr:uid="{00000000-0005-0000-0000-000003370000}"/>
    <cellStyle name="Normal 3 2 2 2 2 5 2 3 4 2" xfId="15091" xr:uid="{00000000-0005-0000-0000-000004370000}"/>
    <cellStyle name="Normal 3 2 2 2 2 5 2 3 5" xfId="15092" xr:uid="{00000000-0005-0000-0000-000005370000}"/>
    <cellStyle name="Normal 3 2 2 2 2 5 2 4" xfId="15093" xr:uid="{00000000-0005-0000-0000-000006370000}"/>
    <cellStyle name="Normal 3 2 2 2 2 5 2 4 2" xfId="15094" xr:uid="{00000000-0005-0000-0000-000007370000}"/>
    <cellStyle name="Normal 3 2 2 2 2 5 2 4 2 2" xfId="15095" xr:uid="{00000000-0005-0000-0000-000008370000}"/>
    <cellStyle name="Normal 3 2 2 2 2 5 2 4 2 2 2" xfId="15096" xr:uid="{00000000-0005-0000-0000-000009370000}"/>
    <cellStyle name="Normal 3 2 2 2 2 5 2 4 2 3" xfId="15097" xr:uid="{00000000-0005-0000-0000-00000A370000}"/>
    <cellStyle name="Normal 3 2 2 2 2 5 2 4 3" xfId="15098" xr:uid="{00000000-0005-0000-0000-00000B370000}"/>
    <cellStyle name="Normal 3 2 2 2 2 5 2 4 3 2" xfId="15099" xr:uid="{00000000-0005-0000-0000-00000C370000}"/>
    <cellStyle name="Normal 3 2 2 2 2 5 2 4 4" xfId="15100" xr:uid="{00000000-0005-0000-0000-00000D370000}"/>
    <cellStyle name="Normal 3 2 2 2 2 5 2 5" xfId="15101" xr:uid="{00000000-0005-0000-0000-00000E370000}"/>
    <cellStyle name="Normal 3 2 2 2 2 5 2 5 2" xfId="15102" xr:uid="{00000000-0005-0000-0000-00000F370000}"/>
    <cellStyle name="Normal 3 2 2 2 2 5 2 5 2 2" xfId="15103" xr:uid="{00000000-0005-0000-0000-000010370000}"/>
    <cellStyle name="Normal 3 2 2 2 2 5 2 5 2 2 2" xfId="15104" xr:uid="{00000000-0005-0000-0000-000011370000}"/>
    <cellStyle name="Normal 3 2 2 2 2 5 2 5 2 3" xfId="15105" xr:uid="{00000000-0005-0000-0000-000012370000}"/>
    <cellStyle name="Normal 3 2 2 2 2 5 2 5 3" xfId="15106" xr:uid="{00000000-0005-0000-0000-000013370000}"/>
    <cellStyle name="Normal 3 2 2 2 2 5 2 5 3 2" xfId="15107" xr:uid="{00000000-0005-0000-0000-000014370000}"/>
    <cellStyle name="Normal 3 2 2 2 2 5 2 5 4" xfId="15108" xr:uid="{00000000-0005-0000-0000-000015370000}"/>
    <cellStyle name="Normal 3 2 2 2 2 5 2 6" xfId="15109" xr:uid="{00000000-0005-0000-0000-000016370000}"/>
    <cellStyle name="Normal 3 2 2 2 2 5 2 6 2" xfId="15110" xr:uid="{00000000-0005-0000-0000-000017370000}"/>
    <cellStyle name="Normal 3 2 2 2 2 5 2 6 2 2" xfId="15111" xr:uid="{00000000-0005-0000-0000-000018370000}"/>
    <cellStyle name="Normal 3 2 2 2 2 5 2 6 3" xfId="15112" xr:uid="{00000000-0005-0000-0000-000019370000}"/>
    <cellStyle name="Normal 3 2 2 2 2 5 2 7" xfId="15113" xr:uid="{00000000-0005-0000-0000-00001A370000}"/>
    <cellStyle name="Normal 3 2 2 2 2 5 2 7 2" xfId="15114" xr:uid="{00000000-0005-0000-0000-00001B370000}"/>
    <cellStyle name="Normal 3 2 2 2 2 5 2 8" xfId="15115" xr:uid="{00000000-0005-0000-0000-00001C370000}"/>
    <cellStyle name="Normal 3 2 2 2 2 5 2 8 2" xfId="15116" xr:uid="{00000000-0005-0000-0000-00001D370000}"/>
    <cellStyle name="Normal 3 2 2 2 2 5 2 9" xfId="15117" xr:uid="{00000000-0005-0000-0000-00001E370000}"/>
    <cellStyle name="Normal 3 2 2 2 2 5 3" xfId="15118" xr:uid="{00000000-0005-0000-0000-00001F370000}"/>
    <cellStyle name="Normal 3 2 2 2 2 5 3 2" xfId="15119" xr:uid="{00000000-0005-0000-0000-000020370000}"/>
    <cellStyle name="Normal 3 2 2 2 2 5 3 2 2" xfId="15120" xr:uid="{00000000-0005-0000-0000-000021370000}"/>
    <cellStyle name="Normal 3 2 2 2 2 5 3 2 2 2" xfId="15121" xr:uid="{00000000-0005-0000-0000-000022370000}"/>
    <cellStyle name="Normal 3 2 2 2 2 5 3 2 2 2 2" xfId="15122" xr:uid="{00000000-0005-0000-0000-000023370000}"/>
    <cellStyle name="Normal 3 2 2 2 2 5 3 2 2 2 2 2" xfId="15123" xr:uid="{00000000-0005-0000-0000-000024370000}"/>
    <cellStyle name="Normal 3 2 2 2 2 5 3 2 2 2 3" xfId="15124" xr:uid="{00000000-0005-0000-0000-000025370000}"/>
    <cellStyle name="Normal 3 2 2 2 2 5 3 2 2 3" xfId="15125" xr:uid="{00000000-0005-0000-0000-000026370000}"/>
    <cellStyle name="Normal 3 2 2 2 2 5 3 2 2 3 2" xfId="15126" xr:uid="{00000000-0005-0000-0000-000027370000}"/>
    <cellStyle name="Normal 3 2 2 2 2 5 3 2 2 4" xfId="15127" xr:uid="{00000000-0005-0000-0000-000028370000}"/>
    <cellStyle name="Normal 3 2 2 2 2 5 3 2 3" xfId="15128" xr:uid="{00000000-0005-0000-0000-000029370000}"/>
    <cellStyle name="Normal 3 2 2 2 2 5 3 2 3 2" xfId="15129" xr:uid="{00000000-0005-0000-0000-00002A370000}"/>
    <cellStyle name="Normal 3 2 2 2 2 5 3 2 3 2 2" xfId="15130" xr:uid="{00000000-0005-0000-0000-00002B370000}"/>
    <cellStyle name="Normal 3 2 2 2 2 5 3 2 3 3" xfId="15131" xr:uid="{00000000-0005-0000-0000-00002C370000}"/>
    <cellStyle name="Normal 3 2 2 2 2 5 3 2 4" xfId="15132" xr:uid="{00000000-0005-0000-0000-00002D370000}"/>
    <cellStyle name="Normal 3 2 2 2 2 5 3 2 4 2" xfId="15133" xr:uid="{00000000-0005-0000-0000-00002E370000}"/>
    <cellStyle name="Normal 3 2 2 2 2 5 3 2 5" xfId="15134" xr:uid="{00000000-0005-0000-0000-00002F370000}"/>
    <cellStyle name="Normal 3 2 2 2 2 5 3 3" xfId="15135" xr:uid="{00000000-0005-0000-0000-000030370000}"/>
    <cellStyle name="Normal 3 2 2 2 2 5 3 3 2" xfId="15136" xr:uid="{00000000-0005-0000-0000-000031370000}"/>
    <cellStyle name="Normal 3 2 2 2 2 5 3 3 2 2" xfId="15137" xr:uid="{00000000-0005-0000-0000-000032370000}"/>
    <cellStyle name="Normal 3 2 2 2 2 5 3 3 2 2 2" xfId="15138" xr:uid="{00000000-0005-0000-0000-000033370000}"/>
    <cellStyle name="Normal 3 2 2 2 2 5 3 3 2 3" xfId="15139" xr:uid="{00000000-0005-0000-0000-000034370000}"/>
    <cellStyle name="Normal 3 2 2 2 2 5 3 3 3" xfId="15140" xr:uid="{00000000-0005-0000-0000-000035370000}"/>
    <cellStyle name="Normal 3 2 2 2 2 5 3 3 3 2" xfId="15141" xr:uid="{00000000-0005-0000-0000-000036370000}"/>
    <cellStyle name="Normal 3 2 2 2 2 5 3 3 4" xfId="15142" xr:uid="{00000000-0005-0000-0000-000037370000}"/>
    <cellStyle name="Normal 3 2 2 2 2 5 3 4" xfId="15143" xr:uid="{00000000-0005-0000-0000-000038370000}"/>
    <cellStyle name="Normal 3 2 2 2 2 5 3 4 2" xfId="15144" xr:uid="{00000000-0005-0000-0000-000039370000}"/>
    <cellStyle name="Normal 3 2 2 2 2 5 3 4 2 2" xfId="15145" xr:uid="{00000000-0005-0000-0000-00003A370000}"/>
    <cellStyle name="Normal 3 2 2 2 2 5 3 4 2 2 2" xfId="15146" xr:uid="{00000000-0005-0000-0000-00003B370000}"/>
    <cellStyle name="Normal 3 2 2 2 2 5 3 4 2 3" xfId="15147" xr:uid="{00000000-0005-0000-0000-00003C370000}"/>
    <cellStyle name="Normal 3 2 2 2 2 5 3 4 3" xfId="15148" xr:uid="{00000000-0005-0000-0000-00003D370000}"/>
    <cellStyle name="Normal 3 2 2 2 2 5 3 4 3 2" xfId="15149" xr:uid="{00000000-0005-0000-0000-00003E370000}"/>
    <cellStyle name="Normal 3 2 2 2 2 5 3 4 4" xfId="15150" xr:uid="{00000000-0005-0000-0000-00003F370000}"/>
    <cellStyle name="Normal 3 2 2 2 2 5 3 5" xfId="15151" xr:uid="{00000000-0005-0000-0000-000040370000}"/>
    <cellStyle name="Normal 3 2 2 2 2 5 3 5 2" xfId="15152" xr:uid="{00000000-0005-0000-0000-000041370000}"/>
    <cellStyle name="Normal 3 2 2 2 2 5 3 5 2 2" xfId="15153" xr:uid="{00000000-0005-0000-0000-000042370000}"/>
    <cellStyle name="Normal 3 2 2 2 2 5 3 5 3" xfId="15154" xr:uid="{00000000-0005-0000-0000-000043370000}"/>
    <cellStyle name="Normal 3 2 2 2 2 5 3 6" xfId="15155" xr:uid="{00000000-0005-0000-0000-000044370000}"/>
    <cellStyle name="Normal 3 2 2 2 2 5 3 6 2" xfId="15156" xr:uid="{00000000-0005-0000-0000-000045370000}"/>
    <cellStyle name="Normal 3 2 2 2 2 5 3 7" xfId="15157" xr:uid="{00000000-0005-0000-0000-000046370000}"/>
    <cellStyle name="Normal 3 2 2 2 2 5 3 7 2" xfId="15158" xr:uid="{00000000-0005-0000-0000-000047370000}"/>
    <cellStyle name="Normal 3 2 2 2 2 5 3 8" xfId="15159" xr:uid="{00000000-0005-0000-0000-000048370000}"/>
    <cellStyle name="Normal 3 2 2 2 2 5 4" xfId="15160" xr:uid="{00000000-0005-0000-0000-000049370000}"/>
    <cellStyle name="Normal 3 2 2 2 2 5 4 2" xfId="15161" xr:uid="{00000000-0005-0000-0000-00004A370000}"/>
    <cellStyle name="Normal 3 2 2 2 2 5 4 2 2" xfId="15162" xr:uid="{00000000-0005-0000-0000-00004B370000}"/>
    <cellStyle name="Normal 3 2 2 2 2 5 4 2 2 2" xfId="15163" xr:uid="{00000000-0005-0000-0000-00004C370000}"/>
    <cellStyle name="Normal 3 2 2 2 2 5 4 2 2 2 2" xfId="15164" xr:uid="{00000000-0005-0000-0000-00004D370000}"/>
    <cellStyle name="Normal 3 2 2 2 2 5 4 2 2 3" xfId="15165" xr:uid="{00000000-0005-0000-0000-00004E370000}"/>
    <cellStyle name="Normal 3 2 2 2 2 5 4 2 3" xfId="15166" xr:uid="{00000000-0005-0000-0000-00004F370000}"/>
    <cellStyle name="Normal 3 2 2 2 2 5 4 2 3 2" xfId="15167" xr:uid="{00000000-0005-0000-0000-000050370000}"/>
    <cellStyle name="Normal 3 2 2 2 2 5 4 2 4" xfId="15168" xr:uid="{00000000-0005-0000-0000-000051370000}"/>
    <cellStyle name="Normal 3 2 2 2 2 5 4 3" xfId="15169" xr:uid="{00000000-0005-0000-0000-000052370000}"/>
    <cellStyle name="Normal 3 2 2 2 2 5 4 3 2" xfId="15170" xr:uid="{00000000-0005-0000-0000-000053370000}"/>
    <cellStyle name="Normal 3 2 2 2 2 5 4 3 2 2" xfId="15171" xr:uid="{00000000-0005-0000-0000-000054370000}"/>
    <cellStyle name="Normal 3 2 2 2 2 5 4 3 3" xfId="15172" xr:uid="{00000000-0005-0000-0000-000055370000}"/>
    <cellStyle name="Normal 3 2 2 2 2 5 4 4" xfId="15173" xr:uid="{00000000-0005-0000-0000-000056370000}"/>
    <cellStyle name="Normal 3 2 2 2 2 5 4 4 2" xfId="15174" xr:uid="{00000000-0005-0000-0000-000057370000}"/>
    <cellStyle name="Normal 3 2 2 2 2 5 4 5" xfId="15175" xr:uid="{00000000-0005-0000-0000-000058370000}"/>
    <cellStyle name="Normal 3 2 2 2 2 5 5" xfId="15176" xr:uid="{00000000-0005-0000-0000-000059370000}"/>
    <cellStyle name="Normal 3 2 2 2 2 5 5 2" xfId="15177" xr:uid="{00000000-0005-0000-0000-00005A370000}"/>
    <cellStyle name="Normal 3 2 2 2 2 5 5 2 2" xfId="15178" xr:uid="{00000000-0005-0000-0000-00005B370000}"/>
    <cellStyle name="Normal 3 2 2 2 2 5 5 2 2 2" xfId="15179" xr:uid="{00000000-0005-0000-0000-00005C370000}"/>
    <cellStyle name="Normal 3 2 2 2 2 5 5 2 3" xfId="15180" xr:uid="{00000000-0005-0000-0000-00005D370000}"/>
    <cellStyle name="Normal 3 2 2 2 2 5 5 3" xfId="15181" xr:uid="{00000000-0005-0000-0000-00005E370000}"/>
    <cellStyle name="Normal 3 2 2 2 2 5 5 3 2" xfId="15182" xr:uid="{00000000-0005-0000-0000-00005F370000}"/>
    <cellStyle name="Normal 3 2 2 2 2 5 5 4" xfId="15183" xr:uid="{00000000-0005-0000-0000-000060370000}"/>
    <cellStyle name="Normal 3 2 2 2 2 5 6" xfId="15184" xr:uid="{00000000-0005-0000-0000-000061370000}"/>
    <cellStyle name="Normal 3 2 2 2 2 5 6 2" xfId="15185" xr:uid="{00000000-0005-0000-0000-000062370000}"/>
    <cellStyle name="Normal 3 2 2 2 2 5 6 2 2" xfId="15186" xr:uid="{00000000-0005-0000-0000-000063370000}"/>
    <cellStyle name="Normal 3 2 2 2 2 5 6 2 2 2" xfId="15187" xr:uid="{00000000-0005-0000-0000-000064370000}"/>
    <cellStyle name="Normal 3 2 2 2 2 5 6 2 3" xfId="15188" xr:uid="{00000000-0005-0000-0000-000065370000}"/>
    <cellStyle name="Normal 3 2 2 2 2 5 6 3" xfId="15189" xr:uid="{00000000-0005-0000-0000-000066370000}"/>
    <cellStyle name="Normal 3 2 2 2 2 5 6 3 2" xfId="15190" xr:uid="{00000000-0005-0000-0000-000067370000}"/>
    <cellStyle name="Normal 3 2 2 2 2 5 6 4" xfId="15191" xr:uid="{00000000-0005-0000-0000-000068370000}"/>
    <cellStyle name="Normal 3 2 2 2 2 5 7" xfId="15192" xr:uid="{00000000-0005-0000-0000-000069370000}"/>
    <cellStyle name="Normal 3 2 2 2 2 5 7 2" xfId="15193" xr:uid="{00000000-0005-0000-0000-00006A370000}"/>
    <cellStyle name="Normal 3 2 2 2 2 5 7 2 2" xfId="15194" xr:uid="{00000000-0005-0000-0000-00006B370000}"/>
    <cellStyle name="Normal 3 2 2 2 2 5 7 3" xfId="15195" xr:uid="{00000000-0005-0000-0000-00006C370000}"/>
    <cellStyle name="Normal 3 2 2 2 2 5 8" xfId="15196" xr:uid="{00000000-0005-0000-0000-00006D370000}"/>
    <cellStyle name="Normal 3 2 2 2 2 5 8 2" xfId="15197" xr:uid="{00000000-0005-0000-0000-00006E370000}"/>
    <cellStyle name="Normal 3 2 2 2 2 5 9" xfId="15198" xr:uid="{00000000-0005-0000-0000-00006F370000}"/>
    <cellStyle name="Normal 3 2 2 2 2 5 9 2" xfId="15199" xr:uid="{00000000-0005-0000-0000-000070370000}"/>
    <cellStyle name="Normal 3 2 2 2 2 6" xfId="15200" xr:uid="{00000000-0005-0000-0000-000071370000}"/>
    <cellStyle name="Normal 3 2 2 2 2 6 2" xfId="15201" xr:uid="{00000000-0005-0000-0000-000072370000}"/>
    <cellStyle name="Normal 3 2 2 2 2 6 2 2" xfId="15202" xr:uid="{00000000-0005-0000-0000-000073370000}"/>
    <cellStyle name="Normal 3 2 2 2 2 6 2 2 2" xfId="15203" xr:uid="{00000000-0005-0000-0000-000074370000}"/>
    <cellStyle name="Normal 3 2 2 2 2 6 2 2 2 2" xfId="15204" xr:uid="{00000000-0005-0000-0000-000075370000}"/>
    <cellStyle name="Normal 3 2 2 2 2 6 2 2 2 2 2" xfId="15205" xr:uid="{00000000-0005-0000-0000-000076370000}"/>
    <cellStyle name="Normal 3 2 2 2 2 6 2 2 2 2 2 2" xfId="15206" xr:uid="{00000000-0005-0000-0000-000077370000}"/>
    <cellStyle name="Normal 3 2 2 2 2 6 2 2 2 2 3" xfId="15207" xr:uid="{00000000-0005-0000-0000-000078370000}"/>
    <cellStyle name="Normal 3 2 2 2 2 6 2 2 2 3" xfId="15208" xr:uid="{00000000-0005-0000-0000-000079370000}"/>
    <cellStyle name="Normal 3 2 2 2 2 6 2 2 2 3 2" xfId="15209" xr:uid="{00000000-0005-0000-0000-00007A370000}"/>
    <cellStyle name="Normal 3 2 2 2 2 6 2 2 2 4" xfId="15210" xr:uid="{00000000-0005-0000-0000-00007B370000}"/>
    <cellStyle name="Normal 3 2 2 2 2 6 2 2 3" xfId="15211" xr:uid="{00000000-0005-0000-0000-00007C370000}"/>
    <cellStyle name="Normal 3 2 2 2 2 6 2 2 3 2" xfId="15212" xr:uid="{00000000-0005-0000-0000-00007D370000}"/>
    <cellStyle name="Normal 3 2 2 2 2 6 2 2 3 2 2" xfId="15213" xr:uid="{00000000-0005-0000-0000-00007E370000}"/>
    <cellStyle name="Normal 3 2 2 2 2 6 2 2 3 3" xfId="15214" xr:uid="{00000000-0005-0000-0000-00007F370000}"/>
    <cellStyle name="Normal 3 2 2 2 2 6 2 2 4" xfId="15215" xr:uid="{00000000-0005-0000-0000-000080370000}"/>
    <cellStyle name="Normal 3 2 2 2 2 6 2 2 4 2" xfId="15216" xr:uid="{00000000-0005-0000-0000-000081370000}"/>
    <cellStyle name="Normal 3 2 2 2 2 6 2 2 5" xfId="15217" xr:uid="{00000000-0005-0000-0000-000082370000}"/>
    <cellStyle name="Normal 3 2 2 2 2 6 2 3" xfId="15218" xr:uid="{00000000-0005-0000-0000-000083370000}"/>
    <cellStyle name="Normal 3 2 2 2 2 6 2 3 2" xfId="15219" xr:uid="{00000000-0005-0000-0000-000084370000}"/>
    <cellStyle name="Normal 3 2 2 2 2 6 2 3 2 2" xfId="15220" xr:uid="{00000000-0005-0000-0000-000085370000}"/>
    <cellStyle name="Normal 3 2 2 2 2 6 2 3 2 2 2" xfId="15221" xr:uid="{00000000-0005-0000-0000-000086370000}"/>
    <cellStyle name="Normal 3 2 2 2 2 6 2 3 2 3" xfId="15222" xr:uid="{00000000-0005-0000-0000-000087370000}"/>
    <cellStyle name="Normal 3 2 2 2 2 6 2 3 3" xfId="15223" xr:uid="{00000000-0005-0000-0000-000088370000}"/>
    <cellStyle name="Normal 3 2 2 2 2 6 2 3 3 2" xfId="15224" xr:uid="{00000000-0005-0000-0000-000089370000}"/>
    <cellStyle name="Normal 3 2 2 2 2 6 2 3 4" xfId="15225" xr:uid="{00000000-0005-0000-0000-00008A370000}"/>
    <cellStyle name="Normal 3 2 2 2 2 6 2 4" xfId="15226" xr:uid="{00000000-0005-0000-0000-00008B370000}"/>
    <cellStyle name="Normal 3 2 2 2 2 6 2 4 2" xfId="15227" xr:uid="{00000000-0005-0000-0000-00008C370000}"/>
    <cellStyle name="Normal 3 2 2 2 2 6 2 4 2 2" xfId="15228" xr:uid="{00000000-0005-0000-0000-00008D370000}"/>
    <cellStyle name="Normal 3 2 2 2 2 6 2 4 2 2 2" xfId="15229" xr:uid="{00000000-0005-0000-0000-00008E370000}"/>
    <cellStyle name="Normal 3 2 2 2 2 6 2 4 2 3" xfId="15230" xr:uid="{00000000-0005-0000-0000-00008F370000}"/>
    <cellStyle name="Normal 3 2 2 2 2 6 2 4 3" xfId="15231" xr:uid="{00000000-0005-0000-0000-000090370000}"/>
    <cellStyle name="Normal 3 2 2 2 2 6 2 4 3 2" xfId="15232" xr:uid="{00000000-0005-0000-0000-000091370000}"/>
    <cellStyle name="Normal 3 2 2 2 2 6 2 4 4" xfId="15233" xr:uid="{00000000-0005-0000-0000-000092370000}"/>
    <cellStyle name="Normal 3 2 2 2 2 6 2 5" xfId="15234" xr:uid="{00000000-0005-0000-0000-000093370000}"/>
    <cellStyle name="Normal 3 2 2 2 2 6 2 5 2" xfId="15235" xr:uid="{00000000-0005-0000-0000-000094370000}"/>
    <cellStyle name="Normal 3 2 2 2 2 6 2 5 2 2" xfId="15236" xr:uid="{00000000-0005-0000-0000-000095370000}"/>
    <cellStyle name="Normal 3 2 2 2 2 6 2 5 3" xfId="15237" xr:uid="{00000000-0005-0000-0000-000096370000}"/>
    <cellStyle name="Normal 3 2 2 2 2 6 2 6" xfId="15238" xr:uid="{00000000-0005-0000-0000-000097370000}"/>
    <cellStyle name="Normal 3 2 2 2 2 6 2 6 2" xfId="15239" xr:uid="{00000000-0005-0000-0000-000098370000}"/>
    <cellStyle name="Normal 3 2 2 2 2 6 2 7" xfId="15240" xr:uid="{00000000-0005-0000-0000-000099370000}"/>
    <cellStyle name="Normal 3 2 2 2 2 6 2 7 2" xfId="15241" xr:uid="{00000000-0005-0000-0000-00009A370000}"/>
    <cellStyle name="Normal 3 2 2 2 2 6 2 8" xfId="15242" xr:uid="{00000000-0005-0000-0000-00009B370000}"/>
    <cellStyle name="Normal 3 2 2 2 2 6 3" xfId="15243" xr:uid="{00000000-0005-0000-0000-00009C370000}"/>
    <cellStyle name="Normal 3 2 2 2 2 6 3 2" xfId="15244" xr:uid="{00000000-0005-0000-0000-00009D370000}"/>
    <cellStyle name="Normal 3 2 2 2 2 6 3 2 2" xfId="15245" xr:uid="{00000000-0005-0000-0000-00009E370000}"/>
    <cellStyle name="Normal 3 2 2 2 2 6 3 2 2 2" xfId="15246" xr:uid="{00000000-0005-0000-0000-00009F370000}"/>
    <cellStyle name="Normal 3 2 2 2 2 6 3 2 2 2 2" xfId="15247" xr:uid="{00000000-0005-0000-0000-0000A0370000}"/>
    <cellStyle name="Normal 3 2 2 2 2 6 3 2 2 3" xfId="15248" xr:uid="{00000000-0005-0000-0000-0000A1370000}"/>
    <cellStyle name="Normal 3 2 2 2 2 6 3 2 3" xfId="15249" xr:uid="{00000000-0005-0000-0000-0000A2370000}"/>
    <cellStyle name="Normal 3 2 2 2 2 6 3 2 3 2" xfId="15250" xr:uid="{00000000-0005-0000-0000-0000A3370000}"/>
    <cellStyle name="Normal 3 2 2 2 2 6 3 2 4" xfId="15251" xr:uid="{00000000-0005-0000-0000-0000A4370000}"/>
    <cellStyle name="Normal 3 2 2 2 2 6 3 3" xfId="15252" xr:uid="{00000000-0005-0000-0000-0000A5370000}"/>
    <cellStyle name="Normal 3 2 2 2 2 6 3 3 2" xfId="15253" xr:uid="{00000000-0005-0000-0000-0000A6370000}"/>
    <cellStyle name="Normal 3 2 2 2 2 6 3 3 2 2" xfId="15254" xr:uid="{00000000-0005-0000-0000-0000A7370000}"/>
    <cellStyle name="Normal 3 2 2 2 2 6 3 3 3" xfId="15255" xr:uid="{00000000-0005-0000-0000-0000A8370000}"/>
    <cellStyle name="Normal 3 2 2 2 2 6 3 4" xfId="15256" xr:uid="{00000000-0005-0000-0000-0000A9370000}"/>
    <cellStyle name="Normal 3 2 2 2 2 6 3 4 2" xfId="15257" xr:uid="{00000000-0005-0000-0000-0000AA370000}"/>
    <cellStyle name="Normal 3 2 2 2 2 6 3 5" xfId="15258" xr:uid="{00000000-0005-0000-0000-0000AB370000}"/>
    <cellStyle name="Normal 3 2 2 2 2 6 4" xfId="15259" xr:uid="{00000000-0005-0000-0000-0000AC370000}"/>
    <cellStyle name="Normal 3 2 2 2 2 6 4 2" xfId="15260" xr:uid="{00000000-0005-0000-0000-0000AD370000}"/>
    <cellStyle name="Normal 3 2 2 2 2 6 4 2 2" xfId="15261" xr:uid="{00000000-0005-0000-0000-0000AE370000}"/>
    <cellStyle name="Normal 3 2 2 2 2 6 4 2 2 2" xfId="15262" xr:uid="{00000000-0005-0000-0000-0000AF370000}"/>
    <cellStyle name="Normal 3 2 2 2 2 6 4 2 3" xfId="15263" xr:uid="{00000000-0005-0000-0000-0000B0370000}"/>
    <cellStyle name="Normal 3 2 2 2 2 6 4 3" xfId="15264" xr:uid="{00000000-0005-0000-0000-0000B1370000}"/>
    <cellStyle name="Normal 3 2 2 2 2 6 4 3 2" xfId="15265" xr:uid="{00000000-0005-0000-0000-0000B2370000}"/>
    <cellStyle name="Normal 3 2 2 2 2 6 4 4" xfId="15266" xr:uid="{00000000-0005-0000-0000-0000B3370000}"/>
    <cellStyle name="Normal 3 2 2 2 2 6 5" xfId="15267" xr:uid="{00000000-0005-0000-0000-0000B4370000}"/>
    <cellStyle name="Normal 3 2 2 2 2 6 5 2" xfId="15268" xr:uid="{00000000-0005-0000-0000-0000B5370000}"/>
    <cellStyle name="Normal 3 2 2 2 2 6 5 2 2" xfId="15269" xr:uid="{00000000-0005-0000-0000-0000B6370000}"/>
    <cellStyle name="Normal 3 2 2 2 2 6 5 2 2 2" xfId="15270" xr:uid="{00000000-0005-0000-0000-0000B7370000}"/>
    <cellStyle name="Normal 3 2 2 2 2 6 5 2 3" xfId="15271" xr:uid="{00000000-0005-0000-0000-0000B8370000}"/>
    <cellStyle name="Normal 3 2 2 2 2 6 5 3" xfId="15272" xr:uid="{00000000-0005-0000-0000-0000B9370000}"/>
    <cellStyle name="Normal 3 2 2 2 2 6 5 3 2" xfId="15273" xr:uid="{00000000-0005-0000-0000-0000BA370000}"/>
    <cellStyle name="Normal 3 2 2 2 2 6 5 4" xfId="15274" xr:uid="{00000000-0005-0000-0000-0000BB370000}"/>
    <cellStyle name="Normal 3 2 2 2 2 6 6" xfId="15275" xr:uid="{00000000-0005-0000-0000-0000BC370000}"/>
    <cellStyle name="Normal 3 2 2 2 2 6 6 2" xfId="15276" xr:uid="{00000000-0005-0000-0000-0000BD370000}"/>
    <cellStyle name="Normal 3 2 2 2 2 6 6 2 2" xfId="15277" xr:uid="{00000000-0005-0000-0000-0000BE370000}"/>
    <cellStyle name="Normal 3 2 2 2 2 6 6 3" xfId="15278" xr:uid="{00000000-0005-0000-0000-0000BF370000}"/>
    <cellStyle name="Normal 3 2 2 2 2 6 7" xfId="15279" xr:uid="{00000000-0005-0000-0000-0000C0370000}"/>
    <cellStyle name="Normal 3 2 2 2 2 6 7 2" xfId="15280" xr:uid="{00000000-0005-0000-0000-0000C1370000}"/>
    <cellStyle name="Normal 3 2 2 2 2 6 8" xfId="15281" xr:uid="{00000000-0005-0000-0000-0000C2370000}"/>
    <cellStyle name="Normal 3 2 2 2 2 6 8 2" xfId="15282" xr:uid="{00000000-0005-0000-0000-0000C3370000}"/>
    <cellStyle name="Normal 3 2 2 2 2 6 9" xfId="15283" xr:uid="{00000000-0005-0000-0000-0000C4370000}"/>
    <cellStyle name="Normal 3 2 2 2 2 7" xfId="15284" xr:uid="{00000000-0005-0000-0000-0000C5370000}"/>
    <cellStyle name="Normal 3 2 2 2 2 7 2" xfId="15285" xr:uid="{00000000-0005-0000-0000-0000C6370000}"/>
    <cellStyle name="Normal 3 2 2 2 2 7 2 2" xfId="15286" xr:uid="{00000000-0005-0000-0000-0000C7370000}"/>
    <cellStyle name="Normal 3 2 2 2 2 7 2 2 2" xfId="15287" xr:uid="{00000000-0005-0000-0000-0000C8370000}"/>
    <cellStyle name="Normal 3 2 2 2 2 7 2 2 2 2" xfId="15288" xr:uid="{00000000-0005-0000-0000-0000C9370000}"/>
    <cellStyle name="Normal 3 2 2 2 2 7 2 2 2 2 2" xfId="15289" xr:uid="{00000000-0005-0000-0000-0000CA370000}"/>
    <cellStyle name="Normal 3 2 2 2 2 7 2 2 2 3" xfId="15290" xr:uid="{00000000-0005-0000-0000-0000CB370000}"/>
    <cellStyle name="Normal 3 2 2 2 2 7 2 2 3" xfId="15291" xr:uid="{00000000-0005-0000-0000-0000CC370000}"/>
    <cellStyle name="Normal 3 2 2 2 2 7 2 2 3 2" xfId="15292" xr:uid="{00000000-0005-0000-0000-0000CD370000}"/>
    <cellStyle name="Normal 3 2 2 2 2 7 2 2 4" xfId="15293" xr:uid="{00000000-0005-0000-0000-0000CE370000}"/>
    <cellStyle name="Normal 3 2 2 2 2 7 2 3" xfId="15294" xr:uid="{00000000-0005-0000-0000-0000CF370000}"/>
    <cellStyle name="Normal 3 2 2 2 2 7 2 3 2" xfId="15295" xr:uid="{00000000-0005-0000-0000-0000D0370000}"/>
    <cellStyle name="Normal 3 2 2 2 2 7 2 3 2 2" xfId="15296" xr:uid="{00000000-0005-0000-0000-0000D1370000}"/>
    <cellStyle name="Normal 3 2 2 2 2 7 2 3 3" xfId="15297" xr:uid="{00000000-0005-0000-0000-0000D2370000}"/>
    <cellStyle name="Normal 3 2 2 2 2 7 2 4" xfId="15298" xr:uid="{00000000-0005-0000-0000-0000D3370000}"/>
    <cellStyle name="Normal 3 2 2 2 2 7 2 4 2" xfId="15299" xr:uid="{00000000-0005-0000-0000-0000D4370000}"/>
    <cellStyle name="Normal 3 2 2 2 2 7 2 5" xfId="15300" xr:uid="{00000000-0005-0000-0000-0000D5370000}"/>
    <cellStyle name="Normal 3 2 2 2 2 7 3" xfId="15301" xr:uid="{00000000-0005-0000-0000-0000D6370000}"/>
    <cellStyle name="Normal 3 2 2 2 2 7 3 2" xfId="15302" xr:uid="{00000000-0005-0000-0000-0000D7370000}"/>
    <cellStyle name="Normal 3 2 2 2 2 7 3 2 2" xfId="15303" xr:uid="{00000000-0005-0000-0000-0000D8370000}"/>
    <cellStyle name="Normal 3 2 2 2 2 7 3 2 2 2" xfId="15304" xr:uid="{00000000-0005-0000-0000-0000D9370000}"/>
    <cellStyle name="Normal 3 2 2 2 2 7 3 2 3" xfId="15305" xr:uid="{00000000-0005-0000-0000-0000DA370000}"/>
    <cellStyle name="Normal 3 2 2 2 2 7 3 3" xfId="15306" xr:uid="{00000000-0005-0000-0000-0000DB370000}"/>
    <cellStyle name="Normal 3 2 2 2 2 7 3 3 2" xfId="15307" xr:uid="{00000000-0005-0000-0000-0000DC370000}"/>
    <cellStyle name="Normal 3 2 2 2 2 7 3 4" xfId="15308" xr:uid="{00000000-0005-0000-0000-0000DD370000}"/>
    <cellStyle name="Normal 3 2 2 2 2 7 4" xfId="15309" xr:uid="{00000000-0005-0000-0000-0000DE370000}"/>
    <cellStyle name="Normal 3 2 2 2 2 7 4 2" xfId="15310" xr:uid="{00000000-0005-0000-0000-0000DF370000}"/>
    <cellStyle name="Normal 3 2 2 2 2 7 4 2 2" xfId="15311" xr:uid="{00000000-0005-0000-0000-0000E0370000}"/>
    <cellStyle name="Normal 3 2 2 2 2 7 4 2 2 2" xfId="15312" xr:uid="{00000000-0005-0000-0000-0000E1370000}"/>
    <cellStyle name="Normal 3 2 2 2 2 7 4 2 3" xfId="15313" xr:uid="{00000000-0005-0000-0000-0000E2370000}"/>
    <cellStyle name="Normal 3 2 2 2 2 7 4 3" xfId="15314" xr:uid="{00000000-0005-0000-0000-0000E3370000}"/>
    <cellStyle name="Normal 3 2 2 2 2 7 4 3 2" xfId="15315" xr:uid="{00000000-0005-0000-0000-0000E4370000}"/>
    <cellStyle name="Normal 3 2 2 2 2 7 4 4" xfId="15316" xr:uid="{00000000-0005-0000-0000-0000E5370000}"/>
    <cellStyle name="Normal 3 2 2 2 2 7 5" xfId="15317" xr:uid="{00000000-0005-0000-0000-0000E6370000}"/>
    <cellStyle name="Normal 3 2 2 2 2 7 5 2" xfId="15318" xr:uid="{00000000-0005-0000-0000-0000E7370000}"/>
    <cellStyle name="Normal 3 2 2 2 2 7 5 2 2" xfId="15319" xr:uid="{00000000-0005-0000-0000-0000E8370000}"/>
    <cellStyle name="Normal 3 2 2 2 2 7 5 3" xfId="15320" xr:uid="{00000000-0005-0000-0000-0000E9370000}"/>
    <cellStyle name="Normal 3 2 2 2 2 7 6" xfId="15321" xr:uid="{00000000-0005-0000-0000-0000EA370000}"/>
    <cellStyle name="Normal 3 2 2 2 2 7 6 2" xfId="15322" xr:uid="{00000000-0005-0000-0000-0000EB370000}"/>
    <cellStyle name="Normal 3 2 2 2 2 7 7" xfId="15323" xr:uid="{00000000-0005-0000-0000-0000EC370000}"/>
    <cellStyle name="Normal 3 2 2 2 2 7 7 2" xfId="15324" xr:uid="{00000000-0005-0000-0000-0000ED370000}"/>
    <cellStyle name="Normal 3 2 2 2 2 7 8" xfId="15325" xr:uid="{00000000-0005-0000-0000-0000EE370000}"/>
    <cellStyle name="Normal 3 2 2 2 2 8" xfId="15326" xr:uid="{00000000-0005-0000-0000-0000EF370000}"/>
    <cellStyle name="Normal 3 2 2 2 2 8 2" xfId="15327" xr:uid="{00000000-0005-0000-0000-0000F0370000}"/>
    <cellStyle name="Normal 3 2 2 2 2 8 2 2" xfId="15328" xr:uid="{00000000-0005-0000-0000-0000F1370000}"/>
    <cellStyle name="Normal 3 2 2 2 2 8 2 2 2" xfId="15329" xr:uid="{00000000-0005-0000-0000-0000F2370000}"/>
    <cellStyle name="Normal 3 2 2 2 2 8 2 2 2 2" xfId="15330" xr:uid="{00000000-0005-0000-0000-0000F3370000}"/>
    <cellStyle name="Normal 3 2 2 2 2 8 2 2 2 2 2" xfId="15331" xr:uid="{00000000-0005-0000-0000-0000F4370000}"/>
    <cellStyle name="Normal 3 2 2 2 2 8 2 2 2 3" xfId="15332" xr:uid="{00000000-0005-0000-0000-0000F5370000}"/>
    <cellStyle name="Normal 3 2 2 2 2 8 2 2 3" xfId="15333" xr:uid="{00000000-0005-0000-0000-0000F6370000}"/>
    <cellStyle name="Normal 3 2 2 2 2 8 2 2 3 2" xfId="15334" xr:uid="{00000000-0005-0000-0000-0000F7370000}"/>
    <cellStyle name="Normal 3 2 2 2 2 8 2 2 4" xfId="15335" xr:uid="{00000000-0005-0000-0000-0000F8370000}"/>
    <cellStyle name="Normal 3 2 2 2 2 8 2 3" xfId="15336" xr:uid="{00000000-0005-0000-0000-0000F9370000}"/>
    <cellStyle name="Normal 3 2 2 2 2 8 2 3 2" xfId="15337" xr:uid="{00000000-0005-0000-0000-0000FA370000}"/>
    <cellStyle name="Normal 3 2 2 2 2 8 2 3 2 2" xfId="15338" xr:uid="{00000000-0005-0000-0000-0000FB370000}"/>
    <cellStyle name="Normal 3 2 2 2 2 8 2 3 3" xfId="15339" xr:uid="{00000000-0005-0000-0000-0000FC370000}"/>
    <cellStyle name="Normal 3 2 2 2 2 8 2 4" xfId="15340" xr:uid="{00000000-0005-0000-0000-0000FD370000}"/>
    <cellStyle name="Normal 3 2 2 2 2 8 2 4 2" xfId="15341" xr:uid="{00000000-0005-0000-0000-0000FE370000}"/>
    <cellStyle name="Normal 3 2 2 2 2 8 2 5" xfId="15342" xr:uid="{00000000-0005-0000-0000-0000FF370000}"/>
    <cellStyle name="Normal 3 2 2 2 2 8 3" xfId="15343" xr:uid="{00000000-0005-0000-0000-000000380000}"/>
    <cellStyle name="Normal 3 2 2 2 2 8 3 2" xfId="15344" xr:uid="{00000000-0005-0000-0000-000001380000}"/>
    <cellStyle name="Normal 3 2 2 2 2 8 3 2 2" xfId="15345" xr:uid="{00000000-0005-0000-0000-000002380000}"/>
    <cellStyle name="Normal 3 2 2 2 2 8 3 2 2 2" xfId="15346" xr:uid="{00000000-0005-0000-0000-000003380000}"/>
    <cellStyle name="Normal 3 2 2 2 2 8 3 2 3" xfId="15347" xr:uid="{00000000-0005-0000-0000-000004380000}"/>
    <cellStyle name="Normal 3 2 2 2 2 8 3 3" xfId="15348" xr:uid="{00000000-0005-0000-0000-000005380000}"/>
    <cellStyle name="Normal 3 2 2 2 2 8 3 3 2" xfId="15349" xr:uid="{00000000-0005-0000-0000-000006380000}"/>
    <cellStyle name="Normal 3 2 2 2 2 8 3 4" xfId="15350" xr:uid="{00000000-0005-0000-0000-000007380000}"/>
    <cellStyle name="Normal 3 2 2 2 2 8 4" xfId="15351" xr:uid="{00000000-0005-0000-0000-000008380000}"/>
    <cellStyle name="Normal 3 2 2 2 2 8 4 2" xfId="15352" xr:uid="{00000000-0005-0000-0000-000009380000}"/>
    <cellStyle name="Normal 3 2 2 2 2 8 4 2 2" xfId="15353" xr:uid="{00000000-0005-0000-0000-00000A380000}"/>
    <cellStyle name="Normal 3 2 2 2 2 8 4 2 2 2" xfId="15354" xr:uid="{00000000-0005-0000-0000-00000B380000}"/>
    <cellStyle name="Normal 3 2 2 2 2 8 4 2 3" xfId="15355" xr:uid="{00000000-0005-0000-0000-00000C380000}"/>
    <cellStyle name="Normal 3 2 2 2 2 8 4 3" xfId="15356" xr:uid="{00000000-0005-0000-0000-00000D380000}"/>
    <cellStyle name="Normal 3 2 2 2 2 8 4 3 2" xfId="15357" xr:uid="{00000000-0005-0000-0000-00000E380000}"/>
    <cellStyle name="Normal 3 2 2 2 2 8 4 4" xfId="15358" xr:uid="{00000000-0005-0000-0000-00000F380000}"/>
    <cellStyle name="Normal 3 2 2 2 2 8 5" xfId="15359" xr:uid="{00000000-0005-0000-0000-000010380000}"/>
    <cellStyle name="Normal 3 2 2 2 2 8 5 2" xfId="15360" xr:uid="{00000000-0005-0000-0000-000011380000}"/>
    <cellStyle name="Normal 3 2 2 2 2 8 5 2 2" xfId="15361" xr:uid="{00000000-0005-0000-0000-000012380000}"/>
    <cellStyle name="Normal 3 2 2 2 2 8 5 3" xfId="15362" xr:uid="{00000000-0005-0000-0000-000013380000}"/>
    <cellStyle name="Normal 3 2 2 2 2 8 6" xfId="15363" xr:uid="{00000000-0005-0000-0000-000014380000}"/>
    <cellStyle name="Normal 3 2 2 2 2 8 6 2" xfId="15364" xr:uid="{00000000-0005-0000-0000-000015380000}"/>
    <cellStyle name="Normal 3 2 2 2 2 8 7" xfId="15365" xr:uid="{00000000-0005-0000-0000-000016380000}"/>
    <cellStyle name="Normal 3 2 2 2 2 8 7 2" xfId="15366" xr:uid="{00000000-0005-0000-0000-000017380000}"/>
    <cellStyle name="Normal 3 2 2 2 2 8 8" xfId="15367" xr:uid="{00000000-0005-0000-0000-000018380000}"/>
    <cellStyle name="Normal 3 2 2 2 2 9" xfId="15368" xr:uid="{00000000-0005-0000-0000-000019380000}"/>
    <cellStyle name="Normal 3 2 2 2 2 9 2" xfId="15369" xr:uid="{00000000-0005-0000-0000-00001A380000}"/>
    <cellStyle name="Normal 3 2 2 2 2 9 2 2" xfId="15370" xr:uid="{00000000-0005-0000-0000-00001B380000}"/>
    <cellStyle name="Normal 3 2 2 2 2 9 2 2 2" xfId="15371" xr:uid="{00000000-0005-0000-0000-00001C380000}"/>
    <cellStyle name="Normal 3 2 2 2 2 9 2 2 2 2" xfId="15372" xr:uid="{00000000-0005-0000-0000-00001D380000}"/>
    <cellStyle name="Normal 3 2 2 2 2 9 2 2 2 2 2" xfId="15373" xr:uid="{00000000-0005-0000-0000-00001E380000}"/>
    <cellStyle name="Normal 3 2 2 2 2 9 2 2 2 3" xfId="15374" xr:uid="{00000000-0005-0000-0000-00001F380000}"/>
    <cellStyle name="Normal 3 2 2 2 2 9 2 2 3" xfId="15375" xr:uid="{00000000-0005-0000-0000-000020380000}"/>
    <cellStyle name="Normal 3 2 2 2 2 9 2 2 3 2" xfId="15376" xr:uid="{00000000-0005-0000-0000-000021380000}"/>
    <cellStyle name="Normal 3 2 2 2 2 9 2 2 4" xfId="15377" xr:uid="{00000000-0005-0000-0000-000022380000}"/>
    <cellStyle name="Normal 3 2 2 2 2 9 2 3" xfId="15378" xr:uid="{00000000-0005-0000-0000-000023380000}"/>
    <cellStyle name="Normal 3 2 2 2 2 9 2 3 2" xfId="15379" xr:uid="{00000000-0005-0000-0000-000024380000}"/>
    <cellStyle name="Normal 3 2 2 2 2 9 2 3 2 2" xfId="15380" xr:uid="{00000000-0005-0000-0000-000025380000}"/>
    <cellStyle name="Normal 3 2 2 2 2 9 2 3 3" xfId="15381" xr:uid="{00000000-0005-0000-0000-000026380000}"/>
    <cellStyle name="Normal 3 2 2 2 2 9 2 4" xfId="15382" xr:uid="{00000000-0005-0000-0000-000027380000}"/>
    <cellStyle name="Normal 3 2 2 2 2 9 2 4 2" xfId="15383" xr:uid="{00000000-0005-0000-0000-000028380000}"/>
    <cellStyle name="Normal 3 2 2 2 2 9 2 5" xfId="15384" xr:uid="{00000000-0005-0000-0000-000029380000}"/>
    <cellStyle name="Normal 3 2 2 2 2 9 3" xfId="15385" xr:uid="{00000000-0005-0000-0000-00002A380000}"/>
    <cellStyle name="Normal 3 2 2 2 2 9 3 2" xfId="15386" xr:uid="{00000000-0005-0000-0000-00002B380000}"/>
    <cellStyle name="Normal 3 2 2 2 2 9 3 2 2" xfId="15387" xr:uid="{00000000-0005-0000-0000-00002C380000}"/>
    <cellStyle name="Normal 3 2 2 2 2 9 3 2 2 2" xfId="15388" xr:uid="{00000000-0005-0000-0000-00002D380000}"/>
    <cellStyle name="Normal 3 2 2 2 2 9 3 2 3" xfId="15389" xr:uid="{00000000-0005-0000-0000-00002E380000}"/>
    <cellStyle name="Normal 3 2 2 2 2 9 3 3" xfId="15390" xr:uid="{00000000-0005-0000-0000-00002F380000}"/>
    <cellStyle name="Normal 3 2 2 2 2 9 3 3 2" xfId="15391" xr:uid="{00000000-0005-0000-0000-000030380000}"/>
    <cellStyle name="Normal 3 2 2 2 2 9 3 4" xfId="15392" xr:uid="{00000000-0005-0000-0000-000031380000}"/>
    <cellStyle name="Normal 3 2 2 2 2 9 4" xfId="15393" xr:uid="{00000000-0005-0000-0000-000032380000}"/>
    <cellStyle name="Normal 3 2 2 2 2 9 4 2" xfId="15394" xr:uid="{00000000-0005-0000-0000-000033380000}"/>
    <cellStyle name="Normal 3 2 2 2 2 9 4 2 2" xfId="15395" xr:uid="{00000000-0005-0000-0000-000034380000}"/>
    <cellStyle name="Normal 3 2 2 2 2 9 4 3" xfId="15396" xr:uid="{00000000-0005-0000-0000-000035380000}"/>
    <cellStyle name="Normal 3 2 2 2 2 9 5" xfId="15397" xr:uid="{00000000-0005-0000-0000-000036380000}"/>
    <cellStyle name="Normal 3 2 2 2 2 9 5 2" xfId="15398" xr:uid="{00000000-0005-0000-0000-000037380000}"/>
    <cellStyle name="Normal 3 2 2 2 2 9 6" xfId="15399" xr:uid="{00000000-0005-0000-0000-000038380000}"/>
    <cellStyle name="Normal 3 2 2 2 3" xfId="15400" xr:uid="{00000000-0005-0000-0000-000039380000}"/>
    <cellStyle name="Normal 3 2 2 2 3 10" xfId="15401" xr:uid="{00000000-0005-0000-0000-00003A380000}"/>
    <cellStyle name="Normal 3 2 2 2 3 10 2" xfId="15402" xr:uid="{00000000-0005-0000-0000-00003B380000}"/>
    <cellStyle name="Normal 3 2 2 2 3 10 2 2" xfId="15403" xr:uid="{00000000-0005-0000-0000-00003C380000}"/>
    <cellStyle name="Normal 3 2 2 2 3 10 2 2 2" xfId="15404" xr:uid="{00000000-0005-0000-0000-00003D380000}"/>
    <cellStyle name="Normal 3 2 2 2 3 10 2 3" xfId="15405" xr:uid="{00000000-0005-0000-0000-00003E380000}"/>
    <cellStyle name="Normal 3 2 2 2 3 10 3" xfId="15406" xr:uid="{00000000-0005-0000-0000-00003F380000}"/>
    <cellStyle name="Normal 3 2 2 2 3 10 3 2" xfId="15407" xr:uid="{00000000-0005-0000-0000-000040380000}"/>
    <cellStyle name="Normal 3 2 2 2 3 10 4" xfId="15408" xr:uid="{00000000-0005-0000-0000-000041380000}"/>
    <cellStyle name="Normal 3 2 2 2 3 11" xfId="15409" xr:uid="{00000000-0005-0000-0000-000042380000}"/>
    <cellStyle name="Normal 3 2 2 2 3 11 2" xfId="15410" xr:uid="{00000000-0005-0000-0000-000043380000}"/>
    <cellStyle name="Normal 3 2 2 2 3 11 2 2" xfId="15411" xr:uid="{00000000-0005-0000-0000-000044380000}"/>
    <cellStyle name="Normal 3 2 2 2 3 11 2 2 2" xfId="15412" xr:uid="{00000000-0005-0000-0000-000045380000}"/>
    <cellStyle name="Normal 3 2 2 2 3 11 2 3" xfId="15413" xr:uid="{00000000-0005-0000-0000-000046380000}"/>
    <cellStyle name="Normal 3 2 2 2 3 11 3" xfId="15414" xr:uid="{00000000-0005-0000-0000-000047380000}"/>
    <cellStyle name="Normal 3 2 2 2 3 11 3 2" xfId="15415" xr:uid="{00000000-0005-0000-0000-000048380000}"/>
    <cellStyle name="Normal 3 2 2 2 3 11 4" xfId="15416" xr:uid="{00000000-0005-0000-0000-000049380000}"/>
    <cellStyle name="Normal 3 2 2 2 3 12" xfId="15417" xr:uid="{00000000-0005-0000-0000-00004A380000}"/>
    <cellStyle name="Normal 3 2 2 2 3 12 2" xfId="15418" xr:uid="{00000000-0005-0000-0000-00004B380000}"/>
    <cellStyle name="Normal 3 2 2 2 3 12 2 2" xfId="15419" xr:uid="{00000000-0005-0000-0000-00004C380000}"/>
    <cellStyle name="Normal 3 2 2 2 3 12 2 2 2" xfId="15420" xr:uid="{00000000-0005-0000-0000-00004D380000}"/>
    <cellStyle name="Normal 3 2 2 2 3 12 2 3" xfId="15421" xr:uid="{00000000-0005-0000-0000-00004E380000}"/>
    <cellStyle name="Normal 3 2 2 2 3 12 3" xfId="15422" xr:uid="{00000000-0005-0000-0000-00004F380000}"/>
    <cellStyle name="Normal 3 2 2 2 3 12 3 2" xfId="15423" xr:uid="{00000000-0005-0000-0000-000050380000}"/>
    <cellStyle name="Normal 3 2 2 2 3 12 4" xfId="15424" xr:uid="{00000000-0005-0000-0000-000051380000}"/>
    <cellStyle name="Normal 3 2 2 2 3 13" xfId="15425" xr:uid="{00000000-0005-0000-0000-000052380000}"/>
    <cellStyle name="Normal 3 2 2 2 3 13 2" xfId="15426" xr:uid="{00000000-0005-0000-0000-000053380000}"/>
    <cellStyle name="Normal 3 2 2 2 3 13 2 2" xfId="15427" xr:uid="{00000000-0005-0000-0000-000054380000}"/>
    <cellStyle name="Normal 3 2 2 2 3 13 3" xfId="15428" xr:uid="{00000000-0005-0000-0000-000055380000}"/>
    <cellStyle name="Normal 3 2 2 2 3 14" xfId="15429" xr:uid="{00000000-0005-0000-0000-000056380000}"/>
    <cellStyle name="Normal 3 2 2 2 3 14 2" xfId="15430" xr:uid="{00000000-0005-0000-0000-000057380000}"/>
    <cellStyle name="Normal 3 2 2 2 3 15" xfId="15431" xr:uid="{00000000-0005-0000-0000-000058380000}"/>
    <cellStyle name="Normal 3 2 2 2 3 15 2" xfId="15432" xr:uid="{00000000-0005-0000-0000-000059380000}"/>
    <cellStyle name="Normal 3 2 2 2 3 16" xfId="15433" xr:uid="{00000000-0005-0000-0000-00005A380000}"/>
    <cellStyle name="Normal 3 2 2 2 3 2" xfId="15434" xr:uid="{00000000-0005-0000-0000-00005B380000}"/>
    <cellStyle name="Normal 3 2 2 2 3 2 10" xfId="15435" xr:uid="{00000000-0005-0000-0000-00005C380000}"/>
    <cellStyle name="Normal 3 2 2 2 3 2 2" xfId="15436" xr:uid="{00000000-0005-0000-0000-00005D380000}"/>
    <cellStyle name="Normal 3 2 2 2 3 2 2 2" xfId="15437" xr:uid="{00000000-0005-0000-0000-00005E380000}"/>
    <cellStyle name="Normal 3 2 2 2 3 2 2 2 2" xfId="15438" xr:uid="{00000000-0005-0000-0000-00005F380000}"/>
    <cellStyle name="Normal 3 2 2 2 3 2 2 2 2 2" xfId="15439" xr:uid="{00000000-0005-0000-0000-000060380000}"/>
    <cellStyle name="Normal 3 2 2 2 3 2 2 2 2 2 2" xfId="15440" xr:uid="{00000000-0005-0000-0000-000061380000}"/>
    <cellStyle name="Normal 3 2 2 2 3 2 2 2 2 2 2 2" xfId="15441" xr:uid="{00000000-0005-0000-0000-000062380000}"/>
    <cellStyle name="Normal 3 2 2 2 3 2 2 2 2 2 2 2 2" xfId="15442" xr:uid="{00000000-0005-0000-0000-000063380000}"/>
    <cellStyle name="Normal 3 2 2 2 3 2 2 2 2 2 2 3" xfId="15443" xr:uid="{00000000-0005-0000-0000-000064380000}"/>
    <cellStyle name="Normal 3 2 2 2 3 2 2 2 2 2 3" xfId="15444" xr:uid="{00000000-0005-0000-0000-000065380000}"/>
    <cellStyle name="Normal 3 2 2 2 3 2 2 2 2 2 3 2" xfId="15445" xr:uid="{00000000-0005-0000-0000-000066380000}"/>
    <cellStyle name="Normal 3 2 2 2 3 2 2 2 2 2 4" xfId="15446" xr:uid="{00000000-0005-0000-0000-000067380000}"/>
    <cellStyle name="Normal 3 2 2 2 3 2 2 2 2 3" xfId="15447" xr:uid="{00000000-0005-0000-0000-000068380000}"/>
    <cellStyle name="Normal 3 2 2 2 3 2 2 2 2 3 2" xfId="15448" xr:uid="{00000000-0005-0000-0000-000069380000}"/>
    <cellStyle name="Normal 3 2 2 2 3 2 2 2 2 3 2 2" xfId="15449" xr:uid="{00000000-0005-0000-0000-00006A380000}"/>
    <cellStyle name="Normal 3 2 2 2 3 2 2 2 2 3 3" xfId="15450" xr:uid="{00000000-0005-0000-0000-00006B380000}"/>
    <cellStyle name="Normal 3 2 2 2 3 2 2 2 2 4" xfId="15451" xr:uid="{00000000-0005-0000-0000-00006C380000}"/>
    <cellStyle name="Normal 3 2 2 2 3 2 2 2 2 4 2" xfId="15452" xr:uid="{00000000-0005-0000-0000-00006D380000}"/>
    <cellStyle name="Normal 3 2 2 2 3 2 2 2 2 5" xfId="15453" xr:uid="{00000000-0005-0000-0000-00006E380000}"/>
    <cellStyle name="Normal 3 2 2 2 3 2 2 2 3" xfId="15454" xr:uid="{00000000-0005-0000-0000-00006F380000}"/>
    <cellStyle name="Normal 3 2 2 2 3 2 2 2 3 2" xfId="15455" xr:uid="{00000000-0005-0000-0000-000070380000}"/>
    <cellStyle name="Normal 3 2 2 2 3 2 2 2 3 2 2" xfId="15456" xr:uid="{00000000-0005-0000-0000-000071380000}"/>
    <cellStyle name="Normal 3 2 2 2 3 2 2 2 3 2 2 2" xfId="15457" xr:uid="{00000000-0005-0000-0000-000072380000}"/>
    <cellStyle name="Normal 3 2 2 2 3 2 2 2 3 2 3" xfId="15458" xr:uid="{00000000-0005-0000-0000-000073380000}"/>
    <cellStyle name="Normal 3 2 2 2 3 2 2 2 3 3" xfId="15459" xr:uid="{00000000-0005-0000-0000-000074380000}"/>
    <cellStyle name="Normal 3 2 2 2 3 2 2 2 3 3 2" xfId="15460" xr:uid="{00000000-0005-0000-0000-000075380000}"/>
    <cellStyle name="Normal 3 2 2 2 3 2 2 2 3 4" xfId="15461" xr:uid="{00000000-0005-0000-0000-000076380000}"/>
    <cellStyle name="Normal 3 2 2 2 3 2 2 2 4" xfId="15462" xr:uid="{00000000-0005-0000-0000-000077380000}"/>
    <cellStyle name="Normal 3 2 2 2 3 2 2 2 4 2" xfId="15463" xr:uid="{00000000-0005-0000-0000-000078380000}"/>
    <cellStyle name="Normal 3 2 2 2 3 2 2 2 4 2 2" xfId="15464" xr:uid="{00000000-0005-0000-0000-000079380000}"/>
    <cellStyle name="Normal 3 2 2 2 3 2 2 2 4 2 2 2" xfId="15465" xr:uid="{00000000-0005-0000-0000-00007A380000}"/>
    <cellStyle name="Normal 3 2 2 2 3 2 2 2 4 2 3" xfId="15466" xr:uid="{00000000-0005-0000-0000-00007B380000}"/>
    <cellStyle name="Normal 3 2 2 2 3 2 2 2 4 3" xfId="15467" xr:uid="{00000000-0005-0000-0000-00007C380000}"/>
    <cellStyle name="Normal 3 2 2 2 3 2 2 2 4 3 2" xfId="15468" xr:uid="{00000000-0005-0000-0000-00007D380000}"/>
    <cellStyle name="Normal 3 2 2 2 3 2 2 2 4 4" xfId="15469" xr:uid="{00000000-0005-0000-0000-00007E380000}"/>
    <cellStyle name="Normal 3 2 2 2 3 2 2 2 5" xfId="15470" xr:uid="{00000000-0005-0000-0000-00007F380000}"/>
    <cellStyle name="Normal 3 2 2 2 3 2 2 2 5 2" xfId="15471" xr:uid="{00000000-0005-0000-0000-000080380000}"/>
    <cellStyle name="Normal 3 2 2 2 3 2 2 2 5 2 2" xfId="15472" xr:uid="{00000000-0005-0000-0000-000081380000}"/>
    <cellStyle name="Normal 3 2 2 2 3 2 2 2 5 3" xfId="15473" xr:uid="{00000000-0005-0000-0000-000082380000}"/>
    <cellStyle name="Normal 3 2 2 2 3 2 2 2 6" xfId="15474" xr:uid="{00000000-0005-0000-0000-000083380000}"/>
    <cellStyle name="Normal 3 2 2 2 3 2 2 2 6 2" xfId="15475" xr:uid="{00000000-0005-0000-0000-000084380000}"/>
    <cellStyle name="Normal 3 2 2 2 3 2 2 2 7" xfId="15476" xr:uid="{00000000-0005-0000-0000-000085380000}"/>
    <cellStyle name="Normal 3 2 2 2 3 2 2 2 7 2" xfId="15477" xr:uid="{00000000-0005-0000-0000-000086380000}"/>
    <cellStyle name="Normal 3 2 2 2 3 2 2 2 8" xfId="15478" xr:uid="{00000000-0005-0000-0000-000087380000}"/>
    <cellStyle name="Normal 3 2 2 2 3 2 2 3" xfId="15479" xr:uid="{00000000-0005-0000-0000-000088380000}"/>
    <cellStyle name="Normal 3 2 2 2 3 2 2 3 2" xfId="15480" xr:uid="{00000000-0005-0000-0000-000089380000}"/>
    <cellStyle name="Normal 3 2 2 2 3 2 2 3 2 2" xfId="15481" xr:uid="{00000000-0005-0000-0000-00008A380000}"/>
    <cellStyle name="Normal 3 2 2 2 3 2 2 3 2 2 2" xfId="15482" xr:uid="{00000000-0005-0000-0000-00008B380000}"/>
    <cellStyle name="Normal 3 2 2 2 3 2 2 3 2 2 2 2" xfId="15483" xr:uid="{00000000-0005-0000-0000-00008C380000}"/>
    <cellStyle name="Normal 3 2 2 2 3 2 2 3 2 2 3" xfId="15484" xr:uid="{00000000-0005-0000-0000-00008D380000}"/>
    <cellStyle name="Normal 3 2 2 2 3 2 2 3 2 3" xfId="15485" xr:uid="{00000000-0005-0000-0000-00008E380000}"/>
    <cellStyle name="Normal 3 2 2 2 3 2 2 3 2 3 2" xfId="15486" xr:uid="{00000000-0005-0000-0000-00008F380000}"/>
    <cellStyle name="Normal 3 2 2 2 3 2 2 3 2 4" xfId="15487" xr:uid="{00000000-0005-0000-0000-000090380000}"/>
    <cellStyle name="Normal 3 2 2 2 3 2 2 3 3" xfId="15488" xr:uid="{00000000-0005-0000-0000-000091380000}"/>
    <cellStyle name="Normal 3 2 2 2 3 2 2 3 3 2" xfId="15489" xr:uid="{00000000-0005-0000-0000-000092380000}"/>
    <cellStyle name="Normal 3 2 2 2 3 2 2 3 3 2 2" xfId="15490" xr:uid="{00000000-0005-0000-0000-000093380000}"/>
    <cellStyle name="Normal 3 2 2 2 3 2 2 3 3 3" xfId="15491" xr:uid="{00000000-0005-0000-0000-000094380000}"/>
    <cellStyle name="Normal 3 2 2 2 3 2 2 3 4" xfId="15492" xr:uid="{00000000-0005-0000-0000-000095380000}"/>
    <cellStyle name="Normal 3 2 2 2 3 2 2 3 4 2" xfId="15493" xr:uid="{00000000-0005-0000-0000-000096380000}"/>
    <cellStyle name="Normal 3 2 2 2 3 2 2 3 5" xfId="15494" xr:uid="{00000000-0005-0000-0000-000097380000}"/>
    <cellStyle name="Normal 3 2 2 2 3 2 2 4" xfId="15495" xr:uid="{00000000-0005-0000-0000-000098380000}"/>
    <cellStyle name="Normal 3 2 2 2 3 2 2 4 2" xfId="15496" xr:uid="{00000000-0005-0000-0000-000099380000}"/>
    <cellStyle name="Normal 3 2 2 2 3 2 2 4 2 2" xfId="15497" xr:uid="{00000000-0005-0000-0000-00009A380000}"/>
    <cellStyle name="Normal 3 2 2 2 3 2 2 4 2 2 2" xfId="15498" xr:uid="{00000000-0005-0000-0000-00009B380000}"/>
    <cellStyle name="Normal 3 2 2 2 3 2 2 4 2 3" xfId="15499" xr:uid="{00000000-0005-0000-0000-00009C380000}"/>
    <cellStyle name="Normal 3 2 2 2 3 2 2 4 3" xfId="15500" xr:uid="{00000000-0005-0000-0000-00009D380000}"/>
    <cellStyle name="Normal 3 2 2 2 3 2 2 4 3 2" xfId="15501" xr:uid="{00000000-0005-0000-0000-00009E380000}"/>
    <cellStyle name="Normal 3 2 2 2 3 2 2 4 4" xfId="15502" xr:uid="{00000000-0005-0000-0000-00009F380000}"/>
    <cellStyle name="Normal 3 2 2 2 3 2 2 5" xfId="15503" xr:uid="{00000000-0005-0000-0000-0000A0380000}"/>
    <cellStyle name="Normal 3 2 2 2 3 2 2 5 2" xfId="15504" xr:uid="{00000000-0005-0000-0000-0000A1380000}"/>
    <cellStyle name="Normal 3 2 2 2 3 2 2 5 2 2" xfId="15505" xr:uid="{00000000-0005-0000-0000-0000A2380000}"/>
    <cellStyle name="Normal 3 2 2 2 3 2 2 5 2 2 2" xfId="15506" xr:uid="{00000000-0005-0000-0000-0000A3380000}"/>
    <cellStyle name="Normal 3 2 2 2 3 2 2 5 2 3" xfId="15507" xr:uid="{00000000-0005-0000-0000-0000A4380000}"/>
    <cellStyle name="Normal 3 2 2 2 3 2 2 5 3" xfId="15508" xr:uid="{00000000-0005-0000-0000-0000A5380000}"/>
    <cellStyle name="Normal 3 2 2 2 3 2 2 5 3 2" xfId="15509" xr:uid="{00000000-0005-0000-0000-0000A6380000}"/>
    <cellStyle name="Normal 3 2 2 2 3 2 2 5 4" xfId="15510" xr:uid="{00000000-0005-0000-0000-0000A7380000}"/>
    <cellStyle name="Normal 3 2 2 2 3 2 2 6" xfId="15511" xr:uid="{00000000-0005-0000-0000-0000A8380000}"/>
    <cellStyle name="Normal 3 2 2 2 3 2 2 6 2" xfId="15512" xr:uid="{00000000-0005-0000-0000-0000A9380000}"/>
    <cellStyle name="Normal 3 2 2 2 3 2 2 6 2 2" xfId="15513" xr:uid="{00000000-0005-0000-0000-0000AA380000}"/>
    <cellStyle name="Normal 3 2 2 2 3 2 2 6 3" xfId="15514" xr:uid="{00000000-0005-0000-0000-0000AB380000}"/>
    <cellStyle name="Normal 3 2 2 2 3 2 2 7" xfId="15515" xr:uid="{00000000-0005-0000-0000-0000AC380000}"/>
    <cellStyle name="Normal 3 2 2 2 3 2 2 7 2" xfId="15516" xr:uid="{00000000-0005-0000-0000-0000AD380000}"/>
    <cellStyle name="Normal 3 2 2 2 3 2 2 8" xfId="15517" xr:uid="{00000000-0005-0000-0000-0000AE380000}"/>
    <cellStyle name="Normal 3 2 2 2 3 2 2 8 2" xfId="15518" xr:uid="{00000000-0005-0000-0000-0000AF380000}"/>
    <cellStyle name="Normal 3 2 2 2 3 2 2 9" xfId="15519" xr:uid="{00000000-0005-0000-0000-0000B0380000}"/>
    <cellStyle name="Normal 3 2 2 2 3 2 3" xfId="15520" xr:uid="{00000000-0005-0000-0000-0000B1380000}"/>
    <cellStyle name="Normal 3 2 2 2 3 2 3 2" xfId="15521" xr:uid="{00000000-0005-0000-0000-0000B2380000}"/>
    <cellStyle name="Normal 3 2 2 2 3 2 3 2 2" xfId="15522" xr:uid="{00000000-0005-0000-0000-0000B3380000}"/>
    <cellStyle name="Normal 3 2 2 2 3 2 3 2 2 2" xfId="15523" xr:uid="{00000000-0005-0000-0000-0000B4380000}"/>
    <cellStyle name="Normal 3 2 2 2 3 2 3 2 2 2 2" xfId="15524" xr:uid="{00000000-0005-0000-0000-0000B5380000}"/>
    <cellStyle name="Normal 3 2 2 2 3 2 3 2 2 2 2 2" xfId="15525" xr:uid="{00000000-0005-0000-0000-0000B6380000}"/>
    <cellStyle name="Normal 3 2 2 2 3 2 3 2 2 2 3" xfId="15526" xr:uid="{00000000-0005-0000-0000-0000B7380000}"/>
    <cellStyle name="Normal 3 2 2 2 3 2 3 2 2 3" xfId="15527" xr:uid="{00000000-0005-0000-0000-0000B8380000}"/>
    <cellStyle name="Normal 3 2 2 2 3 2 3 2 2 3 2" xfId="15528" xr:uid="{00000000-0005-0000-0000-0000B9380000}"/>
    <cellStyle name="Normal 3 2 2 2 3 2 3 2 2 4" xfId="15529" xr:uid="{00000000-0005-0000-0000-0000BA380000}"/>
    <cellStyle name="Normal 3 2 2 2 3 2 3 2 3" xfId="15530" xr:uid="{00000000-0005-0000-0000-0000BB380000}"/>
    <cellStyle name="Normal 3 2 2 2 3 2 3 2 3 2" xfId="15531" xr:uid="{00000000-0005-0000-0000-0000BC380000}"/>
    <cellStyle name="Normal 3 2 2 2 3 2 3 2 3 2 2" xfId="15532" xr:uid="{00000000-0005-0000-0000-0000BD380000}"/>
    <cellStyle name="Normal 3 2 2 2 3 2 3 2 3 3" xfId="15533" xr:uid="{00000000-0005-0000-0000-0000BE380000}"/>
    <cellStyle name="Normal 3 2 2 2 3 2 3 2 4" xfId="15534" xr:uid="{00000000-0005-0000-0000-0000BF380000}"/>
    <cellStyle name="Normal 3 2 2 2 3 2 3 2 4 2" xfId="15535" xr:uid="{00000000-0005-0000-0000-0000C0380000}"/>
    <cellStyle name="Normal 3 2 2 2 3 2 3 2 5" xfId="15536" xr:uid="{00000000-0005-0000-0000-0000C1380000}"/>
    <cellStyle name="Normal 3 2 2 2 3 2 3 3" xfId="15537" xr:uid="{00000000-0005-0000-0000-0000C2380000}"/>
    <cellStyle name="Normal 3 2 2 2 3 2 3 3 2" xfId="15538" xr:uid="{00000000-0005-0000-0000-0000C3380000}"/>
    <cellStyle name="Normal 3 2 2 2 3 2 3 3 2 2" xfId="15539" xr:uid="{00000000-0005-0000-0000-0000C4380000}"/>
    <cellStyle name="Normal 3 2 2 2 3 2 3 3 2 2 2" xfId="15540" xr:uid="{00000000-0005-0000-0000-0000C5380000}"/>
    <cellStyle name="Normal 3 2 2 2 3 2 3 3 2 3" xfId="15541" xr:uid="{00000000-0005-0000-0000-0000C6380000}"/>
    <cellStyle name="Normal 3 2 2 2 3 2 3 3 3" xfId="15542" xr:uid="{00000000-0005-0000-0000-0000C7380000}"/>
    <cellStyle name="Normal 3 2 2 2 3 2 3 3 3 2" xfId="15543" xr:uid="{00000000-0005-0000-0000-0000C8380000}"/>
    <cellStyle name="Normal 3 2 2 2 3 2 3 3 4" xfId="15544" xr:uid="{00000000-0005-0000-0000-0000C9380000}"/>
    <cellStyle name="Normal 3 2 2 2 3 2 3 4" xfId="15545" xr:uid="{00000000-0005-0000-0000-0000CA380000}"/>
    <cellStyle name="Normal 3 2 2 2 3 2 3 4 2" xfId="15546" xr:uid="{00000000-0005-0000-0000-0000CB380000}"/>
    <cellStyle name="Normal 3 2 2 2 3 2 3 4 2 2" xfId="15547" xr:uid="{00000000-0005-0000-0000-0000CC380000}"/>
    <cellStyle name="Normal 3 2 2 2 3 2 3 4 2 2 2" xfId="15548" xr:uid="{00000000-0005-0000-0000-0000CD380000}"/>
    <cellStyle name="Normal 3 2 2 2 3 2 3 4 2 3" xfId="15549" xr:uid="{00000000-0005-0000-0000-0000CE380000}"/>
    <cellStyle name="Normal 3 2 2 2 3 2 3 4 3" xfId="15550" xr:uid="{00000000-0005-0000-0000-0000CF380000}"/>
    <cellStyle name="Normal 3 2 2 2 3 2 3 4 3 2" xfId="15551" xr:uid="{00000000-0005-0000-0000-0000D0380000}"/>
    <cellStyle name="Normal 3 2 2 2 3 2 3 4 4" xfId="15552" xr:uid="{00000000-0005-0000-0000-0000D1380000}"/>
    <cellStyle name="Normal 3 2 2 2 3 2 3 5" xfId="15553" xr:uid="{00000000-0005-0000-0000-0000D2380000}"/>
    <cellStyle name="Normal 3 2 2 2 3 2 3 5 2" xfId="15554" xr:uid="{00000000-0005-0000-0000-0000D3380000}"/>
    <cellStyle name="Normal 3 2 2 2 3 2 3 5 2 2" xfId="15555" xr:uid="{00000000-0005-0000-0000-0000D4380000}"/>
    <cellStyle name="Normal 3 2 2 2 3 2 3 5 3" xfId="15556" xr:uid="{00000000-0005-0000-0000-0000D5380000}"/>
    <cellStyle name="Normal 3 2 2 2 3 2 3 6" xfId="15557" xr:uid="{00000000-0005-0000-0000-0000D6380000}"/>
    <cellStyle name="Normal 3 2 2 2 3 2 3 6 2" xfId="15558" xr:uid="{00000000-0005-0000-0000-0000D7380000}"/>
    <cellStyle name="Normal 3 2 2 2 3 2 3 7" xfId="15559" xr:uid="{00000000-0005-0000-0000-0000D8380000}"/>
    <cellStyle name="Normal 3 2 2 2 3 2 3 7 2" xfId="15560" xr:uid="{00000000-0005-0000-0000-0000D9380000}"/>
    <cellStyle name="Normal 3 2 2 2 3 2 3 8" xfId="15561" xr:uid="{00000000-0005-0000-0000-0000DA380000}"/>
    <cellStyle name="Normal 3 2 2 2 3 2 4" xfId="15562" xr:uid="{00000000-0005-0000-0000-0000DB380000}"/>
    <cellStyle name="Normal 3 2 2 2 3 2 4 2" xfId="15563" xr:uid="{00000000-0005-0000-0000-0000DC380000}"/>
    <cellStyle name="Normal 3 2 2 2 3 2 4 2 2" xfId="15564" xr:uid="{00000000-0005-0000-0000-0000DD380000}"/>
    <cellStyle name="Normal 3 2 2 2 3 2 4 2 2 2" xfId="15565" xr:uid="{00000000-0005-0000-0000-0000DE380000}"/>
    <cellStyle name="Normal 3 2 2 2 3 2 4 2 2 2 2" xfId="15566" xr:uid="{00000000-0005-0000-0000-0000DF380000}"/>
    <cellStyle name="Normal 3 2 2 2 3 2 4 2 2 3" xfId="15567" xr:uid="{00000000-0005-0000-0000-0000E0380000}"/>
    <cellStyle name="Normal 3 2 2 2 3 2 4 2 3" xfId="15568" xr:uid="{00000000-0005-0000-0000-0000E1380000}"/>
    <cellStyle name="Normal 3 2 2 2 3 2 4 2 3 2" xfId="15569" xr:uid="{00000000-0005-0000-0000-0000E2380000}"/>
    <cellStyle name="Normal 3 2 2 2 3 2 4 2 4" xfId="15570" xr:uid="{00000000-0005-0000-0000-0000E3380000}"/>
    <cellStyle name="Normal 3 2 2 2 3 2 4 3" xfId="15571" xr:uid="{00000000-0005-0000-0000-0000E4380000}"/>
    <cellStyle name="Normal 3 2 2 2 3 2 4 3 2" xfId="15572" xr:uid="{00000000-0005-0000-0000-0000E5380000}"/>
    <cellStyle name="Normal 3 2 2 2 3 2 4 3 2 2" xfId="15573" xr:uid="{00000000-0005-0000-0000-0000E6380000}"/>
    <cellStyle name="Normal 3 2 2 2 3 2 4 3 3" xfId="15574" xr:uid="{00000000-0005-0000-0000-0000E7380000}"/>
    <cellStyle name="Normal 3 2 2 2 3 2 4 4" xfId="15575" xr:uid="{00000000-0005-0000-0000-0000E8380000}"/>
    <cellStyle name="Normal 3 2 2 2 3 2 4 4 2" xfId="15576" xr:uid="{00000000-0005-0000-0000-0000E9380000}"/>
    <cellStyle name="Normal 3 2 2 2 3 2 4 5" xfId="15577" xr:uid="{00000000-0005-0000-0000-0000EA380000}"/>
    <cellStyle name="Normal 3 2 2 2 3 2 5" xfId="15578" xr:uid="{00000000-0005-0000-0000-0000EB380000}"/>
    <cellStyle name="Normal 3 2 2 2 3 2 5 2" xfId="15579" xr:uid="{00000000-0005-0000-0000-0000EC380000}"/>
    <cellStyle name="Normal 3 2 2 2 3 2 5 2 2" xfId="15580" xr:uid="{00000000-0005-0000-0000-0000ED380000}"/>
    <cellStyle name="Normal 3 2 2 2 3 2 5 2 2 2" xfId="15581" xr:uid="{00000000-0005-0000-0000-0000EE380000}"/>
    <cellStyle name="Normal 3 2 2 2 3 2 5 2 3" xfId="15582" xr:uid="{00000000-0005-0000-0000-0000EF380000}"/>
    <cellStyle name="Normal 3 2 2 2 3 2 5 3" xfId="15583" xr:uid="{00000000-0005-0000-0000-0000F0380000}"/>
    <cellStyle name="Normal 3 2 2 2 3 2 5 3 2" xfId="15584" xr:uid="{00000000-0005-0000-0000-0000F1380000}"/>
    <cellStyle name="Normal 3 2 2 2 3 2 5 4" xfId="15585" xr:uid="{00000000-0005-0000-0000-0000F2380000}"/>
    <cellStyle name="Normal 3 2 2 2 3 2 6" xfId="15586" xr:uid="{00000000-0005-0000-0000-0000F3380000}"/>
    <cellStyle name="Normal 3 2 2 2 3 2 6 2" xfId="15587" xr:uid="{00000000-0005-0000-0000-0000F4380000}"/>
    <cellStyle name="Normal 3 2 2 2 3 2 6 2 2" xfId="15588" xr:uid="{00000000-0005-0000-0000-0000F5380000}"/>
    <cellStyle name="Normal 3 2 2 2 3 2 6 2 2 2" xfId="15589" xr:uid="{00000000-0005-0000-0000-0000F6380000}"/>
    <cellStyle name="Normal 3 2 2 2 3 2 6 2 3" xfId="15590" xr:uid="{00000000-0005-0000-0000-0000F7380000}"/>
    <cellStyle name="Normal 3 2 2 2 3 2 6 3" xfId="15591" xr:uid="{00000000-0005-0000-0000-0000F8380000}"/>
    <cellStyle name="Normal 3 2 2 2 3 2 6 3 2" xfId="15592" xr:uid="{00000000-0005-0000-0000-0000F9380000}"/>
    <cellStyle name="Normal 3 2 2 2 3 2 6 4" xfId="15593" xr:uid="{00000000-0005-0000-0000-0000FA380000}"/>
    <cellStyle name="Normal 3 2 2 2 3 2 7" xfId="15594" xr:uid="{00000000-0005-0000-0000-0000FB380000}"/>
    <cellStyle name="Normal 3 2 2 2 3 2 7 2" xfId="15595" xr:uid="{00000000-0005-0000-0000-0000FC380000}"/>
    <cellStyle name="Normal 3 2 2 2 3 2 7 2 2" xfId="15596" xr:uid="{00000000-0005-0000-0000-0000FD380000}"/>
    <cellStyle name="Normal 3 2 2 2 3 2 7 3" xfId="15597" xr:uid="{00000000-0005-0000-0000-0000FE380000}"/>
    <cellStyle name="Normal 3 2 2 2 3 2 8" xfId="15598" xr:uid="{00000000-0005-0000-0000-0000FF380000}"/>
    <cellStyle name="Normal 3 2 2 2 3 2 8 2" xfId="15599" xr:uid="{00000000-0005-0000-0000-000000390000}"/>
    <cellStyle name="Normal 3 2 2 2 3 2 9" xfId="15600" xr:uid="{00000000-0005-0000-0000-000001390000}"/>
    <cellStyle name="Normal 3 2 2 2 3 2 9 2" xfId="15601" xr:uid="{00000000-0005-0000-0000-000002390000}"/>
    <cellStyle name="Normal 3 2 2 2 3 3" xfId="15602" xr:uid="{00000000-0005-0000-0000-000003390000}"/>
    <cellStyle name="Normal 3 2 2 2 3 3 10" xfId="15603" xr:uid="{00000000-0005-0000-0000-000004390000}"/>
    <cellStyle name="Normal 3 2 2 2 3 3 2" xfId="15604" xr:uid="{00000000-0005-0000-0000-000005390000}"/>
    <cellStyle name="Normal 3 2 2 2 3 3 2 2" xfId="15605" xr:uid="{00000000-0005-0000-0000-000006390000}"/>
    <cellStyle name="Normal 3 2 2 2 3 3 2 2 2" xfId="15606" xr:uid="{00000000-0005-0000-0000-000007390000}"/>
    <cellStyle name="Normal 3 2 2 2 3 3 2 2 2 2" xfId="15607" xr:uid="{00000000-0005-0000-0000-000008390000}"/>
    <cellStyle name="Normal 3 2 2 2 3 3 2 2 2 2 2" xfId="15608" xr:uid="{00000000-0005-0000-0000-000009390000}"/>
    <cellStyle name="Normal 3 2 2 2 3 3 2 2 2 2 2 2" xfId="15609" xr:uid="{00000000-0005-0000-0000-00000A390000}"/>
    <cellStyle name="Normal 3 2 2 2 3 3 2 2 2 2 2 2 2" xfId="15610" xr:uid="{00000000-0005-0000-0000-00000B390000}"/>
    <cellStyle name="Normal 3 2 2 2 3 3 2 2 2 2 2 3" xfId="15611" xr:uid="{00000000-0005-0000-0000-00000C390000}"/>
    <cellStyle name="Normal 3 2 2 2 3 3 2 2 2 2 3" xfId="15612" xr:uid="{00000000-0005-0000-0000-00000D390000}"/>
    <cellStyle name="Normal 3 2 2 2 3 3 2 2 2 2 3 2" xfId="15613" xr:uid="{00000000-0005-0000-0000-00000E390000}"/>
    <cellStyle name="Normal 3 2 2 2 3 3 2 2 2 2 4" xfId="15614" xr:uid="{00000000-0005-0000-0000-00000F390000}"/>
    <cellStyle name="Normal 3 2 2 2 3 3 2 2 2 3" xfId="15615" xr:uid="{00000000-0005-0000-0000-000010390000}"/>
    <cellStyle name="Normal 3 2 2 2 3 3 2 2 2 3 2" xfId="15616" xr:uid="{00000000-0005-0000-0000-000011390000}"/>
    <cellStyle name="Normal 3 2 2 2 3 3 2 2 2 3 2 2" xfId="15617" xr:uid="{00000000-0005-0000-0000-000012390000}"/>
    <cellStyle name="Normal 3 2 2 2 3 3 2 2 2 3 3" xfId="15618" xr:uid="{00000000-0005-0000-0000-000013390000}"/>
    <cellStyle name="Normal 3 2 2 2 3 3 2 2 2 4" xfId="15619" xr:uid="{00000000-0005-0000-0000-000014390000}"/>
    <cellStyle name="Normal 3 2 2 2 3 3 2 2 2 4 2" xfId="15620" xr:uid="{00000000-0005-0000-0000-000015390000}"/>
    <cellStyle name="Normal 3 2 2 2 3 3 2 2 2 5" xfId="15621" xr:uid="{00000000-0005-0000-0000-000016390000}"/>
    <cellStyle name="Normal 3 2 2 2 3 3 2 2 3" xfId="15622" xr:uid="{00000000-0005-0000-0000-000017390000}"/>
    <cellStyle name="Normal 3 2 2 2 3 3 2 2 3 2" xfId="15623" xr:uid="{00000000-0005-0000-0000-000018390000}"/>
    <cellStyle name="Normal 3 2 2 2 3 3 2 2 3 2 2" xfId="15624" xr:uid="{00000000-0005-0000-0000-000019390000}"/>
    <cellStyle name="Normal 3 2 2 2 3 3 2 2 3 2 2 2" xfId="15625" xr:uid="{00000000-0005-0000-0000-00001A390000}"/>
    <cellStyle name="Normal 3 2 2 2 3 3 2 2 3 2 3" xfId="15626" xr:uid="{00000000-0005-0000-0000-00001B390000}"/>
    <cellStyle name="Normal 3 2 2 2 3 3 2 2 3 3" xfId="15627" xr:uid="{00000000-0005-0000-0000-00001C390000}"/>
    <cellStyle name="Normal 3 2 2 2 3 3 2 2 3 3 2" xfId="15628" xr:uid="{00000000-0005-0000-0000-00001D390000}"/>
    <cellStyle name="Normal 3 2 2 2 3 3 2 2 3 4" xfId="15629" xr:uid="{00000000-0005-0000-0000-00001E390000}"/>
    <cellStyle name="Normal 3 2 2 2 3 3 2 2 4" xfId="15630" xr:uid="{00000000-0005-0000-0000-00001F390000}"/>
    <cellStyle name="Normal 3 2 2 2 3 3 2 2 4 2" xfId="15631" xr:uid="{00000000-0005-0000-0000-000020390000}"/>
    <cellStyle name="Normal 3 2 2 2 3 3 2 2 4 2 2" xfId="15632" xr:uid="{00000000-0005-0000-0000-000021390000}"/>
    <cellStyle name="Normal 3 2 2 2 3 3 2 2 4 2 2 2" xfId="15633" xr:uid="{00000000-0005-0000-0000-000022390000}"/>
    <cellStyle name="Normal 3 2 2 2 3 3 2 2 4 2 3" xfId="15634" xr:uid="{00000000-0005-0000-0000-000023390000}"/>
    <cellStyle name="Normal 3 2 2 2 3 3 2 2 4 3" xfId="15635" xr:uid="{00000000-0005-0000-0000-000024390000}"/>
    <cellStyle name="Normal 3 2 2 2 3 3 2 2 4 3 2" xfId="15636" xr:uid="{00000000-0005-0000-0000-000025390000}"/>
    <cellStyle name="Normal 3 2 2 2 3 3 2 2 4 4" xfId="15637" xr:uid="{00000000-0005-0000-0000-000026390000}"/>
    <cellStyle name="Normal 3 2 2 2 3 3 2 2 5" xfId="15638" xr:uid="{00000000-0005-0000-0000-000027390000}"/>
    <cellStyle name="Normal 3 2 2 2 3 3 2 2 5 2" xfId="15639" xr:uid="{00000000-0005-0000-0000-000028390000}"/>
    <cellStyle name="Normal 3 2 2 2 3 3 2 2 5 2 2" xfId="15640" xr:uid="{00000000-0005-0000-0000-000029390000}"/>
    <cellStyle name="Normal 3 2 2 2 3 3 2 2 5 3" xfId="15641" xr:uid="{00000000-0005-0000-0000-00002A390000}"/>
    <cellStyle name="Normal 3 2 2 2 3 3 2 2 6" xfId="15642" xr:uid="{00000000-0005-0000-0000-00002B390000}"/>
    <cellStyle name="Normal 3 2 2 2 3 3 2 2 6 2" xfId="15643" xr:uid="{00000000-0005-0000-0000-00002C390000}"/>
    <cellStyle name="Normal 3 2 2 2 3 3 2 2 7" xfId="15644" xr:uid="{00000000-0005-0000-0000-00002D390000}"/>
    <cellStyle name="Normal 3 2 2 2 3 3 2 2 7 2" xfId="15645" xr:uid="{00000000-0005-0000-0000-00002E390000}"/>
    <cellStyle name="Normal 3 2 2 2 3 3 2 2 8" xfId="15646" xr:uid="{00000000-0005-0000-0000-00002F390000}"/>
    <cellStyle name="Normal 3 2 2 2 3 3 2 3" xfId="15647" xr:uid="{00000000-0005-0000-0000-000030390000}"/>
    <cellStyle name="Normal 3 2 2 2 3 3 2 3 2" xfId="15648" xr:uid="{00000000-0005-0000-0000-000031390000}"/>
    <cellStyle name="Normal 3 2 2 2 3 3 2 3 2 2" xfId="15649" xr:uid="{00000000-0005-0000-0000-000032390000}"/>
    <cellStyle name="Normal 3 2 2 2 3 3 2 3 2 2 2" xfId="15650" xr:uid="{00000000-0005-0000-0000-000033390000}"/>
    <cellStyle name="Normal 3 2 2 2 3 3 2 3 2 2 2 2" xfId="15651" xr:uid="{00000000-0005-0000-0000-000034390000}"/>
    <cellStyle name="Normal 3 2 2 2 3 3 2 3 2 2 3" xfId="15652" xr:uid="{00000000-0005-0000-0000-000035390000}"/>
    <cellStyle name="Normal 3 2 2 2 3 3 2 3 2 3" xfId="15653" xr:uid="{00000000-0005-0000-0000-000036390000}"/>
    <cellStyle name="Normal 3 2 2 2 3 3 2 3 2 3 2" xfId="15654" xr:uid="{00000000-0005-0000-0000-000037390000}"/>
    <cellStyle name="Normal 3 2 2 2 3 3 2 3 2 4" xfId="15655" xr:uid="{00000000-0005-0000-0000-000038390000}"/>
    <cellStyle name="Normal 3 2 2 2 3 3 2 3 3" xfId="15656" xr:uid="{00000000-0005-0000-0000-000039390000}"/>
    <cellStyle name="Normal 3 2 2 2 3 3 2 3 3 2" xfId="15657" xr:uid="{00000000-0005-0000-0000-00003A390000}"/>
    <cellStyle name="Normal 3 2 2 2 3 3 2 3 3 2 2" xfId="15658" xr:uid="{00000000-0005-0000-0000-00003B390000}"/>
    <cellStyle name="Normal 3 2 2 2 3 3 2 3 3 3" xfId="15659" xr:uid="{00000000-0005-0000-0000-00003C390000}"/>
    <cellStyle name="Normal 3 2 2 2 3 3 2 3 4" xfId="15660" xr:uid="{00000000-0005-0000-0000-00003D390000}"/>
    <cellStyle name="Normal 3 2 2 2 3 3 2 3 4 2" xfId="15661" xr:uid="{00000000-0005-0000-0000-00003E390000}"/>
    <cellStyle name="Normal 3 2 2 2 3 3 2 3 5" xfId="15662" xr:uid="{00000000-0005-0000-0000-00003F390000}"/>
    <cellStyle name="Normal 3 2 2 2 3 3 2 4" xfId="15663" xr:uid="{00000000-0005-0000-0000-000040390000}"/>
    <cellStyle name="Normal 3 2 2 2 3 3 2 4 2" xfId="15664" xr:uid="{00000000-0005-0000-0000-000041390000}"/>
    <cellStyle name="Normal 3 2 2 2 3 3 2 4 2 2" xfId="15665" xr:uid="{00000000-0005-0000-0000-000042390000}"/>
    <cellStyle name="Normal 3 2 2 2 3 3 2 4 2 2 2" xfId="15666" xr:uid="{00000000-0005-0000-0000-000043390000}"/>
    <cellStyle name="Normal 3 2 2 2 3 3 2 4 2 3" xfId="15667" xr:uid="{00000000-0005-0000-0000-000044390000}"/>
    <cellStyle name="Normal 3 2 2 2 3 3 2 4 3" xfId="15668" xr:uid="{00000000-0005-0000-0000-000045390000}"/>
    <cellStyle name="Normal 3 2 2 2 3 3 2 4 3 2" xfId="15669" xr:uid="{00000000-0005-0000-0000-000046390000}"/>
    <cellStyle name="Normal 3 2 2 2 3 3 2 4 4" xfId="15670" xr:uid="{00000000-0005-0000-0000-000047390000}"/>
    <cellStyle name="Normal 3 2 2 2 3 3 2 5" xfId="15671" xr:uid="{00000000-0005-0000-0000-000048390000}"/>
    <cellStyle name="Normal 3 2 2 2 3 3 2 5 2" xfId="15672" xr:uid="{00000000-0005-0000-0000-000049390000}"/>
    <cellStyle name="Normal 3 2 2 2 3 3 2 5 2 2" xfId="15673" xr:uid="{00000000-0005-0000-0000-00004A390000}"/>
    <cellStyle name="Normal 3 2 2 2 3 3 2 5 2 2 2" xfId="15674" xr:uid="{00000000-0005-0000-0000-00004B390000}"/>
    <cellStyle name="Normal 3 2 2 2 3 3 2 5 2 3" xfId="15675" xr:uid="{00000000-0005-0000-0000-00004C390000}"/>
    <cellStyle name="Normal 3 2 2 2 3 3 2 5 3" xfId="15676" xr:uid="{00000000-0005-0000-0000-00004D390000}"/>
    <cellStyle name="Normal 3 2 2 2 3 3 2 5 3 2" xfId="15677" xr:uid="{00000000-0005-0000-0000-00004E390000}"/>
    <cellStyle name="Normal 3 2 2 2 3 3 2 5 4" xfId="15678" xr:uid="{00000000-0005-0000-0000-00004F390000}"/>
    <cellStyle name="Normal 3 2 2 2 3 3 2 6" xfId="15679" xr:uid="{00000000-0005-0000-0000-000050390000}"/>
    <cellStyle name="Normal 3 2 2 2 3 3 2 6 2" xfId="15680" xr:uid="{00000000-0005-0000-0000-000051390000}"/>
    <cellStyle name="Normal 3 2 2 2 3 3 2 6 2 2" xfId="15681" xr:uid="{00000000-0005-0000-0000-000052390000}"/>
    <cellStyle name="Normal 3 2 2 2 3 3 2 6 3" xfId="15682" xr:uid="{00000000-0005-0000-0000-000053390000}"/>
    <cellStyle name="Normal 3 2 2 2 3 3 2 7" xfId="15683" xr:uid="{00000000-0005-0000-0000-000054390000}"/>
    <cellStyle name="Normal 3 2 2 2 3 3 2 7 2" xfId="15684" xr:uid="{00000000-0005-0000-0000-000055390000}"/>
    <cellStyle name="Normal 3 2 2 2 3 3 2 8" xfId="15685" xr:uid="{00000000-0005-0000-0000-000056390000}"/>
    <cellStyle name="Normal 3 2 2 2 3 3 2 8 2" xfId="15686" xr:uid="{00000000-0005-0000-0000-000057390000}"/>
    <cellStyle name="Normal 3 2 2 2 3 3 2 9" xfId="15687" xr:uid="{00000000-0005-0000-0000-000058390000}"/>
    <cellStyle name="Normal 3 2 2 2 3 3 3" xfId="15688" xr:uid="{00000000-0005-0000-0000-000059390000}"/>
    <cellStyle name="Normal 3 2 2 2 3 3 3 2" xfId="15689" xr:uid="{00000000-0005-0000-0000-00005A390000}"/>
    <cellStyle name="Normal 3 2 2 2 3 3 3 2 2" xfId="15690" xr:uid="{00000000-0005-0000-0000-00005B390000}"/>
    <cellStyle name="Normal 3 2 2 2 3 3 3 2 2 2" xfId="15691" xr:uid="{00000000-0005-0000-0000-00005C390000}"/>
    <cellStyle name="Normal 3 2 2 2 3 3 3 2 2 2 2" xfId="15692" xr:uid="{00000000-0005-0000-0000-00005D390000}"/>
    <cellStyle name="Normal 3 2 2 2 3 3 3 2 2 2 2 2" xfId="15693" xr:uid="{00000000-0005-0000-0000-00005E390000}"/>
    <cellStyle name="Normal 3 2 2 2 3 3 3 2 2 2 3" xfId="15694" xr:uid="{00000000-0005-0000-0000-00005F390000}"/>
    <cellStyle name="Normal 3 2 2 2 3 3 3 2 2 3" xfId="15695" xr:uid="{00000000-0005-0000-0000-000060390000}"/>
    <cellStyle name="Normal 3 2 2 2 3 3 3 2 2 3 2" xfId="15696" xr:uid="{00000000-0005-0000-0000-000061390000}"/>
    <cellStyle name="Normal 3 2 2 2 3 3 3 2 2 4" xfId="15697" xr:uid="{00000000-0005-0000-0000-000062390000}"/>
    <cellStyle name="Normal 3 2 2 2 3 3 3 2 3" xfId="15698" xr:uid="{00000000-0005-0000-0000-000063390000}"/>
    <cellStyle name="Normal 3 2 2 2 3 3 3 2 3 2" xfId="15699" xr:uid="{00000000-0005-0000-0000-000064390000}"/>
    <cellStyle name="Normal 3 2 2 2 3 3 3 2 3 2 2" xfId="15700" xr:uid="{00000000-0005-0000-0000-000065390000}"/>
    <cellStyle name="Normal 3 2 2 2 3 3 3 2 3 3" xfId="15701" xr:uid="{00000000-0005-0000-0000-000066390000}"/>
    <cellStyle name="Normal 3 2 2 2 3 3 3 2 4" xfId="15702" xr:uid="{00000000-0005-0000-0000-000067390000}"/>
    <cellStyle name="Normal 3 2 2 2 3 3 3 2 4 2" xfId="15703" xr:uid="{00000000-0005-0000-0000-000068390000}"/>
    <cellStyle name="Normal 3 2 2 2 3 3 3 2 5" xfId="15704" xr:uid="{00000000-0005-0000-0000-000069390000}"/>
    <cellStyle name="Normal 3 2 2 2 3 3 3 3" xfId="15705" xr:uid="{00000000-0005-0000-0000-00006A390000}"/>
    <cellStyle name="Normal 3 2 2 2 3 3 3 3 2" xfId="15706" xr:uid="{00000000-0005-0000-0000-00006B390000}"/>
    <cellStyle name="Normal 3 2 2 2 3 3 3 3 2 2" xfId="15707" xr:uid="{00000000-0005-0000-0000-00006C390000}"/>
    <cellStyle name="Normal 3 2 2 2 3 3 3 3 2 2 2" xfId="15708" xr:uid="{00000000-0005-0000-0000-00006D390000}"/>
    <cellStyle name="Normal 3 2 2 2 3 3 3 3 2 3" xfId="15709" xr:uid="{00000000-0005-0000-0000-00006E390000}"/>
    <cellStyle name="Normal 3 2 2 2 3 3 3 3 3" xfId="15710" xr:uid="{00000000-0005-0000-0000-00006F390000}"/>
    <cellStyle name="Normal 3 2 2 2 3 3 3 3 3 2" xfId="15711" xr:uid="{00000000-0005-0000-0000-000070390000}"/>
    <cellStyle name="Normal 3 2 2 2 3 3 3 3 4" xfId="15712" xr:uid="{00000000-0005-0000-0000-000071390000}"/>
    <cellStyle name="Normal 3 2 2 2 3 3 3 4" xfId="15713" xr:uid="{00000000-0005-0000-0000-000072390000}"/>
    <cellStyle name="Normal 3 2 2 2 3 3 3 4 2" xfId="15714" xr:uid="{00000000-0005-0000-0000-000073390000}"/>
    <cellStyle name="Normal 3 2 2 2 3 3 3 4 2 2" xfId="15715" xr:uid="{00000000-0005-0000-0000-000074390000}"/>
    <cellStyle name="Normal 3 2 2 2 3 3 3 4 2 2 2" xfId="15716" xr:uid="{00000000-0005-0000-0000-000075390000}"/>
    <cellStyle name="Normal 3 2 2 2 3 3 3 4 2 3" xfId="15717" xr:uid="{00000000-0005-0000-0000-000076390000}"/>
    <cellStyle name="Normal 3 2 2 2 3 3 3 4 3" xfId="15718" xr:uid="{00000000-0005-0000-0000-000077390000}"/>
    <cellStyle name="Normal 3 2 2 2 3 3 3 4 3 2" xfId="15719" xr:uid="{00000000-0005-0000-0000-000078390000}"/>
    <cellStyle name="Normal 3 2 2 2 3 3 3 4 4" xfId="15720" xr:uid="{00000000-0005-0000-0000-000079390000}"/>
    <cellStyle name="Normal 3 2 2 2 3 3 3 5" xfId="15721" xr:uid="{00000000-0005-0000-0000-00007A390000}"/>
    <cellStyle name="Normal 3 2 2 2 3 3 3 5 2" xfId="15722" xr:uid="{00000000-0005-0000-0000-00007B390000}"/>
    <cellStyle name="Normal 3 2 2 2 3 3 3 5 2 2" xfId="15723" xr:uid="{00000000-0005-0000-0000-00007C390000}"/>
    <cellStyle name="Normal 3 2 2 2 3 3 3 5 3" xfId="15724" xr:uid="{00000000-0005-0000-0000-00007D390000}"/>
    <cellStyle name="Normal 3 2 2 2 3 3 3 6" xfId="15725" xr:uid="{00000000-0005-0000-0000-00007E390000}"/>
    <cellStyle name="Normal 3 2 2 2 3 3 3 6 2" xfId="15726" xr:uid="{00000000-0005-0000-0000-00007F390000}"/>
    <cellStyle name="Normal 3 2 2 2 3 3 3 7" xfId="15727" xr:uid="{00000000-0005-0000-0000-000080390000}"/>
    <cellStyle name="Normal 3 2 2 2 3 3 3 7 2" xfId="15728" xr:uid="{00000000-0005-0000-0000-000081390000}"/>
    <cellStyle name="Normal 3 2 2 2 3 3 3 8" xfId="15729" xr:uid="{00000000-0005-0000-0000-000082390000}"/>
    <cellStyle name="Normal 3 2 2 2 3 3 4" xfId="15730" xr:uid="{00000000-0005-0000-0000-000083390000}"/>
    <cellStyle name="Normal 3 2 2 2 3 3 4 2" xfId="15731" xr:uid="{00000000-0005-0000-0000-000084390000}"/>
    <cellStyle name="Normal 3 2 2 2 3 3 4 2 2" xfId="15732" xr:uid="{00000000-0005-0000-0000-000085390000}"/>
    <cellStyle name="Normal 3 2 2 2 3 3 4 2 2 2" xfId="15733" xr:uid="{00000000-0005-0000-0000-000086390000}"/>
    <cellStyle name="Normal 3 2 2 2 3 3 4 2 2 2 2" xfId="15734" xr:uid="{00000000-0005-0000-0000-000087390000}"/>
    <cellStyle name="Normal 3 2 2 2 3 3 4 2 2 3" xfId="15735" xr:uid="{00000000-0005-0000-0000-000088390000}"/>
    <cellStyle name="Normal 3 2 2 2 3 3 4 2 3" xfId="15736" xr:uid="{00000000-0005-0000-0000-000089390000}"/>
    <cellStyle name="Normal 3 2 2 2 3 3 4 2 3 2" xfId="15737" xr:uid="{00000000-0005-0000-0000-00008A390000}"/>
    <cellStyle name="Normal 3 2 2 2 3 3 4 2 4" xfId="15738" xr:uid="{00000000-0005-0000-0000-00008B390000}"/>
    <cellStyle name="Normal 3 2 2 2 3 3 4 3" xfId="15739" xr:uid="{00000000-0005-0000-0000-00008C390000}"/>
    <cellStyle name="Normal 3 2 2 2 3 3 4 3 2" xfId="15740" xr:uid="{00000000-0005-0000-0000-00008D390000}"/>
    <cellStyle name="Normal 3 2 2 2 3 3 4 3 2 2" xfId="15741" xr:uid="{00000000-0005-0000-0000-00008E390000}"/>
    <cellStyle name="Normal 3 2 2 2 3 3 4 3 3" xfId="15742" xr:uid="{00000000-0005-0000-0000-00008F390000}"/>
    <cellStyle name="Normal 3 2 2 2 3 3 4 4" xfId="15743" xr:uid="{00000000-0005-0000-0000-000090390000}"/>
    <cellStyle name="Normal 3 2 2 2 3 3 4 4 2" xfId="15744" xr:uid="{00000000-0005-0000-0000-000091390000}"/>
    <cellStyle name="Normal 3 2 2 2 3 3 4 5" xfId="15745" xr:uid="{00000000-0005-0000-0000-000092390000}"/>
    <cellStyle name="Normal 3 2 2 2 3 3 5" xfId="15746" xr:uid="{00000000-0005-0000-0000-000093390000}"/>
    <cellStyle name="Normal 3 2 2 2 3 3 5 2" xfId="15747" xr:uid="{00000000-0005-0000-0000-000094390000}"/>
    <cellStyle name="Normal 3 2 2 2 3 3 5 2 2" xfId="15748" xr:uid="{00000000-0005-0000-0000-000095390000}"/>
    <cellStyle name="Normal 3 2 2 2 3 3 5 2 2 2" xfId="15749" xr:uid="{00000000-0005-0000-0000-000096390000}"/>
    <cellStyle name="Normal 3 2 2 2 3 3 5 2 3" xfId="15750" xr:uid="{00000000-0005-0000-0000-000097390000}"/>
    <cellStyle name="Normal 3 2 2 2 3 3 5 3" xfId="15751" xr:uid="{00000000-0005-0000-0000-000098390000}"/>
    <cellStyle name="Normal 3 2 2 2 3 3 5 3 2" xfId="15752" xr:uid="{00000000-0005-0000-0000-000099390000}"/>
    <cellStyle name="Normal 3 2 2 2 3 3 5 4" xfId="15753" xr:uid="{00000000-0005-0000-0000-00009A390000}"/>
    <cellStyle name="Normal 3 2 2 2 3 3 6" xfId="15754" xr:uid="{00000000-0005-0000-0000-00009B390000}"/>
    <cellStyle name="Normal 3 2 2 2 3 3 6 2" xfId="15755" xr:uid="{00000000-0005-0000-0000-00009C390000}"/>
    <cellStyle name="Normal 3 2 2 2 3 3 6 2 2" xfId="15756" xr:uid="{00000000-0005-0000-0000-00009D390000}"/>
    <cellStyle name="Normal 3 2 2 2 3 3 6 2 2 2" xfId="15757" xr:uid="{00000000-0005-0000-0000-00009E390000}"/>
    <cellStyle name="Normal 3 2 2 2 3 3 6 2 3" xfId="15758" xr:uid="{00000000-0005-0000-0000-00009F390000}"/>
    <cellStyle name="Normal 3 2 2 2 3 3 6 3" xfId="15759" xr:uid="{00000000-0005-0000-0000-0000A0390000}"/>
    <cellStyle name="Normal 3 2 2 2 3 3 6 3 2" xfId="15760" xr:uid="{00000000-0005-0000-0000-0000A1390000}"/>
    <cellStyle name="Normal 3 2 2 2 3 3 6 4" xfId="15761" xr:uid="{00000000-0005-0000-0000-0000A2390000}"/>
    <cellStyle name="Normal 3 2 2 2 3 3 7" xfId="15762" xr:uid="{00000000-0005-0000-0000-0000A3390000}"/>
    <cellStyle name="Normal 3 2 2 2 3 3 7 2" xfId="15763" xr:uid="{00000000-0005-0000-0000-0000A4390000}"/>
    <cellStyle name="Normal 3 2 2 2 3 3 7 2 2" xfId="15764" xr:uid="{00000000-0005-0000-0000-0000A5390000}"/>
    <cellStyle name="Normal 3 2 2 2 3 3 7 3" xfId="15765" xr:uid="{00000000-0005-0000-0000-0000A6390000}"/>
    <cellStyle name="Normal 3 2 2 2 3 3 8" xfId="15766" xr:uid="{00000000-0005-0000-0000-0000A7390000}"/>
    <cellStyle name="Normal 3 2 2 2 3 3 8 2" xfId="15767" xr:uid="{00000000-0005-0000-0000-0000A8390000}"/>
    <cellStyle name="Normal 3 2 2 2 3 3 9" xfId="15768" xr:uid="{00000000-0005-0000-0000-0000A9390000}"/>
    <cellStyle name="Normal 3 2 2 2 3 3 9 2" xfId="15769" xr:uid="{00000000-0005-0000-0000-0000AA390000}"/>
    <cellStyle name="Normal 3 2 2 2 3 4" xfId="15770" xr:uid="{00000000-0005-0000-0000-0000AB390000}"/>
    <cellStyle name="Normal 3 2 2 2 3 4 10" xfId="15771" xr:uid="{00000000-0005-0000-0000-0000AC390000}"/>
    <cellStyle name="Normal 3 2 2 2 3 4 2" xfId="15772" xr:uid="{00000000-0005-0000-0000-0000AD390000}"/>
    <cellStyle name="Normal 3 2 2 2 3 4 2 2" xfId="15773" xr:uid="{00000000-0005-0000-0000-0000AE390000}"/>
    <cellStyle name="Normal 3 2 2 2 3 4 2 2 2" xfId="15774" xr:uid="{00000000-0005-0000-0000-0000AF390000}"/>
    <cellStyle name="Normal 3 2 2 2 3 4 2 2 2 2" xfId="15775" xr:uid="{00000000-0005-0000-0000-0000B0390000}"/>
    <cellStyle name="Normal 3 2 2 2 3 4 2 2 2 2 2" xfId="15776" xr:uid="{00000000-0005-0000-0000-0000B1390000}"/>
    <cellStyle name="Normal 3 2 2 2 3 4 2 2 2 2 2 2" xfId="15777" xr:uid="{00000000-0005-0000-0000-0000B2390000}"/>
    <cellStyle name="Normal 3 2 2 2 3 4 2 2 2 2 2 2 2" xfId="15778" xr:uid="{00000000-0005-0000-0000-0000B3390000}"/>
    <cellStyle name="Normal 3 2 2 2 3 4 2 2 2 2 2 3" xfId="15779" xr:uid="{00000000-0005-0000-0000-0000B4390000}"/>
    <cellStyle name="Normal 3 2 2 2 3 4 2 2 2 2 3" xfId="15780" xr:uid="{00000000-0005-0000-0000-0000B5390000}"/>
    <cellStyle name="Normal 3 2 2 2 3 4 2 2 2 2 3 2" xfId="15781" xr:uid="{00000000-0005-0000-0000-0000B6390000}"/>
    <cellStyle name="Normal 3 2 2 2 3 4 2 2 2 2 4" xfId="15782" xr:uid="{00000000-0005-0000-0000-0000B7390000}"/>
    <cellStyle name="Normal 3 2 2 2 3 4 2 2 2 3" xfId="15783" xr:uid="{00000000-0005-0000-0000-0000B8390000}"/>
    <cellStyle name="Normal 3 2 2 2 3 4 2 2 2 3 2" xfId="15784" xr:uid="{00000000-0005-0000-0000-0000B9390000}"/>
    <cellStyle name="Normal 3 2 2 2 3 4 2 2 2 3 2 2" xfId="15785" xr:uid="{00000000-0005-0000-0000-0000BA390000}"/>
    <cellStyle name="Normal 3 2 2 2 3 4 2 2 2 3 3" xfId="15786" xr:uid="{00000000-0005-0000-0000-0000BB390000}"/>
    <cellStyle name="Normal 3 2 2 2 3 4 2 2 2 4" xfId="15787" xr:uid="{00000000-0005-0000-0000-0000BC390000}"/>
    <cellStyle name="Normal 3 2 2 2 3 4 2 2 2 4 2" xfId="15788" xr:uid="{00000000-0005-0000-0000-0000BD390000}"/>
    <cellStyle name="Normal 3 2 2 2 3 4 2 2 2 5" xfId="15789" xr:uid="{00000000-0005-0000-0000-0000BE390000}"/>
    <cellStyle name="Normal 3 2 2 2 3 4 2 2 3" xfId="15790" xr:uid="{00000000-0005-0000-0000-0000BF390000}"/>
    <cellStyle name="Normal 3 2 2 2 3 4 2 2 3 2" xfId="15791" xr:uid="{00000000-0005-0000-0000-0000C0390000}"/>
    <cellStyle name="Normal 3 2 2 2 3 4 2 2 3 2 2" xfId="15792" xr:uid="{00000000-0005-0000-0000-0000C1390000}"/>
    <cellStyle name="Normal 3 2 2 2 3 4 2 2 3 2 2 2" xfId="15793" xr:uid="{00000000-0005-0000-0000-0000C2390000}"/>
    <cellStyle name="Normal 3 2 2 2 3 4 2 2 3 2 3" xfId="15794" xr:uid="{00000000-0005-0000-0000-0000C3390000}"/>
    <cellStyle name="Normal 3 2 2 2 3 4 2 2 3 3" xfId="15795" xr:uid="{00000000-0005-0000-0000-0000C4390000}"/>
    <cellStyle name="Normal 3 2 2 2 3 4 2 2 3 3 2" xfId="15796" xr:uid="{00000000-0005-0000-0000-0000C5390000}"/>
    <cellStyle name="Normal 3 2 2 2 3 4 2 2 3 4" xfId="15797" xr:uid="{00000000-0005-0000-0000-0000C6390000}"/>
    <cellStyle name="Normal 3 2 2 2 3 4 2 2 4" xfId="15798" xr:uid="{00000000-0005-0000-0000-0000C7390000}"/>
    <cellStyle name="Normal 3 2 2 2 3 4 2 2 4 2" xfId="15799" xr:uid="{00000000-0005-0000-0000-0000C8390000}"/>
    <cellStyle name="Normal 3 2 2 2 3 4 2 2 4 2 2" xfId="15800" xr:uid="{00000000-0005-0000-0000-0000C9390000}"/>
    <cellStyle name="Normal 3 2 2 2 3 4 2 2 4 2 2 2" xfId="15801" xr:uid="{00000000-0005-0000-0000-0000CA390000}"/>
    <cellStyle name="Normal 3 2 2 2 3 4 2 2 4 2 3" xfId="15802" xr:uid="{00000000-0005-0000-0000-0000CB390000}"/>
    <cellStyle name="Normal 3 2 2 2 3 4 2 2 4 3" xfId="15803" xr:uid="{00000000-0005-0000-0000-0000CC390000}"/>
    <cellStyle name="Normal 3 2 2 2 3 4 2 2 4 3 2" xfId="15804" xr:uid="{00000000-0005-0000-0000-0000CD390000}"/>
    <cellStyle name="Normal 3 2 2 2 3 4 2 2 4 4" xfId="15805" xr:uid="{00000000-0005-0000-0000-0000CE390000}"/>
    <cellStyle name="Normal 3 2 2 2 3 4 2 2 5" xfId="15806" xr:uid="{00000000-0005-0000-0000-0000CF390000}"/>
    <cellStyle name="Normal 3 2 2 2 3 4 2 2 5 2" xfId="15807" xr:uid="{00000000-0005-0000-0000-0000D0390000}"/>
    <cellStyle name="Normal 3 2 2 2 3 4 2 2 5 2 2" xfId="15808" xr:uid="{00000000-0005-0000-0000-0000D1390000}"/>
    <cellStyle name="Normal 3 2 2 2 3 4 2 2 5 3" xfId="15809" xr:uid="{00000000-0005-0000-0000-0000D2390000}"/>
    <cellStyle name="Normal 3 2 2 2 3 4 2 2 6" xfId="15810" xr:uid="{00000000-0005-0000-0000-0000D3390000}"/>
    <cellStyle name="Normal 3 2 2 2 3 4 2 2 6 2" xfId="15811" xr:uid="{00000000-0005-0000-0000-0000D4390000}"/>
    <cellStyle name="Normal 3 2 2 2 3 4 2 2 7" xfId="15812" xr:uid="{00000000-0005-0000-0000-0000D5390000}"/>
    <cellStyle name="Normal 3 2 2 2 3 4 2 2 7 2" xfId="15813" xr:uid="{00000000-0005-0000-0000-0000D6390000}"/>
    <cellStyle name="Normal 3 2 2 2 3 4 2 2 8" xfId="15814" xr:uid="{00000000-0005-0000-0000-0000D7390000}"/>
    <cellStyle name="Normal 3 2 2 2 3 4 2 3" xfId="15815" xr:uid="{00000000-0005-0000-0000-0000D8390000}"/>
    <cellStyle name="Normal 3 2 2 2 3 4 2 3 2" xfId="15816" xr:uid="{00000000-0005-0000-0000-0000D9390000}"/>
    <cellStyle name="Normal 3 2 2 2 3 4 2 3 2 2" xfId="15817" xr:uid="{00000000-0005-0000-0000-0000DA390000}"/>
    <cellStyle name="Normal 3 2 2 2 3 4 2 3 2 2 2" xfId="15818" xr:uid="{00000000-0005-0000-0000-0000DB390000}"/>
    <cellStyle name="Normal 3 2 2 2 3 4 2 3 2 2 2 2" xfId="15819" xr:uid="{00000000-0005-0000-0000-0000DC390000}"/>
    <cellStyle name="Normal 3 2 2 2 3 4 2 3 2 2 3" xfId="15820" xr:uid="{00000000-0005-0000-0000-0000DD390000}"/>
    <cellStyle name="Normal 3 2 2 2 3 4 2 3 2 3" xfId="15821" xr:uid="{00000000-0005-0000-0000-0000DE390000}"/>
    <cellStyle name="Normal 3 2 2 2 3 4 2 3 2 3 2" xfId="15822" xr:uid="{00000000-0005-0000-0000-0000DF390000}"/>
    <cellStyle name="Normal 3 2 2 2 3 4 2 3 2 4" xfId="15823" xr:uid="{00000000-0005-0000-0000-0000E0390000}"/>
    <cellStyle name="Normal 3 2 2 2 3 4 2 3 3" xfId="15824" xr:uid="{00000000-0005-0000-0000-0000E1390000}"/>
    <cellStyle name="Normal 3 2 2 2 3 4 2 3 3 2" xfId="15825" xr:uid="{00000000-0005-0000-0000-0000E2390000}"/>
    <cellStyle name="Normal 3 2 2 2 3 4 2 3 3 2 2" xfId="15826" xr:uid="{00000000-0005-0000-0000-0000E3390000}"/>
    <cellStyle name="Normal 3 2 2 2 3 4 2 3 3 3" xfId="15827" xr:uid="{00000000-0005-0000-0000-0000E4390000}"/>
    <cellStyle name="Normal 3 2 2 2 3 4 2 3 4" xfId="15828" xr:uid="{00000000-0005-0000-0000-0000E5390000}"/>
    <cellStyle name="Normal 3 2 2 2 3 4 2 3 4 2" xfId="15829" xr:uid="{00000000-0005-0000-0000-0000E6390000}"/>
    <cellStyle name="Normal 3 2 2 2 3 4 2 3 5" xfId="15830" xr:uid="{00000000-0005-0000-0000-0000E7390000}"/>
    <cellStyle name="Normal 3 2 2 2 3 4 2 4" xfId="15831" xr:uid="{00000000-0005-0000-0000-0000E8390000}"/>
    <cellStyle name="Normal 3 2 2 2 3 4 2 4 2" xfId="15832" xr:uid="{00000000-0005-0000-0000-0000E9390000}"/>
    <cellStyle name="Normal 3 2 2 2 3 4 2 4 2 2" xfId="15833" xr:uid="{00000000-0005-0000-0000-0000EA390000}"/>
    <cellStyle name="Normal 3 2 2 2 3 4 2 4 2 2 2" xfId="15834" xr:uid="{00000000-0005-0000-0000-0000EB390000}"/>
    <cellStyle name="Normal 3 2 2 2 3 4 2 4 2 3" xfId="15835" xr:uid="{00000000-0005-0000-0000-0000EC390000}"/>
    <cellStyle name="Normal 3 2 2 2 3 4 2 4 3" xfId="15836" xr:uid="{00000000-0005-0000-0000-0000ED390000}"/>
    <cellStyle name="Normal 3 2 2 2 3 4 2 4 3 2" xfId="15837" xr:uid="{00000000-0005-0000-0000-0000EE390000}"/>
    <cellStyle name="Normal 3 2 2 2 3 4 2 4 4" xfId="15838" xr:uid="{00000000-0005-0000-0000-0000EF390000}"/>
    <cellStyle name="Normal 3 2 2 2 3 4 2 5" xfId="15839" xr:uid="{00000000-0005-0000-0000-0000F0390000}"/>
    <cellStyle name="Normal 3 2 2 2 3 4 2 5 2" xfId="15840" xr:uid="{00000000-0005-0000-0000-0000F1390000}"/>
    <cellStyle name="Normal 3 2 2 2 3 4 2 5 2 2" xfId="15841" xr:uid="{00000000-0005-0000-0000-0000F2390000}"/>
    <cellStyle name="Normal 3 2 2 2 3 4 2 5 2 2 2" xfId="15842" xr:uid="{00000000-0005-0000-0000-0000F3390000}"/>
    <cellStyle name="Normal 3 2 2 2 3 4 2 5 2 3" xfId="15843" xr:uid="{00000000-0005-0000-0000-0000F4390000}"/>
    <cellStyle name="Normal 3 2 2 2 3 4 2 5 3" xfId="15844" xr:uid="{00000000-0005-0000-0000-0000F5390000}"/>
    <cellStyle name="Normal 3 2 2 2 3 4 2 5 3 2" xfId="15845" xr:uid="{00000000-0005-0000-0000-0000F6390000}"/>
    <cellStyle name="Normal 3 2 2 2 3 4 2 5 4" xfId="15846" xr:uid="{00000000-0005-0000-0000-0000F7390000}"/>
    <cellStyle name="Normal 3 2 2 2 3 4 2 6" xfId="15847" xr:uid="{00000000-0005-0000-0000-0000F8390000}"/>
    <cellStyle name="Normal 3 2 2 2 3 4 2 6 2" xfId="15848" xr:uid="{00000000-0005-0000-0000-0000F9390000}"/>
    <cellStyle name="Normal 3 2 2 2 3 4 2 6 2 2" xfId="15849" xr:uid="{00000000-0005-0000-0000-0000FA390000}"/>
    <cellStyle name="Normal 3 2 2 2 3 4 2 6 3" xfId="15850" xr:uid="{00000000-0005-0000-0000-0000FB390000}"/>
    <cellStyle name="Normal 3 2 2 2 3 4 2 7" xfId="15851" xr:uid="{00000000-0005-0000-0000-0000FC390000}"/>
    <cellStyle name="Normal 3 2 2 2 3 4 2 7 2" xfId="15852" xr:uid="{00000000-0005-0000-0000-0000FD390000}"/>
    <cellStyle name="Normal 3 2 2 2 3 4 2 8" xfId="15853" xr:uid="{00000000-0005-0000-0000-0000FE390000}"/>
    <cellStyle name="Normal 3 2 2 2 3 4 2 8 2" xfId="15854" xr:uid="{00000000-0005-0000-0000-0000FF390000}"/>
    <cellStyle name="Normal 3 2 2 2 3 4 2 9" xfId="15855" xr:uid="{00000000-0005-0000-0000-0000003A0000}"/>
    <cellStyle name="Normal 3 2 2 2 3 4 3" xfId="15856" xr:uid="{00000000-0005-0000-0000-0000013A0000}"/>
    <cellStyle name="Normal 3 2 2 2 3 4 3 2" xfId="15857" xr:uid="{00000000-0005-0000-0000-0000023A0000}"/>
    <cellStyle name="Normal 3 2 2 2 3 4 3 2 2" xfId="15858" xr:uid="{00000000-0005-0000-0000-0000033A0000}"/>
    <cellStyle name="Normal 3 2 2 2 3 4 3 2 2 2" xfId="15859" xr:uid="{00000000-0005-0000-0000-0000043A0000}"/>
    <cellStyle name="Normal 3 2 2 2 3 4 3 2 2 2 2" xfId="15860" xr:uid="{00000000-0005-0000-0000-0000053A0000}"/>
    <cellStyle name="Normal 3 2 2 2 3 4 3 2 2 2 2 2" xfId="15861" xr:uid="{00000000-0005-0000-0000-0000063A0000}"/>
    <cellStyle name="Normal 3 2 2 2 3 4 3 2 2 2 3" xfId="15862" xr:uid="{00000000-0005-0000-0000-0000073A0000}"/>
    <cellStyle name="Normal 3 2 2 2 3 4 3 2 2 3" xfId="15863" xr:uid="{00000000-0005-0000-0000-0000083A0000}"/>
    <cellStyle name="Normal 3 2 2 2 3 4 3 2 2 3 2" xfId="15864" xr:uid="{00000000-0005-0000-0000-0000093A0000}"/>
    <cellStyle name="Normal 3 2 2 2 3 4 3 2 2 4" xfId="15865" xr:uid="{00000000-0005-0000-0000-00000A3A0000}"/>
    <cellStyle name="Normal 3 2 2 2 3 4 3 2 3" xfId="15866" xr:uid="{00000000-0005-0000-0000-00000B3A0000}"/>
    <cellStyle name="Normal 3 2 2 2 3 4 3 2 3 2" xfId="15867" xr:uid="{00000000-0005-0000-0000-00000C3A0000}"/>
    <cellStyle name="Normal 3 2 2 2 3 4 3 2 3 2 2" xfId="15868" xr:uid="{00000000-0005-0000-0000-00000D3A0000}"/>
    <cellStyle name="Normal 3 2 2 2 3 4 3 2 3 3" xfId="15869" xr:uid="{00000000-0005-0000-0000-00000E3A0000}"/>
    <cellStyle name="Normal 3 2 2 2 3 4 3 2 4" xfId="15870" xr:uid="{00000000-0005-0000-0000-00000F3A0000}"/>
    <cellStyle name="Normal 3 2 2 2 3 4 3 2 4 2" xfId="15871" xr:uid="{00000000-0005-0000-0000-0000103A0000}"/>
    <cellStyle name="Normal 3 2 2 2 3 4 3 2 5" xfId="15872" xr:uid="{00000000-0005-0000-0000-0000113A0000}"/>
    <cellStyle name="Normal 3 2 2 2 3 4 3 3" xfId="15873" xr:uid="{00000000-0005-0000-0000-0000123A0000}"/>
    <cellStyle name="Normal 3 2 2 2 3 4 3 3 2" xfId="15874" xr:uid="{00000000-0005-0000-0000-0000133A0000}"/>
    <cellStyle name="Normal 3 2 2 2 3 4 3 3 2 2" xfId="15875" xr:uid="{00000000-0005-0000-0000-0000143A0000}"/>
    <cellStyle name="Normal 3 2 2 2 3 4 3 3 2 2 2" xfId="15876" xr:uid="{00000000-0005-0000-0000-0000153A0000}"/>
    <cellStyle name="Normal 3 2 2 2 3 4 3 3 2 3" xfId="15877" xr:uid="{00000000-0005-0000-0000-0000163A0000}"/>
    <cellStyle name="Normal 3 2 2 2 3 4 3 3 3" xfId="15878" xr:uid="{00000000-0005-0000-0000-0000173A0000}"/>
    <cellStyle name="Normal 3 2 2 2 3 4 3 3 3 2" xfId="15879" xr:uid="{00000000-0005-0000-0000-0000183A0000}"/>
    <cellStyle name="Normal 3 2 2 2 3 4 3 3 4" xfId="15880" xr:uid="{00000000-0005-0000-0000-0000193A0000}"/>
    <cellStyle name="Normal 3 2 2 2 3 4 3 4" xfId="15881" xr:uid="{00000000-0005-0000-0000-00001A3A0000}"/>
    <cellStyle name="Normal 3 2 2 2 3 4 3 4 2" xfId="15882" xr:uid="{00000000-0005-0000-0000-00001B3A0000}"/>
    <cellStyle name="Normal 3 2 2 2 3 4 3 4 2 2" xfId="15883" xr:uid="{00000000-0005-0000-0000-00001C3A0000}"/>
    <cellStyle name="Normal 3 2 2 2 3 4 3 4 2 2 2" xfId="15884" xr:uid="{00000000-0005-0000-0000-00001D3A0000}"/>
    <cellStyle name="Normal 3 2 2 2 3 4 3 4 2 3" xfId="15885" xr:uid="{00000000-0005-0000-0000-00001E3A0000}"/>
    <cellStyle name="Normal 3 2 2 2 3 4 3 4 3" xfId="15886" xr:uid="{00000000-0005-0000-0000-00001F3A0000}"/>
    <cellStyle name="Normal 3 2 2 2 3 4 3 4 3 2" xfId="15887" xr:uid="{00000000-0005-0000-0000-0000203A0000}"/>
    <cellStyle name="Normal 3 2 2 2 3 4 3 4 4" xfId="15888" xr:uid="{00000000-0005-0000-0000-0000213A0000}"/>
    <cellStyle name="Normal 3 2 2 2 3 4 3 5" xfId="15889" xr:uid="{00000000-0005-0000-0000-0000223A0000}"/>
    <cellStyle name="Normal 3 2 2 2 3 4 3 5 2" xfId="15890" xr:uid="{00000000-0005-0000-0000-0000233A0000}"/>
    <cellStyle name="Normal 3 2 2 2 3 4 3 5 2 2" xfId="15891" xr:uid="{00000000-0005-0000-0000-0000243A0000}"/>
    <cellStyle name="Normal 3 2 2 2 3 4 3 5 3" xfId="15892" xr:uid="{00000000-0005-0000-0000-0000253A0000}"/>
    <cellStyle name="Normal 3 2 2 2 3 4 3 6" xfId="15893" xr:uid="{00000000-0005-0000-0000-0000263A0000}"/>
    <cellStyle name="Normal 3 2 2 2 3 4 3 6 2" xfId="15894" xr:uid="{00000000-0005-0000-0000-0000273A0000}"/>
    <cellStyle name="Normal 3 2 2 2 3 4 3 7" xfId="15895" xr:uid="{00000000-0005-0000-0000-0000283A0000}"/>
    <cellStyle name="Normal 3 2 2 2 3 4 3 7 2" xfId="15896" xr:uid="{00000000-0005-0000-0000-0000293A0000}"/>
    <cellStyle name="Normal 3 2 2 2 3 4 3 8" xfId="15897" xr:uid="{00000000-0005-0000-0000-00002A3A0000}"/>
    <cellStyle name="Normal 3 2 2 2 3 4 4" xfId="15898" xr:uid="{00000000-0005-0000-0000-00002B3A0000}"/>
    <cellStyle name="Normal 3 2 2 2 3 4 4 2" xfId="15899" xr:uid="{00000000-0005-0000-0000-00002C3A0000}"/>
    <cellStyle name="Normal 3 2 2 2 3 4 4 2 2" xfId="15900" xr:uid="{00000000-0005-0000-0000-00002D3A0000}"/>
    <cellStyle name="Normal 3 2 2 2 3 4 4 2 2 2" xfId="15901" xr:uid="{00000000-0005-0000-0000-00002E3A0000}"/>
    <cellStyle name="Normal 3 2 2 2 3 4 4 2 2 2 2" xfId="15902" xr:uid="{00000000-0005-0000-0000-00002F3A0000}"/>
    <cellStyle name="Normal 3 2 2 2 3 4 4 2 2 3" xfId="15903" xr:uid="{00000000-0005-0000-0000-0000303A0000}"/>
    <cellStyle name="Normal 3 2 2 2 3 4 4 2 3" xfId="15904" xr:uid="{00000000-0005-0000-0000-0000313A0000}"/>
    <cellStyle name="Normal 3 2 2 2 3 4 4 2 3 2" xfId="15905" xr:uid="{00000000-0005-0000-0000-0000323A0000}"/>
    <cellStyle name="Normal 3 2 2 2 3 4 4 2 4" xfId="15906" xr:uid="{00000000-0005-0000-0000-0000333A0000}"/>
    <cellStyle name="Normal 3 2 2 2 3 4 4 3" xfId="15907" xr:uid="{00000000-0005-0000-0000-0000343A0000}"/>
    <cellStyle name="Normal 3 2 2 2 3 4 4 3 2" xfId="15908" xr:uid="{00000000-0005-0000-0000-0000353A0000}"/>
    <cellStyle name="Normal 3 2 2 2 3 4 4 3 2 2" xfId="15909" xr:uid="{00000000-0005-0000-0000-0000363A0000}"/>
    <cellStyle name="Normal 3 2 2 2 3 4 4 3 3" xfId="15910" xr:uid="{00000000-0005-0000-0000-0000373A0000}"/>
    <cellStyle name="Normal 3 2 2 2 3 4 4 4" xfId="15911" xr:uid="{00000000-0005-0000-0000-0000383A0000}"/>
    <cellStyle name="Normal 3 2 2 2 3 4 4 4 2" xfId="15912" xr:uid="{00000000-0005-0000-0000-0000393A0000}"/>
    <cellStyle name="Normal 3 2 2 2 3 4 4 5" xfId="15913" xr:uid="{00000000-0005-0000-0000-00003A3A0000}"/>
    <cellStyle name="Normal 3 2 2 2 3 4 5" xfId="15914" xr:uid="{00000000-0005-0000-0000-00003B3A0000}"/>
    <cellStyle name="Normal 3 2 2 2 3 4 5 2" xfId="15915" xr:uid="{00000000-0005-0000-0000-00003C3A0000}"/>
    <cellStyle name="Normal 3 2 2 2 3 4 5 2 2" xfId="15916" xr:uid="{00000000-0005-0000-0000-00003D3A0000}"/>
    <cellStyle name="Normal 3 2 2 2 3 4 5 2 2 2" xfId="15917" xr:uid="{00000000-0005-0000-0000-00003E3A0000}"/>
    <cellStyle name="Normal 3 2 2 2 3 4 5 2 3" xfId="15918" xr:uid="{00000000-0005-0000-0000-00003F3A0000}"/>
    <cellStyle name="Normal 3 2 2 2 3 4 5 3" xfId="15919" xr:uid="{00000000-0005-0000-0000-0000403A0000}"/>
    <cellStyle name="Normal 3 2 2 2 3 4 5 3 2" xfId="15920" xr:uid="{00000000-0005-0000-0000-0000413A0000}"/>
    <cellStyle name="Normal 3 2 2 2 3 4 5 4" xfId="15921" xr:uid="{00000000-0005-0000-0000-0000423A0000}"/>
    <cellStyle name="Normal 3 2 2 2 3 4 6" xfId="15922" xr:uid="{00000000-0005-0000-0000-0000433A0000}"/>
    <cellStyle name="Normal 3 2 2 2 3 4 6 2" xfId="15923" xr:uid="{00000000-0005-0000-0000-0000443A0000}"/>
    <cellStyle name="Normal 3 2 2 2 3 4 6 2 2" xfId="15924" xr:uid="{00000000-0005-0000-0000-0000453A0000}"/>
    <cellStyle name="Normal 3 2 2 2 3 4 6 2 2 2" xfId="15925" xr:uid="{00000000-0005-0000-0000-0000463A0000}"/>
    <cellStyle name="Normal 3 2 2 2 3 4 6 2 3" xfId="15926" xr:uid="{00000000-0005-0000-0000-0000473A0000}"/>
    <cellStyle name="Normal 3 2 2 2 3 4 6 3" xfId="15927" xr:uid="{00000000-0005-0000-0000-0000483A0000}"/>
    <cellStyle name="Normal 3 2 2 2 3 4 6 3 2" xfId="15928" xr:uid="{00000000-0005-0000-0000-0000493A0000}"/>
    <cellStyle name="Normal 3 2 2 2 3 4 6 4" xfId="15929" xr:uid="{00000000-0005-0000-0000-00004A3A0000}"/>
    <cellStyle name="Normal 3 2 2 2 3 4 7" xfId="15930" xr:uid="{00000000-0005-0000-0000-00004B3A0000}"/>
    <cellStyle name="Normal 3 2 2 2 3 4 7 2" xfId="15931" xr:uid="{00000000-0005-0000-0000-00004C3A0000}"/>
    <cellStyle name="Normal 3 2 2 2 3 4 7 2 2" xfId="15932" xr:uid="{00000000-0005-0000-0000-00004D3A0000}"/>
    <cellStyle name="Normal 3 2 2 2 3 4 7 3" xfId="15933" xr:uid="{00000000-0005-0000-0000-00004E3A0000}"/>
    <cellStyle name="Normal 3 2 2 2 3 4 8" xfId="15934" xr:uid="{00000000-0005-0000-0000-00004F3A0000}"/>
    <cellStyle name="Normal 3 2 2 2 3 4 8 2" xfId="15935" xr:uid="{00000000-0005-0000-0000-0000503A0000}"/>
    <cellStyle name="Normal 3 2 2 2 3 4 9" xfId="15936" xr:uid="{00000000-0005-0000-0000-0000513A0000}"/>
    <cellStyle name="Normal 3 2 2 2 3 4 9 2" xfId="15937" xr:uid="{00000000-0005-0000-0000-0000523A0000}"/>
    <cellStyle name="Normal 3 2 2 2 3 5" xfId="15938" xr:uid="{00000000-0005-0000-0000-0000533A0000}"/>
    <cellStyle name="Normal 3 2 2 2 3 5 2" xfId="15939" xr:uid="{00000000-0005-0000-0000-0000543A0000}"/>
    <cellStyle name="Normal 3 2 2 2 3 5 2 2" xfId="15940" xr:uid="{00000000-0005-0000-0000-0000553A0000}"/>
    <cellStyle name="Normal 3 2 2 2 3 5 2 2 2" xfId="15941" xr:uid="{00000000-0005-0000-0000-0000563A0000}"/>
    <cellStyle name="Normal 3 2 2 2 3 5 2 2 2 2" xfId="15942" xr:uid="{00000000-0005-0000-0000-0000573A0000}"/>
    <cellStyle name="Normal 3 2 2 2 3 5 2 2 2 2 2" xfId="15943" xr:uid="{00000000-0005-0000-0000-0000583A0000}"/>
    <cellStyle name="Normal 3 2 2 2 3 5 2 2 2 2 2 2" xfId="15944" xr:uid="{00000000-0005-0000-0000-0000593A0000}"/>
    <cellStyle name="Normal 3 2 2 2 3 5 2 2 2 2 3" xfId="15945" xr:uid="{00000000-0005-0000-0000-00005A3A0000}"/>
    <cellStyle name="Normal 3 2 2 2 3 5 2 2 2 3" xfId="15946" xr:uid="{00000000-0005-0000-0000-00005B3A0000}"/>
    <cellStyle name="Normal 3 2 2 2 3 5 2 2 2 3 2" xfId="15947" xr:uid="{00000000-0005-0000-0000-00005C3A0000}"/>
    <cellStyle name="Normal 3 2 2 2 3 5 2 2 2 4" xfId="15948" xr:uid="{00000000-0005-0000-0000-00005D3A0000}"/>
    <cellStyle name="Normal 3 2 2 2 3 5 2 2 3" xfId="15949" xr:uid="{00000000-0005-0000-0000-00005E3A0000}"/>
    <cellStyle name="Normal 3 2 2 2 3 5 2 2 3 2" xfId="15950" xr:uid="{00000000-0005-0000-0000-00005F3A0000}"/>
    <cellStyle name="Normal 3 2 2 2 3 5 2 2 3 2 2" xfId="15951" xr:uid="{00000000-0005-0000-0000-0000603A0000}"/>
    <cellStyle name="Normal 3 2 2 2 3 5 2 2 3 3" xfId="15952" xr:uid="{00000000-0005-0000-0000-0000613A0000}"/>
    <cellStyle name="Normal 3 2 2 2 3 5 2 2 4" xfId="15953" xr:uid="{00000000-0005-0000-0000-0000623A0000}"/>
    <cellStyle name="Normal 3 2 2 2 3 5 2 2 4 2" xfId="15954" xr:uid="{00000000-0005-0000-0000-0000633A0000}"/>
    <cellStyle name="Normal 3 2 2 2 3 5 2 2 5" xfId="15955" xr:uid="{00000000-0005-0000-0000-0000643A0000}"/>
    <cellStyle name="Normal 3 2 2 2 3 5 2 3" xfId="15956" xr:uid="{00000000-0005-0000-0000-0000653A0000}"/>
    <cellStyle name="Normal 3 2 2 2 3 5 2 3 2" xfId="15957" xr:uid="{00000000-0005-0000-0000-0000663A0000}"/>
    <cellStyle name="Normal 3 2 2 2 3 5 2 3 2 2" xfId="15958" xr:uid="{00000000-0005-0000-0000-0000673A0000}"/>
    <cellStyle name="Normal 3 2 2 2 3 5 2 3 2 2 2" xfId="15959" xr:uid="{00000000-0005-0000-0000-0000683A0000}"/>
    <cellStyle name="Normal 3 2 2 2 3 5 2 3 2 3" xfId="15960" xr:uid="{00000000-0005-0000-0000-0000693A0000}"/>
    <cellStyle name="Normal 3 2 2 2 3 5 2 3 3" xfId="15961" xr:uid="{00000000-0005-0000-0000-00006A3A0000}"/>
    <cellStyle name="Normal 3 2 2 2 3 5 2 3 3 2" xfId="15962" xr:uid="{00000000-0005-0000-0000-00006B3A0000}"/>
    <cellStyle name="Normal 3 2 2 2 3 5 2 3 4" xfId="15963" xr:uid="{00000000-0005-0000-0000-00006C3A0000}"/>
    <cellStyle name="Normal 3 2 2 2 3 5 2 4" xfId="15964" xr:uid="{00000000-0005-0000-0000-00006D3A0000}"/>
    <cellStyle name="Normal 3 2 2 2 3 5 2 4 2" xfId="15965" xr:uid="{00000000-0005-0000-0000-00006E3A0000}"/>
    <cellStyle name="Normal 3 2 2 2 3 5 2 4 2 2" xfId="15966" xr:uid="{00000000-0005-0000-0000-00006F3A0000}"/>
    <cellStyle name="Normal 3 2 2 2 3 5 2 4 2 2 2" xfId="15967" xr:uid="{00000000-0005-0000-0000-0000703A0000}"/>
    <cellStyle name="Normal 3 2 2 2 3 5 2 4 2 3" xfId="15968" xr:uid="{00000000-0005-0000-0000-0000713A0000}"/>
    <cellStyle name="Normal 3 2 2 2 3 5 2 4 3" xfId="15969" xr:uid="{00000000-0005-0000-0000-0000723A0000}"/>
    <cellStyle name="Normal 3 2 2 2 3 5 2 4 3 2" xfId="15970" xr:uid="{00000000-0005-0000-0000-0000733A0000}"/>
    <cellStyle name="Normal 3 2 2 2 3 5 2 4 4" xfId="15971" xr:uid="{00000000-0005-0000-0000-0000743A0000}"/>
    <cellStyle name="Normal 3 2 2 2 3 5 2 5" xfId="15972" xr:uid="{00000000-0005-0000-0000-0000753A0000}"/>
    <cellStyle name="Normal 3 2 2 2 3 5 2 5 2" xfId="15973" xr:uid="{00000000-0005-0000-0000-0000763A0000}"/>
    <cellStyle name="Normal 3 2 2 2 3 5 2 5 2 2" xfId="15974" xr:uid="{00000000-0005-0000-0000-0000773A0000}"/>
    <cellStyle name="Normal 3 2 2 2 3 5 2 5 3" xfId="15975" xr:uid="{00000000-0005-0000-0000-0000783A0000}"/>
    <cellStyle name="Normal 3 2 2 2 3 5 2 6" xfId="15976" xr:uid="{00000000-0005-0000-0000-0000793A0000}"/>
    <cellStyle name="Normal 3 2 2 2 3 5 2 6 2" xfId="15977" xr:uid="{00000000-0005-0000-0000-00007A3A0000}"/>
    <cellStyle name="Normal 3 2 2 2 3 5 2 7" xfId="15978" xr:uid="{00000000-0005-0000-0000-00007B3A0000}"/>
    <cellStyle name="Normal 3 2 2 2 3 5 2 7 2" xfId="15979" xr:uid="{00000000-0005-0000-0000-00007C3A0000}"/>
    <cellStyle name="Normal 3 2 2 2 3 5 2 8" xfId="15980" xr:uid="{00000000-0005-0000-0000-00007D3A0000}"/>
    <cellStyle name="Normal 3 2 2 2 3 5 3" xfId="15981" xr:uid="{00000000-0005-0000-0000-00007E3A0000}"/>
    <cellStyle name="Normal 3 2 2 2 3 5 3 2" xfId="15982" xr:uid="{00000000-0005-0000-0000-00007F3A0000}"/>
    <cellStyle name="Normal 3 2 2 2 3 5 3 2 2" xfId="15983" xr:uid="{00000000-0005-0000-0000-0000803A0000}"/>
    <cellStyle name="Normal 3 2 2 2 3 5 3 2 2 2" xfId="15984" xr:uid="{00000000-0005-0000-0000-0000813A0000}"/>
    <cellStyle name="Normal 3 2 2 2 3 5 3 2 2 2 2" xfId="15985" xr:uid="{00000000-0005-0000-0000-0000823A0000}"/>
    <cellStyle name="Normal 3 2 2 2 3 5 3 2 2 3" xfId="15986" xr:uid="{00000000-0005-0000-0000-0000833A0000}"/>
    <cellStyle name="Normal 3 2 2 2 3 5 3 2 3" xfId="15987" xr:uid="{00000000-0005-0000-0000-0000843A0000}"/>
    <cellStyle name="Normal 3 2 2 2 3 5 3 2 3 2" xfId="15988" xr:uid="{00000000-0005-0000-0000-0000853A0000}"/>
    <cellStyle name="Normal 3 2 2 2 3 5 3 2 4" xfId="15989" xr:uid="{00000000-0005-0000-0000-0000863A0000}"/>
    <cellStyle name="Normal 3 2 2 2 3 5 3 3" xfId="15990" xr:uid="{00000000-0005-0000-0000-0000873A0000}"/>
    <cellStyle name="Normal 3 2 2 2 3 5 3 3 2" xfId="15991" xr:uid="{00000000-0005-0000-0000-0000883A0000}"/>
    <cellStyle name="Normal 3 2 2 2 3 5 3 3 2 2" xfId="15992" xr:uid="{00000000-0005-0000-0000-0000893A0000}"/>
    <cellStyle name="Normal 3 2 2 2 3 5 3 3 3" xfId="15993" xr:uid="{00000000-0005-0000-0000-00008A3A0000}"/>
    <cellStyle name="Normal 3 2 2 2 3 5 3 4" xfId="15994" xr:uid="{00000000-0005-0000-0000-00008B3A0000}"/>
    <cellStyle name="Normal 3 2 2 2 3 5 3 4 2" xfId="15995" xr:uid="{00000000-0005-0000-0000-00008C3A0000}"/>
    <cellStyle name="Normal 3 2 2 2 3 5 3 5" xfId="15996" xr:uid="{00000000-0005-0000-0000-00008D3A0000}"/>
    <cellStyle name="Normal 3 2 2 2 3 5 4" xfId="15997" xr:uid="{00000000-0005-0000-0000-00008E3A0000}"/>
    <cellStyle name="Normal 3 2 2 2 3 5 4 2" xfId="15998" xr:uid="{00000000-0005-0000-0000-00008F3A0000}"/>
    <cellStyle name="Normal 3 2 2 2 3 5 4 2 2" xfId="15999" xr:uid="{00000000-0005-0000-0000-0000903A0000}"/>
    <cellStyle name="Normal 3 2 2 2 3 5 4 2 2 2" xfId="16000" xr:uid="{00000000-0005-0000-0000-0000913A0000}"/>
    <cellStyle name="Normal 3 2 2 2 3 5 4 2 3" xfId="16001" xr:uid="{00000000-0005-0000-0000-0000923A0000}"/>
    <cellStyle name="Normal 3 2 2 2 3 5 4 3" xfId="16002" xr:uid="{00000000-0005-0000-0000-0000933A0000}"/>
    <cellStyle name="Normal 3 2 2 2 3 5 4 3 2" xfId="16003" xr:uid="{00000000-0005-0000-0000-0000943A0000}"/>
    <cellStyle name="Normal 3 2 2 2 3 5 4 4" xfId="16004" xr:uid="{00000000-0005-0000-0000-0000953A0000}"/>
    <cellStyle name="Normal 3 2 2 2 3 5 5" xfId="16005" xr:uid="{00000000-0005-0000-0000-0000963A0000}"/>
    <cellStyle name="Normal 3 2 2 2 3 5 5 2" xfId="16006" xr:uid="{00000000-0005-0000-0000-0000973A0000}"/>
    <cellStyle name="Normal 3 2 2 2 3 5 5 2 2" xfId="16007" xr:uid="{00000000-0005-0000-0000-0000983A0000}"/>
    <cellStyle name="Normal 3 2 2 2 3 5 5 2 2 2" xfId="16008" xr:uid="{00000000-0005-0000-0000-0000993A0000}"/>
    <cellStyle name="Normal 3 2 2 2 3 5 5 2 3" xfId="16009" xr:uid="{00000000-0005-0000-0000-00009A3A0000}"/>
    <cellStyle name="Normal 3 2 2 2 3 5 5 3" xfId="16010" xr:uid="{00000000-0005-0000-0000-00009B3A0000}"/>
    <cellStyle name="Normal 3 2 2 2 3 5 5 3 2" xfId="16011" xr:uid="{00000000-0005-0000-0000-00009C3A0000}"/>
    <cellStyle name="Normal 3 2 2 2 3 5 5 4" xfId="16012" xr:uid="{00000000-0005-0000-0000-00009D3A0000}"/>
    <cellStyle name="Normal 3 2 2 2 3 5 6" xfId="16013" xr:uid="{00000000-0005-0000-0000-00009E3A0000}"/>
    <cellStyle name="Normal 3 2 2 2 3 5 6 2" xfId="16014" xr:uid="{00000000-0005-0000-0000-00009F3A0000}"/>
    <cellStyle name="Normal 3 2 2 2 3 5 6 2 2" xfId="16015" xr:uid="{00000000-0005-0000-0000-0000A03A0000}"/>
    <cellStyle name="Normal 3 2 2 2 3 5 6 3" xfId="16016" xr:uid="{00000000-0005-0000-0000-0000A13A0000}"/>
    <cellStyle name="Normal 3 2 2 2 3 5 7" xfId="16017" xr:uid="{00000000-0005-0000-0000-0000A23A0000}"/>
    <cellStyle name="Normal 3 2 2 2 3 5 7 2" xfId="16018" xr:uid="{00000000-0005-0000-0000-0000A33A0000}"/>
    <cellStyle name="Normal 3 2 2 2 3 5 8" xfId="16019" xr:uid="{00000000-0005-0000-0000-0000A43A0000}"/>
    <cellStyle name="Normal 3 2 2 2 3 5 8 2" xfId="16020" xr:uid="{00000000-0005-0000-0000-0000A53A0000}"/>
    <cellStyle name="Normal 3 2 2 2 3 5 9" xfId="16021" xr:uid="{00000000-0005-0000-0000-0000A63A0000}"/>
    <cellStyle name="Normal 3 2 2 2 3 6" xfId="16022" xr:uid="{00000000-0005-0000-0000-0000A73A0000}"/>
    <cellStyle name="Normal 3 2 2 2 3 6 2" xfId="16023" xr:uid="{00000000-0005-0000-0000-0000A83A0000}"/>
    <cellStyle name="Normal 3 2 2 2 3 6 2 2" xfId="16024" xr:uid="{00000000-0005-0000-0000-0000A93A0000}"/>
    <cellStyle name="Normal 3 2 2 2 3 6 2 2 2" xfId="16025" xr:uid="{00000000-0005-0000-0000-0000AA3A0000}"/>
    <cellStyle name="Normal 3 2 2 2 3 6 2 2 2 2" xfId="16026" xr:uid="{00000000-0005-0000-0000-0000AB3A0000}"/>
    <cellStyle name="Normal 3 2 2 2 3 6 2 2 2 2 2" xfId="16027" xr:uid="{00000000-0005-0000-0000-0000AC3A0000}"/>
    <cellStyle name="Normal 3 2 2 2 3 6 2 2 2 3" xfId="16028" xr:uid="{00000000-0005-0000-0000-0000AD3A0000}"/>
    <cellStyle name="Normal 3 2 2 2 3 6 2 2 3" xfId="16029" xr:uid="{00000000-0005-0000-0000-0000AE3A0000}"/>
    <cellStyle name="Normal 3 2 2 2 3 6 2 2 3 2" xfId="16030" xr:uid="{00000000-0005-0000-0000-0000AF3A0000}"/>
    <cellStyle name="Normal 3 2 2 2 3 6 2 2 4" xfId="16031" xr:uid="{00000000-0005-0000-0000-0000B03A0000}"/>
    <cellStyle name="Normal 3 2 2 2 3 6 2 3" xfId="16032" xr:uid="{00000000-0005-0000-0000-0000B13A0000}"/>
    <cellStyle name="Normal 3 2 2 2 3 6 2 3 2" xfId="16033" xr:uid="{00000000-0005-0000-0000-0000B23A0000}"/>
    <cellStyle name="Normal 3 2 2 2 3 6 2 3 2 2" xfId="16034" xr:uid="{00000000-0005-0000-0000-0000B33A0000}"/>
    <cellStyle name="Normal 3 2 2 2 3 6 2 3 3" xfId="16035" xr:uid="{00000000-0005-0000-0000-0000B43A0000}"/>
    <cellStyle name="Normal 3 2 2 2 3 6 2 4" xfId="16036" xr:uid="{00000000-0005-0000-0000-0000B53A0000}"/>
    <cellStyle name="Normal 3 2 2 2 3 6 2 4 2" xfId="16037" xr:uid="{00000000-0005-0000-0000-0000B63A0000}"/>
    <cellStyle name="Normal 3 2 2 2 3 6 2 5" xfId="16038" xr:uid="{00000000-0005-0000-0000-0000B73A0000}"/>
    <cellStyle name="Normal 3 2 2 2 3 6 3" xfId="16039" xr:uid="{00000000-0005-0000-0000-0000B83A0000}"/>
    <cellStyle name="Normal 3 2 2 2 3 6 3 2" xfId="16040" xr:uid="{00000000-0005-0000-0000-0000B93A0000}"/>
    <cellStyle name="Normal 3 2 2 2 3 6 3 2 2" xfId="16041" xr:uid="{00000000-0005-0000-0000-0000BA3A0000}"/>
    <cellStyle name="Normal 3 2 2 2 3 6 3 2 2 2" xfId="16042" xr:uid="{00000000-0005-0000-0000-0000BB3A0000}"/>
    <cellStyle name="Normal 3 2 2 2 3 6 3 2 3" xfId="16043" xr:uid="{00000000-0005-0000-0000-0000BC3A0000}"/>
    <cellStyle name="Normal 3 2 2 2 3 6 3 3" xfId="16044" xr:uid="{00000000-0005-0000-0000-0000BD3A0000}"/>
    <cellStyle name="Normal 3 2 2 2 3 6 3 3 2" xfId="16045" xr:uid="{00000000-0005-0000-0000-0000BE3A0000}"/>
    <cellStyle name="Normal 3 2 2 2 3 6 3 4" xfId="16046" xr:uid="{00000000-0005-0000-0000-0000BF3A0000}"/>
    <cellStyle name="Normal 3 2 2 2 3 6 4" xfId="16047" xr:uid="{00000000-0005-0000-0000-0000C03A0000}"/>
    <cellStyle name="Normal 3 2 2 2 3 6 4 2" xfId="16048" xr:uid="{00000000-0005-0000-0000-0000C13A0000}"/>
    <cellStyle name="Normal 3 2 2 2 3 6 4 2 2" xfId="16049" xr:uid="{00000000-0005-0000-0000-0000C23A0000}"/>
    <cellStyle name="Normal 3 2 2 2 3 6 4 2 2 2" xfId="16050" xr:uid="{00000000-0005-0000-0000-0000C33A0000}"/>
    <cellStyle name="Normal 3 2 2 2 3 6 4 2 3" xfId="16051" xr:uid="{00000000-0005-0000-0000-0000C43A0000}"/>
    <cellStyle name="Normal 3 2 2 2 3 6 4 3" xfId="16052" xr:uid="{00000000-0005-0000-0000-0000C53A0000}"/>
    <cellStyle name="Normal 3 2 2 2 3 6 4 3 2" xfId="16053" xr:uid="{00000000-0005-0000-0000-0000C63A0000}"/>
    <cellStyle name="Normal 3 2 2 2 3 6 4 4" xfId="16054" xr:uid="{00000000-0005-0000-0000-0000C73A0000}"/>
    <cellStyle name="Normal 3 2 2 2 3 6 5" xfId="16055" xr:uid="{00000000-0005-0000-0000-0000C83A0000}"/>
    <cellStyle name="Normal 3 2 2 2 3 6 5 2" xfId="16056" xr:uid="{00000000-0005-0000-0000-0000C93A0000}"/>
    <cellStyle name="Normal 3 2 2 2 3 6 5 2 2" xfId="16057" xr:uid="{00000000-0005-0000-0000-0000CA3A0000}"/>
    <cellStyle name="Normal 3 2 2 2 3 6 5 3" xfId="16058" xr:uid="{00000000-0005-0000-0000-0000CB3A0000}"/>
    <cellStyle name="Normal 3 2 2 2 3 6 6" xfId="16059" xr:uid="{00000000-0005-0000-0000-0000CC3A0000}"/>
    <cellStyle name="Normal 3 2 2 2 3 6 6 2" xfId="16060" xr:uid="{00000000-0005-0000-0000-0000CD3A0000}"/>
    <cellStyle name="Normal 3 2 2 2 3 6 7" xfId="16061" xr:uid="{00000000-0005-0000-0000-0000CE3A0000}"/>
    <cellStyle name="Normal 3 2 2 2 3 6 7 2" xfId="16062" xr:uid="{00000000-0005-0000-0000-0000CF3A0000}"/>
    <cellStyle name="Normal 3 2 2 2 3 6 8" xfId="16063" xr:uid="{00000000-0005-0000-0000-0000D03A0000}"/>
    <cellStyle name="Normal 3 2 2 2 3 7" xfId="16064" xr:uid="{00000000-0005-0000-0000-0000D13A0000}"/>
    <cellStyle name="Normal 3 2 2 2 3 7 2" xfId="16065" xr:uid="{00000000-0005-0000-0000-0000D23A0000}"/>
    <cellStyle name="Normal 3 2 2 2 3 7 2 2" xfId="16066" xr:uid="{00000000-0005-0000-0000-0000D33A0000}"/>
    <cellStyle name="Normal 3 2 2 2 3 7 2 2 2" xfId="16067" xr:uid="{00000000-0005-0000-0000-0000D43A0000}"/>
    <cellStyle name="Normal 3 2 2 2 3 7 2 2 2 2" xfId="16068" xr:uid="{00000000-0005-0000-0000-0000D53A0000}"/>
    <cellStyle name="Normal 3 2 2 2 3 7 2 2 2 2 2" xfId="16069" xr:uid="{00000000-0005-0000-0000-0000D63A0000}"/>
    <cellStyle name="Normal 3 2 2 2 3 7 2 2 2 3" xfId="16070" xr:uid="{00000000-0005-0000-0000-0000D73A0000}"/>
    <cellStyle name="Normal 3 2 2 2 3 7 2 2 3" xfId="16071" xr:uid="{00000000-0005-0000-0000-0000D83A0000}"/>
    <cellStyle name="Normal 3 2 2 2 3 7 2 2 3 2" xfId="16072" xr:uid="{00000000-0005-0000-0000-0000D93A0000}"/>
    <cellStyle name="Normal 3 2 2 2 3 7 2 2 4" xfId="16073" xr:uid="{00000000-0005-0000-0000-0000DA3A0000}"/>
    <cellStyle name="Normal 3 2 2 2 3 7 2 3" xfId="16074" xr:uid="{00000000-0005-0000-0000-0000DB3A0000}"/>
    <cellStyle name="Normal 3 2 2 2 3 7 2 3 2" xfId="16075" xr:uid="{00000000-0005-0000-0000-0000DC3A0000}"/>
    <cellStyle name="Normal 3 2 2 2 3 7 2 3 2 2" xfId="16076" xr:uid="{00000000-0005-0000-0000-0000DD3A0000}"/>
    <cellStyle name="Normal 3 2 2 2 3 7 2 3 3" xfId="16077" xr:uid="{00000000-0005-0000-0000-0000DE3A0000}"/>
    <cellStyle name="Normal 3 2 2 2 3 7 2 4" xfId="16078" xr:uid="{00000000-0005-0000-0000-0000DF3A0000}"/>
    <cellStyle name="Normal 3 2 2 2 3 7 2 4 2" xfId="16079" xr:uid="{00000000-0005-0000-0000-0000E03A0000}"/>
    <cellStyle name="Normal 3 2 2 2 3 7 2 5" xfId="16080" xr:uid="{00000000-0005-0000-0000-0000E13A0000}"/>
    <cellStyle name="Normal 3 2 2 2 3 7 3" xfId="16081" xr:uid="{00000000-0005-0000-0000-0000E23A0000}"/>
    <cellStyle name="Normal 3 2 2 2 3 7 3 2" xfId="16082" xr:uid="{00000000-0005-0000-0000-0000E33A0000}"/>
    <cellStyle name="Normal 3 2 2 2 3 7 3 2 2" xfId="16083" xr:uid="{00000000-0005-0000-0000-0000E43A0000}"/>
    <cellStyle name="Normal 3 2 2 2 3 7 3 2 2 2" xfId="16084" xr:uid="{00000000-0005-0000-0000-0000E53A0000}"/>
    <cellStyle name="Normal 3 2 2 2 3 7 3 2 3" xfId="16085" xr:uid="{00000000-0005-0000-0000-0000E63A0000}"/>
    <cellStyle name="Normal 3 2 2 2 3 7 3 3" xfId="16086" xr:uid="{00000000-0005-0000-0000-0000E73A0000}"/>
    <cellStyle name="Normal 3 2 2 2 3 7 3 3 2" xfId="16087" xr:uid="{00000000-0005-0000-0000-0000E83A0000}"/>
    <cellStyle name="Normal 3 2 2 2 3 7 3 4" xfId="16088" xr:uid="{00000000-0005-0000-0000-0000E93A0000}"/>
    <cellStyle name="Normal 3 2 2 2 3 7 4" xfId="16089" xr:uid="{00000000-0005-0000-0000-0000EA3A0000}"/>
    <cellStyle name="Normal 3 2 2 2 3 7 4 2" xfId="16090" xr:uid="{00000000-0005-0000-0000-0000EB3A0000}"/>
    <cellStyle name="Normal 3 2 2 2 3 7 4 2 2" xfId="16091" xr:uid="{00000000-0005-0000-0000-0000EC3A0000}"/>
    <cellStyle name="Normal 3 2 2 2 3 7 4 3" xfId="16092" xr:uid="{00000000-0005-0000-0000-0000ED3A0000}"/>
    <cellStyle name="Normal 3 2 2 2 3 7 5" xfId="16093" xr:uid="{00000000-0005-0000-0000-0000EE3A0000}"/>
    <cellStyle name="Normal 3 2 2 2 3 7 5 2" xfId="16094" xr:uid="{00000000-0005-0000-0000-0000EF3A0000}"/>
    <cellStyle name="Normal 3 2 2 2 3 7 6" xfId="16095" xr:uid="{00000000-0005-0000-0000-0000F03A0000}"/>
    <cellStyle name="Normal 3 2 2 2 3 8" xfId="16096" xr:uid="{00000000-0005-0000-0000-0000F13A0000}"/>
    <cellStyle name="Normal 3 2 2 2 3 8 2" xfId="16097" xr:uid="{00000000-0005-0000-0000-0000F23A0000}"/>
    <cellStyle name="Normal 3 2 2 2 3 8 2 2" xfId="16098" xr:uid="{00000000-0005-0000-0000-0000F33A0000}"/>
    <cellStyle name="Normal 3 2 2 2 3 8 2 2 2" xfId="16099" xr:uid="{00000000-0005-0000-0000-0000F43A0000}"/>
    <cellStyle name="Normal 3 2 2 2 3 8 2 2 2 2" xfId="16100" xr:uid="{00000000-0005-0000-0000-0000F53A0000}"/>
    <cellStyle name="Normal 3 2 2 2 3 8 2 2 2 2 2" xfId="16101" xr:uid="{00000000-0005-0000-0000-0000F63A0000}"/>
    <cellStyle name="Normal 3 2 2 2 3 8 2 2 2 3" xfId="16102" xr:uid="{00000000-0005-0000-0000-0000F73A0000}"/>
    <cellStyle name="Normal 3 2 2 2 3 8 2 2 3" xfId="16103" xr:uid="{00000000-0005-0000-0000-0000F83A0000}"/>
    <cellStyle name="Normal 3 2 2 2 3 8 2 2 3 2" xfId="16104" xr:uid="{00000000-0005-0000-0000-0000F93A0000}"/>
    <cellStyle name="Normal 3 2 2 2 3 8 2 2 4" xfId="16105" xr:uid="{00000000-0005-0000-0000-0000FA3A0000}"/>
    <cellStyle name="Normal 3 2 2 2 3 8 2 3" xfId="16106" xr:uid="{00000000-0005-0000-0000-0000FB3A0000}"/>
    <cellStyle name="Normal 3 2 2 2 3 8 2 3 2" xfId="16107" xr:uid="{00000000-0005-0000-0000-0000FC3A0000}"/>
    <cellStyle name="Normal 3 2 2 2 3 8 2 3 2 2" xfId="16108" xr:uid="{00000000-0005-0000-0000-0000FD3A0000}"/>
    <cellStyle name="Normal 3 2 2 2 3 8 2 3 3" xfId="16109" xr:uid="{00000000-0005-0000-0000-0000FE3A0000}"/>
    <cellStyle name="Normal 3 2 2 2 3 8 2 4" xfId="16110" xr:uid="{00000000-0005-0000-0000-0000FF3A0000}"/>
    <cellStyle name="Normal 3 2 2 2 3 8 2 4 2" xfId="16111" xr:uid="{00000000-0005-0000-0000-0000003B0000}"/>
    <cellStyle name="Normal 3 2 2 2 3 8 2 5" xfId="16112" xr:uid="{00000000-0005-0000-0000-0000013B0000}"/>
    <cellStyle name="Normal 3 2 2 2 3 8 3" xfId="16113" xr:uid="{00000000-0005-0000-0000-0000023B0000}"/>
    <cellStyle name="Normal 3 2 2 2 3 8 3 2" xfId="16114" xr:uid="{00000000-0005-0000-0000-0000033B0000}"/>
    <cellStyle name="Normal 3 2 2 2 3 8 3 2 2" xfId="16115" xr:uid="{00000000-0005-0000-0000-0000043B0000}"/>
    <cellStyle name="Normal 3 2 2 2 3 8 3 2 2 2" xfId="16116" xr:uid="{00000000-0005-0000-0000-0000053B0000}"/>
    <cellStyle name="Normal 3 2 2 2 3 8 3 2 3" xfId="16117" xr:uid="{00000000-0005-0000-0000-0000063B0000}"/>
    <cellStyle name="Normal 3 2 2 2 3 8 3 3" xfId="16118" xr:uid="{00000000-0005-0000-0000-0000073B0000}"/>
    <cellStyle name="Normal 3 2 2 2 3 8 3 3 2" xfId="16119" xr:uid="{00000000-0005-0000-0000-0000083B0000}"/>
    <cellStyle name="Normal 3 2 2 2 3 8 3 4" xfId="16120" xr:uid="{00000000-0005-0000-0000-0000093B0000}"/>
    <cellStyle name="Normal 3 2 2 2 3 8 4" xfId="16121" xr:uid="{00000000-0005-0000-0000-00000A3B0000}"/>
    <cellStyle name="Normal 3 2 2 2 3 8 4 2" xfId="16122" xr:uid="{00000000-0005-0000-0000-00000B3B0000}"/>
    <cellStyle name="Normal 3 2 2 2 3 8 4 2 2" xfId="16123" xr:uid="{00000000-0005-0000-0000-00000C3B0000}"/>
    <cellStyle name="Normal 3 2 2 2 3 8 4 3" xfId="16124" xr:uid="{00000000-0005-0000-0000-00000D3B0000}"/>
    <cellStyle name="Normal 3 2 2 2 3 8 5" xfId="16125" xr:uid="{00000000-0005-0000-0000-00000E3B0000}"/>
    <cellStyle name="Normal 3 2 2 2 3 8 5 2" xfId="16126" xr:uid="{00000000-0005-0000-0000-00000F3B0000}"/>
    <cellStyle name="Normal 3 2 2 2 3 8 6" xfId="16127" xr:uid="{00000000-0005-0000-0000-0000103B0000}"/>
    <cellStyle name="Normal 3 2 2 2 3 9" xfId="16128" xr:uid="{00000000-0005-0000-0000-0000113B0000}"/>
    <cellStyle name="Normal 3 2 2 2 3 9 2" xfId="16129" xr:uid="{00000000-0005-0000-0000-0000123B0000}"/>
    <cellStyle name="Normal 3 2 2 2 3 9 2 2" xfId="16130" xr:uid="{00000000-0005-0000-0000-0000133B0000}"/>
    <cellStyle name="Normal 3 2 2 2 3 9 2 2 2" xfId="16131" xr:uid="{00000000-0005-0000-0000-0000143B0000}"/>
    <cellStyle name="Normal 3 2 2 2 3 9 2 2 2 2" xfId="16132" xr:uid="{00000000-0005-0000-0000-0000153B0000}"/>
    <cellStyle name="Normal 3 2 2 2 3 9 2 2 3" xfId="16133" xr:uid="{00000000-0005-0000-0000-0000163B0000}"/>
    <cellStyle name="Normal 3 2 2 2 3 9 2 3" xfId="16134" xr:uid="{00000000-0005-0000-0000-0000173B0000}"/>
    <cellStyle name="Normal 3 2 2 2 3 9 2 3 2" xfId="16135" xr:uid="{00000000-0005-0000-0000-0000183B0000}"/>
    <cellStyle name="Normal 3 2 2 2 3 9 2 4" xfId="16136" xr:uid="{00000000-0005-0000-0000-0000193B0000}"/>
    <cellStyle name="Normal 3 2 2 2 3 9 3" xfId="16137" xr:uid="{00000000-0005-0000-0000-00001A3B0000}"/>
    <cellStyle name="Normal 3 2 2 2 3 9 3 2" xfId="16138" xr:uid="{00000000-0005-0000-0000-00001B3B0000}"/>
    <cellStyle name="Normal 3 2 2 2 3 9 3 2 2" xfId="16139" xr:uid="{00000000-0005-0000-0000-00001C3B0000}"/>
    <cellStyle name="Normal 3 2 2 2 3 9 3 3" xfId="16140" xr:uid="{00000000-0005-0000-0000-00001D3B0000}"/>
    <cellStyle name="Normal 3 2 2 2 3 9 4" xfId="16141" xr:uid="{00000000-0005-0000-0000-00001E3B0000}"/>
    <cellStyle name="Normal 3 2 2 2 3 9 4 2" xfId="16142" xr:uid="{00000000-0005-0000-0000-00001F3B0000}"/>
    <cellStyle name="Normal 3 2 2 2 3 9 5" xfId="16143" xr:uid="{00000000-0005-0000-0000-0000203B0000}"/>
    <cellStyle name="Normal 3 2 2 2 4" xfId="16144" xr:uid="{00000000-0005-0000-0000-0000213B0000}"/>
    <cellStyle name="Normal 3 2 2 2 4 10" xfId="16145" xr:uid="{00000000-0005-0000-0000-0000223B0000}"/>
    <cellStyle name="Normal 3 2 2 2 4 2" xfId="16146" xr:uid="{00000000-0005-0000-0000-0000233B0000}"/>
    <cellStyle name="Normal 3 2 2 2 4 2 2" xfId="16147" xr:uid="{00000000-0005-0000-0000-0000243B0000}"/>
    <cellStyle name="Normal 3 2 2 2 4 2 2 2" xfId="16148" xr:uid="{00000000-0005-0000-0000-0000253B0000}"/>
    <cellStyle name="Normal 3 2 2 2 4 2 2 2 2" xfId="16149" xr:uid="{00000000-0005-0000-0000-0000263B0000}"/>
    <cellStyle name="Normal 3 2 2 2 4 2 2 2 2 2" xfId="16150" xr:uid="{00000000-0005-0000-0000-0000273B0000}"/>
    <cellStyle name="Normal 3 2 2 2 4 2 2 2 2 2 2" xfId="16151" xr:uid="{00000000-0005-0000-0000-0000283B0000}"/>
    <cellStyle name="Normal 3 2 2 2 4 2 2 2 2 2 2 2" xfId="16152" xr:uid="{00000000-0005-0000-0000-0000293B0000}"/>
    <cellStyle name="Normal 3 2 2 2 4 2 2 2 2 2 3" xfId="16153" xr:uid="{00000000-0005-0000-0000-00002A3B0000}"/>
    <cellStyle name="Normal 3 2 2 2 4 2 2 2 2 3" xfId="16154" xr:uid="{00000000-0005-0000-0000-00002B3B0000}"/>
    <cellStyle name="Normal 3 2 2 2 4 2 2 2 2 3 2" xfId="16155" xr:uid="{00000000-0005-0000-0000-00002C3B0000}"/>
    <cellStyle name="Normal 3 2 2 2 4 2 2 2 2 4" xfId="16156" xr:uid="{00000000-0005-0000-0000-00002D3B0000}"/>
    <cellStyle name="Normal 3 2 2 2 4 2 2 2 3" xfId="16157" xr:uid="{00000000-0005-0000-0000-00002E3B0000}"/>
    <cellStyle name="Normal 3 2 2 2 4 2 2 2 3 2" xfId="16158" xr:uid="{00000000-0005-0000-0000-00002F3B0000}"/>
    <cellStyle name="Normal 3 2 2 2 4 2 2 2 3 2 2" xfId="16159" xr:uid="{00000000-0005-0000-0000-0000303B0000}"/>
    <cellStyle name="Normal 3 2 2 2 4 2 2 2 3 3" xfId="16160" xr:uid="{00000000-0005-0000-0000-0000313B0000}"/>
    <cellStyle name="Normal 3 2 2 2 4 2 2 2 4" xfId="16161" xr:uid="{00000000-0005-0000-0000-0000323B0000}"/>
    <cellStyle name="Normal 3 2 2 2 4 2 2 2 4 2" xfId="16162" xr:uid="{00000000-0005-0000-0000-0000333B0000}"/>
    <cellStyle name="Normal 3 2 2 2 4 2 2 2 5" xfId="16163" xr:uid="{00000000-0005-0000-0000-0000343B0000}"/>
    <cellStyle name="Normal 3 2 2 2 4 2 2 3" xfId="16164" xr:uid="{00000000-0005-0000-0000-0000353B0000}"/>
    <cellStyle name="Normal 3 2 2 2 4 2 2 3 2" xfId="16165" xr:uid="{00000000-0005-0000-0000-0000363B0000}"/>
    <cellStyle name="Normal 3 2 2 2 4 2 2 3 2 2" xfId="16166" xr:uid="{00000000-0005-0000-0000-0000373B0000}"/>
    <cellStyle name="Normal 3 2 2 2 4 2 2 3 2 2 2" xfId="16167" xr:uid="{00000000-0005-0000-0000-0000383B0000}"/>
    <cellStyle name="Normal 3 2 2 2 4 2 2 3 2 3" xfId="16168" xr:uid="{00000000-0005-0000-0000-0000393B0000}"/>
    <cellStyle name="Normal 3 2 2 2 4 2 2 3 3" xfId="16169" xr:uid="{00000000-0005-0000-0000-00003A3B0000}"/>
    <cellStyle name="Normal 3 2 2 2 4 2 2 3 3 2" xfId="16170" xr:uid="{00000000-0005-0000-0000-00003B3B0000}"/>
    <cellStyle name="Normal 3 2 2 2 4 2 2 3 4" xfId="16171" xr:uid="{00000000-0005-0000-0000-00003C3B0000}"/>
    <cellStyle name="Normal 3 2 2 2 4 2 2 4" xfId="16172" xr:uid="{00000000-0005-0000-0000-00003D3B0000}"/>
    <cellStyle name="Normal 3 2 2 2 4 2 2 4 2" xfId="16173" xr:uid="{00000000-0005-0000-0000-00003E3B0000}"/>
    <cellStyle name="Normal 3 2 2 2 4 2 2 4 2 2" xfId="16174" xr:uid="{00000000-0005-0000-0000-00003F3B0000}"/>
    <cellStyle name="Normal 3 2 2 2 4 2 2 4 2 2 2" xfId="16175" xr:uid="{00000000-0005-0000-0000-0000403B0000}"/>
    <cellStyle name="Normal 3 2 2 2 4 2 2 4 2 3" xfId="16176" xr:uid="{00000000-0005-0000-0000-0000413B0000}"/>
    <cellStyle name="Normal 3 2 2 2 4 2 2 4 3" xfId="16177" xr:uid="{00000000-0005-0000-0000-0000423B0000}"/>
    <cellStyle name="Normal 3 2 2 2 4 2 2 4 3 2" xfId="16178" xr:uid="{00000000-0005-0000-0000-0000433B0000}"/>
    <cellStyle name="Normal 3 2 2 2 4 2 2 4 4" xfId="16179" xr:uid="{00000000-0005-0000-0000-0000443B0000}"/>
    <cellStyle name="Normal 3 2 2 2 4 2 2 5" xfId="16180" xr:uid="{00000000-0005-0000-0000-0000453B0000}"/>
    <cellStyle name="Normal 3 2 2 2 4 2 2 5 2" xfId="16181" xr:uid="{00000000-0005-0000-0000-0000463B0000}"/>
    <cellStyle name="Normal 3 2 2 2 4 2 2 5 2 2" xfId="16182" xr:uid="{00000000-0005-0000-0000-0000473B0000}"/>
    <cellStyle name="Normal 3 2 2 2 4 2 2 5 3" xfId="16183" xr:uid="{00000000-0005-0000-0000-0000483B0000}"/>
    <cellStyle name="Normal 3 2 2 2 4 2 2 6" xfId="16184" xr:uid="{00000000-0005-0000-0000-0000493B0000}"/>
    <cellStyle name="Normal 3 2 2 2 4 2 2 6 2" xfId="16185" xr:uid="{00000000-0005-0000-0000-00004A3B0000}"/>
    <cellStyle name="Normal 3 2 2 2 4 2 2 7" xfId="16186" xr:uid="{00000000-0005-0000-0000-00004B3B0000}"/>
    <cellStyle name="Normal 3 2 2 2 4 2 2 7 2" xfId="16187" xr:uid="{00000000-0005-0000-0000-00004C3B0000}"/>
    <cellStyle name="Normal 3 2 2 2 4 2 2 8" xfId="16188" xr:uid="{00000000-0005-0000-0000-00004D3B0000}"/>
    <cellStyle name="Normal 3 2 2 2 4 2 3" xfId="16189" xr:uid="{00000000-0005-0000-0000-00004E3B0000}"/>
    <cellStyle name="Normal 3 2 2 2 4 2 3 2" xfId="16190" xr:uid="{00000000-0005-0000-0000-00004F3B0000}"/>
    <cellStyle name="Normal 3 2 2 2 4 2 3 2 2" xfId="16191" xr:uid="{00000000-0005-0000-0000-0000503B0000}"/>
    <cellStyle name="Normal 3 2 2 2 4 2 3 2 2 2" xfId="16192" xr:uid="{00000000-0005-0000-0000-0000513B0000}"/>
    <cellStyle name="Normal 3 2 2 2 4 2 3 2 2 2 2" xfId="16193" xr:uid="{00000000-0005-0000-0000-0000523B0000}"/>
    <cellStyle name="Normal 3 2 2 2 4 2 3 2 2 3" xfId="16194" xr:uid="{00000000-0005-0000-0000-0000533B0000}"/>
    <cellStyle name="Normal 3 2 2 2 4 2 3 2 3" xfId="16195" xr:uid="{00000000-0005-0000-0000-0000543B0000}"/>
    <cellStyle name="Normal 3 2 2 2 4 2 3 2 3 2" xfId="16196" xr:uid="{00000000-0005-0000-0000-0000553B0000}"/>
    <cellStyle name="Normal 3 2 2 2 4 2 3 2 4" xfId="16197" xr:uid="{00000000-0005-0000-0000-0000563B0000}"/>
    <cellStyle name="Normal 3 2 2 2 4 2 3 3" xfId="16198" xr:uid="{00000000-0005-0000-0000-0000573B0000}"/>
    <cellStyle name="Normal 3 2 2 2 4 2 3 3 2" xfId="16199" xr:uid="{00000000-0005-0000-0000-0000583B0000}"/>
    <cellStyle name="Normal 3 2 2 2 4 2 3 3 2 2" xfId="16200" xr:uid="{00000000-0005-0000-0000-0000593B0000}"/>
    <cellStyle name="Normal 3 2 2 2 4 2 3 3 3" xfId="16201" xr:uid="{00000000-0005-0000-0000-00005A3B0000}"/>
    <cellStyle name="Normal 3 2 2 2 4 2 3 4" xfId="16202" xr:uid="{00000000-0005-0000-0000-00005B3B0000}"/>
    <cellStyle name="Normal 3 2 2 2 4 2 3 4 2" xfId="16203" xr:uid="{00000000-0005-0000-0000-00005C3B0000}"/>
    <cellStyle name="Normal 3 2 2 2 4 2 3 5" xfId="16204" xr:uid="{00000000-0005-0000-0000-00005D3B0000}"/>
    <cellStyle name="Normal 3 2 2 2 4 2 4" xfId="16205" xr:uid="{00000000-0005-0000-0000-00005E3B0000}"/>
    <cellStyle name="Normal 3 2 2 2 4 2 4 2" xfId="16206" xr:uid="{00000000-0005-0000-0000-00005F3B0000}"/>
    <cellStyle name="Normal 3 2 2 2 4 2 4 2 2" xfId="16207" xr:uid="{00000000-0005-0000-0000-0000603B0000}"/>
    <cellStyle name="Normal 3 2 2 2 4 2 4 2 2 2" xfId="16208" xr:uid="{00000000-0005-0000-0000-0000613B0000}"/>
    <cellStyle name="Normal 3 2 2 2 4 2 4 2 3" xfId="16209" xr:uid="{00000000-0005-0000-0000-0000623B0000}"/>
    <cellStyle name="Normal 3 2 2 2 4 2 4 3" xfId="16210" xr:uid="{00000000-0005-0000-0000-0000633B0000}"/>
    <cellStyle name="Normal 3 2 2 2 4 2 4 3 2" xfId="16211" xr:uid="{00000000-0005-0000-0000-0000643B0000}"/>
    <cellStyle name="Normal 3 2 2 2 4 2 4 4" xfId="16212" xr:uid="{00000000-0005-0000-0000-0000653B0000}"/>
    <cellStyle name="Normal 3 2 2 2 4 2 5" xfId="16213" xr:uid="{00000000-0005-0000-0000-0000663B0000}"/>
    <cellStyle name="Normal 3 2 2 2 4 2 5 2" xfId="16214" xr:uid="{00000000-0005-0000-0000-0000673B0000}"/>
    <cellStyle name="Normal 3 2 2 2 4 2 5 2 2" xfId="16215" xr:uid="{00000000-0005-0000-0000-0000683B0000}"/>
    <cellStyle name="Normal 3 2 2 2 4 2 5 2 2 2" xfId="16216" xr:uid="{00000000-0005-0000-0000-0000693B0000}"/>
    <cellStyle name="Normal 3 2 2 2 4 2 5 2 3" xfId="16217" xr:uid="{00000000-0005-0000-0000-00006A3B0000}"/>
    <cellStyle name="Normal 3 2 2 2 4 2 5 3" xfId="16218" xr:uid="{00000000-0005-0000-0000-00006B3B0000}"/>
    <cellStyle name="Normal 3 2 2 2 4 2 5 3 2" xfId="16219" xr:uid="{00000000-0005-0000-0000-00006C3B0000}"/>
    <cellStyle name="Normal 3 2 2 2 4 2 5 4" xfId="16220" xr:uid="{00000000-0005-0000-0000-00006D3B0000}"/>
    <cellStyle name="Normal 3 2 2 2 4 2 6" xfId="16221" xr:uid="{00000000-0005-0000-0000-00006E3B0000}"/>
    <cellStyle name="Normal 3 2 2 2 4 2 6 2" xfId="16222" xr:uid="{00000000-0005-0000-0000-00006F3B0000}"/>
    <cellStyle name="Normal 3 2 2 2 4 2 6 2 2" xfId="16223" xr:uid="{00000000-0005-0000-0000-0000703B0000}"/>
    <cellStyle name="Normal 3 2 2 2 4 2 6 3" xfId="16224" xr:uid="{00000000-0005-0000-0000-0000713B0000}"/>
    <cellStyle name="Normal 3 2 2 2 4 2 7" xfId="16225" xr:uid="{00000000-0005-0000-0000-0000723B0000}"/>
    <cellStyle name="Normal 3 2 2 2 4 2 7 2" xfId="16226" xr:uid="{00000000-0005-0000-0000-0000733B0000}"/>
    <cellStyle name="Normal 3 2 2 2 4 2 8" xfId="16227" xr:uid="{00000000-0005-0000-0000-0000743B0000}"/>
    <cellStyle name="Normal 3 2 2 2 4 2 8 2" xfId="16228" xr:uid="{00000000-0005-0000-0000-0000753B0000}"/>
    <cellStyle name="Normal 3 2 2 2 4 2 9" xfId="16229" xr:uid="{00000000-0005-0000-0000-0000763B0000}"/>
    <cellStyle name="Normal 3 2 2 2 4 3" xfId="16230" xr:uid="{00000000-0005-0000-0000-0000773B0000}"/>
    <cellStyle name="Normal 3 2 2 2 4 3 2" xfId="16231" xr:uid="{00000000-0005-0000-0000-0000783B0000}"/>
    <cellStyle name="Normal 3 2 2 2 4 3 2 2" xfId="16232" xr:uid="{00000000-0005-0000-0000-0000793B0000}"/>
    <cellStyle name="Normal 3 2 2 2 4 3 2 2 2" xfId="16233" xr:uid="{00000000-0005-0000-0000-00007A3B0000}"/>
    <cellStyle name="Normal 3 2 2 2 4 3 2 2 2 2" xfId="16234" xr:uid="{00000000-0005-0000-0000-00007B3B0000}"/>
    <cellStyle name="Normal 3 2 2 2 4 3 2 2 2 2 2" xfId="16235" xr:uid="{00000000-0005-0000-0000-00007C3B0000}"/>
    <cellStyle name="Normal 3 2 2 2 4 3 2 2 2 3" xfId="16236" xr:uid="{00000000-0005-0000-0000-00007D3B0000}"/>
    <cellStyle name="Normal 3 2 2 2 4 3 2 2 3" xfId="16237" xr:uid="{00000000-0005-0000-0000-00007E3B0000}"/>
    <cellStyle name="Normal 3 2 2 2 4 3 2 2 3 2" xfId="16238" xr:uid="{00000000-0005-0000-0000-00007F3B0000}"/>
    <cellStyle name="Normal 3 2 2 2 4 3 2 2 4" xfId="16239" xr:uid="{00000000-0005-0000-0000-0000803B0000}"/>
    <cellStyle name="Normal 3 2 2 2 4 3 2 3" xfId="16240" xr:uid="{00000000-0005-0000-0000-0000813B0000}"/>
    <cellStyle name="Normal 3 2 2 2 4 3 2 3 2" xfId="16241" xr:uid="{00000000-0005-0000-0000-0000823B0000}"/>
    <cellStyle name="Normal 3 2 2 2 4 3 2 3 2 2" xfId="16242" xr:uid="{00000000-0005-0000-0000-0000833B0000}"/>
    <cellStyle name="Normal 3 2 2 2 4 3 2 3 3" xfId="16243" xr:uid="{00000000-0005-0000-0000-0000843B0000}"/>
    <cellStyle name="Normal 3 2 2 2 4 3 2 4" xfId="16244" xr:uid="{00000000-0005-0000-0000-0000853B0000}"/>
    <cellStyle name="Normal 3 2 2 2 4 3 2 4 2" xfId="16245" xr:uid="{00000000-0005-0000-0000-0000863B0000}"/>
    <cellStyle name="Normal 3 2 2 2 4 3 2 5" xfId="16246" xr:uid="{00000000-0005-0000-0000-0000873B0000}"/>
    <cellStyle name="Normal 3 2 2 2 4 3 3" xfId="16247" xr:uid="{00000000-0005-0000-0000-0000883B0000}"/>
    <cellStyle name="Normal 3 2 2 2 4 3 3 2" xfId="16248" xr:uid="{00000000-0005-0000-0000-0000893B0000}"/>
    <cellStyle name="Normal 3 2 2 2 4 3 3 2 2" xfId="16249" xr:uid="{00000000-0005-0000-0000-00008A3B0000}"/>
    <cellStyle name="Normal 3 2 2 2 4 3 3 2 2 2" xfId="16250" xr:uid="{00000000-0005-0000-0000-00008B3B0000}"/>
    <cellStyle name="Normal 3 2 2 2 4 3 3 2 3" xfId="16251" xr:uid="{00000000-0005-0000-0000-00008C3B0000}"/>
    <cellStyle name="Normal 3 2 2 2 4 3 3 3" xfId="16252" xr:uid="{00000000-0005-0000-0000-00008D3B0000}"/>
    <cellStyle name="Normal 3 2 2 2 4 3 3 3 2" xfId="16253" xr:uid="{00000000-0005-0000-0000-00008E3B0000}"/>
    <cellStyle name="Normal 3 2 2 2 4 3 3 4" xfId="16254" xr:uid="{00000000-0005-0000-0000-00008F3B0000}"/>
    <cellStyle name="Normal 3 2 2 2 4 3 4" xfId="16255" xr:uid="{00000000-0005-0000-0000-0000903B0000}"/>
    <cellStyle name="Normal 3 2 2 2 4 3 4 2" xfId="16256" xr:uid="{00000000-0005-0000-0000-0000913B0000}"/>
    <cellStyle name="Normal 3 2 2 2 4 3 4 2 2" xfId="16257" xr:uid="{00000000-0005-0000-0000-0000923B0000}"/>
    <cellStyle name="Normal 3 2 2 2 4 3 4 2 2 2" xfId="16258" xr:uid="{00000000-0005-0000-0000-0000933B0000}"/>
    <cellStyle name="Normal 3 2 2 2 4 3 4 2 3" xfId="16259" xr:uid="{00000000-0005-0000-0000-0000943B0000}"/>
    <cellStyle name="Normal 3 2 2 2 4 3 4 3" xfId="16260" xr:uid="{00000000-0005-0000-0000-0000953B0000}"/>
    <cellStyle name="Normal 3 2 2 2 4 3 4 3 2" xfId="16261" xr:uid="{00000000-0005-0000-0000-0000963B0000}"/>
    <cellStyle name="Normal 3 2 2 2 4 3 4 4" xfId="16262" xr:uid="{00000000-0005-0000-0000-0000973B0000}"/>
    <cellStyle name="Normal 3 2 2 2 4 3 5" xfId="16263" xr:uid="{00000000-0005-0000-0000-0000983B0000}"/>
    <cellStyle name="Normal 3 2 2 2 4 3 5 2" xfId="16264" xr:uid="{00000000-0005-0000-0000-0000993B0000}"/>
    <cellStyle name="Normal 3 2 2 2 4 3 5 2 2" xfId="16265" xr:uid="{00000000-0005-0000-0000-00009A3B0000}"/>
    <cellStyle name="Normal 3 2 2 2 4 3 5 3" xfId="16266" xr:uid="{00000000-0005-0000-0000-00009B3B0000}"/>
    <cellStyle name="Normal 3 2 2 2 4 3 6" xfId="16267" xr:uid="{00000000-0005-0000-0000-00009C3B0000}"/>
    <cellStyle name="Normal 3 2 2 2 4 3 6 2" xfId="16268" xr:uid="{00000000-0005-0000-0000-00009D3B0000}"/>
    <cellStyle name="Normal 3 2 2 2 4 3 7" xfId="16269" xr:uid="{00000000-0005-0000-0000-00009E3B0000}"/>
    <cellStyle name="Normal 3 2 2 2 4 3 7 2" xfId="16270" xr:uid="{00000000-0005-0000-0000-00009F3B0000}"/>
    <cellStyle name="Normal 3 2 2 2 4 3 8" xfId="16271" xr:uid="{00000000-0005-0000-0000-0000A03B0000}"/>
    <cellStyle name="Normal 3 2 2 2 4 4" xfId="16272" xr:uid="{00000000-0005-0000-0000-0000A13B0000}"/>
    <cellStyle name="Normal 3 2 2 2 4 4 2" xfId="16273" xr:uid="{00000000-0005-0000-0000-0000A23B0000}"/>
    <cellStyle name="Normal 3 2 2 2 4 4 2 2" xfId="16274" xr:uid="{00000000-0005-0000-0000-0000A33B0000}"/>
    <cellStyle name="Normal 3 2 2 2 4 4 2 2 2" xfId="16275" xr:uid="{00000000-0005-0000-0000-0000A43B0000}"/>
    <cellStyle name="Normal 3 2 2 2 4 4 2 2 2 2" xfId="16276" xr:uid="{00000000-0005-0000-0000-0000A53B0000}"/>
    <cellStyle name="Normal 3 2 2 2 4 4 2 2 3" xfId="16277" xr:uid="{00000000-0005-0000-0000-0000A63B0000}"/>
    <cellStyle name="Normal 3 2 2 2 4 4 2 3" xfId="16278" xr:uid="{00000000-0005-0000-0000-0000A73B0000}"/>
    <cellStyle name="Normal 3 2 2 2 4 4 2 3 2" xfId="16279" xr:uid="{00000000-0005-0000-0000-0000A83B0000}"/>
    <cellStyle name="Normal 3 2 2 2 4 4 2 4" xfId="16280" xr:uid="{00000000-0005-0000-0000-0000A93B0000}"/>
    <cellStyle name="Normal 3 2 2 2 4 4 3" xfId="16281" xr:uid="{00000000-0005-0000-0000-0000AA3B0000}"/>
    <cellStyle name="Normal 3 2 2 2 4 4 3 2" xfId="16282" xr:uid="{00000000-0005-0000-0000-0000AB3B0000}"/>
    <cellStyle name="Normal 3 2 2 2 4 4 3 2 2" xfId="16283" xr:uid="{00000000-0005-0000-0000-0000AC3B0000}"/>
    <cellStyle name="Normal 3 2 2 2 4 4 3 3" xfId="16284" xr:uid="{00000000-0005-0000-0000-0000AD3B0000}"/>
    <cellStyle name="Normal 3 2 2 2 4 4 4" xfId="16285" xr:uid="{00000000-0005-0000-0000-0000AE3B0000}"/>
    <cellStyle name="Normal 3 2 2 2 4 4 4 2" xfId="16286" xr:uid="{00000000-0005-0000-0000-0000AF3B0000}"/>
    <cellStyle name="Normal 3 2 2 2 4 4 5" xfId="16287" xr:uid="{00000000-0005-0000-0000-0000B03B0000}"/>
    <cellStyle name="Normal 3 2 2 2 4 5" xfId="16288" xr:uid="{00000000-0005-0000-0000-0000B13B0000}"/>
    <cellStyle name="Normal 3 2 2 2 4 5 2" xfId="16289" xr:uid="{00000000-0005-0000-0000-0000B23B0000}"/>
    <cellStyle name="Normal 3 2 2 2 4 5 2 2" xfId="16290" xr:uid="{00000000-0005-0000-0000-0000B33B0000}"/>
    <cellStyle name="Normal 3 2 2 2 4 5 2 2 2" xfId="16291" xr:uid="{00000000-0005-0000-0000-0000B43B0000}"/>
    <cellStyle name="Normal 3 2 2 2 4 5 2 3" xfId="16292" xr:uid="{00000000-0005-0000-0000-0000B53B0000}"/>
    <cellStyle name="Normal 3 2 2 2 4 5 3" xfId="16293" xr:uid="{00000000-0005-0000-0000-0000B63B0000}"/>
    <cellStyle name="Normal 3 2 2 2 4 5 3 2" xfId="16294" xr:uid="{00000000-0005-0000-0000-0000B73B0000}"/>
    <cellStyle name="Normal 3 2 2 2 4 5 4" xfId="16295" xr:uid="{00000000-0005-0000-0000-0000B83B0000}"/>
    <cellStyle name="Normal 3 2 2 2 4 6" xfId="16296" xr:uid="{00000000-0005-0000-0000-0000B93B0000}"/>
    <cellStyle name="Normal 3 2 2 2 4 6 2" xfId="16297" xr:uid="{00000000-0005-0000-0000-0000BA3B0000}"/>
    <cellStyle name="Normal 3 2 2 2 4 6 2 2" xfId="16298" xr:uid="{00000000-0005-0000-0000-0000BB3B0000}"/>
    <cellStyle name="Normal 3 2 2 2 4 6 2 2 2" xfId="16299" xr:uid="{00000000-0005-0000-0000-0000BC3B0000}"/>
    <cellStyle name="Normal 3 2 2 2 4 6 2 3" xfId="16300" xr:uid="{00000000-0005-0000-0000-0000BD3B0000}"/>
    <cellStyle name="Normal 3 2 2 2 4 6 3" xfId="16301" xr:uid="{00000000-0005-0000-0000-0000BE3B0000}"/>
    <cellStyle name="Normal 3 2 2 2 4 6 3 2" xfId="16302" xr:uid="{00000000-0005-0000-0000-0000BF3B0000}"/>
    <cellStyle name="Normal 3 2 2 2 4 6 4" xfId="16303" xr:uid="{00000000-0005-0000-0000-0000C03B0000}"/>
    <cellStyle name="Normal 3 2 2 2 4 7" xfId="16304" xr:uid="{00000000-0005-0000-0000-0000C13B0000}"/>
    <cellStyle name="Normal 3 2 2 2 4 7 2" xfId="16305" xr:uid="{00000000-0005-0000-0000-0000C23B0000}"/>
    <cellStyle name="Normal 3 2 2 2 4 7 2 2" xfId="16306" xr:uid="{00000000-0005-0000-0000-0000C33B0000}"/>
    <cellStyle name="Normal 3 2 2 2 4 7 3" xfId="16307" xr:uid="{00000000-0005-0000-0000-0000C43B0000}"/>
    <cellStyle name="Normal 3 2 2 2 4 8" xfId="16308" xr:uid="{00000000-0005-0000-0000-0000C53B0000}"/>
    <cellStyle name="Normal 3 2 2 2 4 8 2" xfId="16309" xr:uid="{00000000-0005-0000-0000-0000C63B0000}"/>
    <cellStyle name="Normal 3 2 2 2 4 9" xfId="16310" xr:uid="{00000000-0005-0000-0000-0000C73B0000}"/>
    <cellStyle name="Normal 3 2 2 2 4 9 2" xfId="16311" xr:uid="{00000000-0005-0000-0000-0000C83B0000}"/>
    <cellStyle name="Normal 3 2 2 2 5" xfId="16312" xr:uid="{00000000-0005-0000-0000-0000C93B0000}"/>
    <cellStyle name="Normal 3 2 2 2 5 10" xfId="16313" xr:uid="{00000000-0005-0000-0000-0000CA3B0000}"/>
    <cellStyle name="Normal 3 2 2 2 5 2" xfId="16314" xr:uid="{00000000-0005-0000-0000-0000CB3B0000}"/>
    <cellStyle name="Normal 3 2 2 2 5 2 2" xfId="16315" xr:uid="{00000000-0005-0000-0000-0000CC3B0000}"/>
    <cellStyle name="Normal 3 2 2 2 5 2 2 2" xfId="16316" xr:uid="{00000000-0005-0000-0000-0000CD3B0000}"/>
    <cellStyle name="Normal 3 2 2 2 5 2 2 2 2" xfId="16317" xr:uid="{00000000-0005-0000-0000-0000CE3B0000}"/>
    <cellStyle name="Normal 3 2 2 2 5 2 2 2 2 2" xfId="16318" xr:uid="{00000000-0005-0000-0000-0000CF3B0000}"/>
    <cellStyle name="Normal 3 2 2 2 5 2 2 2 2 2 2" xfId="16319" xr:uid="{00000000-0005-0000-0000-0000D03B0000}"/>
    <cellStyle name="Normal 3 2 2 2 5 2 2 2 2 2 2 2" xfId="16320" xr:uid="{00000000-0005-0000-0000-0000D13B0000}"/>
    <cellStyle name="Normal 3 2 2 2 5 2 2 2 2 2 3" xfId="16321" xr:uid="{00000000-0005-0000-0000-0000D23B0000}"/>
    <cellStyle name="Normal 3 2 2 2 5 2 2 2 2 3" xfId="16322" xr:uid="{00000000-0005-0000-0000-0000D33B0000}"/>
    <cellStyle name="Normal 3 2 2 2 5 2 2 2 2 3 2" xfId="16323" xr:uid="{00000000-0005-0000-0000-0000D43B0000}"/>
    <cellStyle name="Normal 3 2 2 2 5 2 2 2 2 4" xfId="16324" xr:uid="{00000000-0005-0000-0000-0000D53B0000}"/>
    <cellStyle name="Normal 3 2 2 2 5 2 2 2 3" xfId="16325" xr:uid="{00000000-0005-0000-0000-0000D63B0000}"/>
    <cellStyle name="Normal 3 2 2 2 5 2 2 2 3 2" xfId="16326" xr:uid="{00000000-0005-0000-0000-0000D73B0000}"/>
    <cellStyle name="Normal 3 2 2 2 5 2 2 2 3 2 2" xfId="16327" xr:uid="{00000000-0005-0000-0000-0000D83B0000}"/>
    <cellStyle name="Normal 3 2 2 2 5 2 2 2 3 3" xfId="16328" xr:uid="{00000000-0005-0000-0000-0000D93B0000}"/>
    <cellStyle name="Normal 3 2 2 2 5 2 2 2 4" xfId="16329" xr:uid="{00000000-0005-0000-0000-0000DA3B0000}"/>
    <cellStyle name="Normal 3 2 2 2 5 2 2 2 4 2" xfId="16330" xr:uid="{00000000-0005-0000-0000-0000DB3B0000}"/>
    <cellStyle name="Normal 3 2 2 2 5 2 2 2 5" xfId="16331" xr:uid="{00000000-0005-0000-0000-0000DC3B0000}"/>
    <cellStyle name="Normal 3 2 2 2 5 2 2 3" xfId="16332" xr:uid="{00000000-0005-0000-0000-0000DD3B0000}"/>
    <cellStyle name="Normal 3 2 2 2 5 2 2 3 2" xfId="16333" xr:uid="{00000000-0005-0000-0000-0000DE3B0000}"/>
    <cellStyle name="Normal 3 2 2 2 5 2 2 3 2 2" xfId="16334" xr:uid="{00000000-0005-0000-0000-0000DF3B0000}"/>
    <cellStyle name="Normal 3 2 2 2 5 2 2 3 2 2 2" xfId="16335" xr:uid="{00000000-0005-0000-0000-0000E03B0000}"/>
    <cellStyle name="Normal 3 2 2 2 5 2 2 3 2 3" xfId="16336" xr:uid="{00000000-0005-0000-0000-0000E13B0000}"/>
    <cellStyle name="Normal 3 2 2 2 5 2 2 3 3" xfId="16337" xr:uid="{00000000-0005-0000-0000-0000E23B0000}"/>
    <cellStyle name="Normal 3 2 2 2 5 2 2 3 3 2" xfId="16338" xr:uid="{00000000-0005-0000-0000-0000E33B0000}"/>
    <cellStyle name="Normal 3 2 2 2 5 2 2 3 4" xfId="16339" xr:uid="{00000000-0005-0000-0000-0000E43B0000}"/>
    <cellStyle name="Normal 3 2 2 2 5 2 2 4" xfId="16340" xr:uid="{00000000-0005-0000-0000-0000E53B0000}"/>
    <cellStyle name="Normal 3 2 2 2 5 2 2 4 2" xfId="16341" xr:uid="{00000000-0005-0000-0000-0000E63B0000}"/>
    <cellStyle name="Normal 3 2 2 2 5 2 2 4 2 2" xfId="16342" xr:uid="{00000000-0005-0000-0000-0000E73B0000}"/>
    <cellStyle name="Normal 3 2 2 2 5 2 2 4 2 2 2" xfId="16343" xr:uid="{00000000-0005-0000-0000-0000E83B0000}"/>
    <cellStyle name="Normal 3 2 2 2 5 2 2 4 2 3" xfId="16344" xr:uid="{00000000-0005-0000-0000-0000E93B0000}"/>
    <cellStyle name="Normal 3 2 2 2 5 2 2 4 3" xfId="16345" xr:uid="{00000000-0005-0000-0000-0000EA3B0000}"/>
    <cellStyle name="Normal 3 2 2 2 5 2 2 4 3 2" xfId="16346" xr:uid="{00000000-0005-0000-0000-0000EB3B0000}"/>
    <cellStyle name="Normal 3 2 2 2 5 2 2 4 4" xfId="16347" xr:uid="{00000000-0005-0000-0000-0000EC3B0000}"/>
    <cellStyle name="Normal 3 2 2 2 5 2 2 5" xfId="16348" xr:uid="{00000000-0005-0000-0000-0000ED3B0000}"/>
    <cellStyle name="Normal 3 2 2 2 5 2 2 5 2" xfId="16349" xr:uid="{00000000-0005-0000-0000-0000EE3B0000}"/>
    <cellStyle name="Normal 3 2 2 2 5 2 2 5 2 2" xfId="16350" xr:uid="{00000000-0005-0000-0000-0000EF3B0000}"/>
    <cellStyle name="Normal 3 2 2 2 5 2 2 5 3" xfId="16351" xr:uid="{00000000-0005-0000-0000-0000F03B0000}"/>
    <cellStyle name="Normal 3 2 2 2 5 2 2 6" xfId="16352" xr:uid="{00000000-0005-0000-0000-0000F13B0000}"/>
    <cellStyle name="Normal 3 2 2 2 5 2 2 6 2" xfId="16353" xr:uid="{00000000-0005-0000-0000-0000F23B0000}"/>
    <cellStyle name="Normal 3 2 2 2 5 2 2 7" xfId="16354" xr:uid="{00000000-0005-0000-0000-0000F33B0000}"/>
    <cellStyle name="Normal 3 2 2 2 5 2 2 7 2" xfId="16355" xr:uid="{00000000-0005-0000-0000-0000F43B0000}"/>
    <cellStyle name="Normal 3 2 2 2 5 2 2 8" xfId="16356" xr:uid="{00000000-0005-0000-0000-0000F53B0000}"/>
    <cellStyle name="Normal 3 2 2 2 5 2 3" xfId="16357" xr:uid="{00000000-0005-0000-0000-0000F63B0000}"/>
    <cellStyle name="Normal 3 2 2 2 5 2 3 2" xfId="16358" xr:uid="{00000000-0005-0000-0000-0000F73B0000}"/>
    <cellStyle name="Normal 3 2 2 2 5 2 3 2 2" xfId="16359" xr:uid="{00000000-0005-0000-0000-0000F83B0000}"/>
    <cellStyle name="Normal 3 2 2 2 5 2 3 2 2 2" xfId="16360" xr:uid="{00000000-0005-0000-0000-0000F93B0000}"/>
    <cellStyle name="Normal 3 2 2 2 5 2 3 2 2 2 2" xfId="16361" xr:uid="{00000000-0005-0000-0000-0000FA3B0000}"/>
    <cellStyle name="Normal 3 2 2 2 5 2 3 2 2 3" xfId="16362" xr:uid="{00000000-0005-0000-0000-0000FB3B0000}"/>
    <cellStyle name="Normal 3 2 2 2 5 2 3 2 3" xfId="16363" xr:uid="{00000000-0005-0000-0000-0000FC3B0000}"/>
    <cellStyle name="Normal 3 2 2 2 5 2 3 2 3 2" xfId="16364" xr:uid="{00000000-0005-0000-0000-0000FD3B0000}"/>
    <cellStyle name="Normal 3 2 2 2 5 2 3 2 4" xfId="16365" xr:uid="{00000000-0005-0000-0000-0000FE3B0000}"/>
    <cellStyle name="Normal 3 2 2 2 5 2 3 3" xfId="16366" xr:uid="{00000000-0005-0000-0000-0000FF3B0000}"/>
    <cellStyle name="Normal 3 2 2 2 5 2 3 3 2" xfId="16367" xr:uid="{00000000-0005-0000-0000-0000003C0000}"/>
    <cellStyle name="Normal 3 2 2 2 5 2 3 3 2 2" xfId="16368" xr:uid="{00000000-0005-0000-0000-0000013C0000}"/>
    <cellStyle name="Normal 3 2 2 2 5 2 3 3 3" xfId="16369" xr:uid="{00000000-0005-0000-0000-0000023C0000}"/>
    <cellStyle name="Normal 3 2 2 2 5 2 3 4" xfId="16370" xr:uid="{00000000-0005-0000-0000-0000033C0000}"/>
    <cellStyle name="Normal 3 2 2 2 5 2 3 4 2" xfId="16371" xr:uid="{00000000-0005-0000-0000-0000043C0000}"/>
    <cellStyle name="Normal 3 2 2 2 5 2 3 5" xfId="16372" xr:uid="{00000000-0005-0000-0000-0000053C0000}"/>
    <cellStyle name="Normal 3 2 2 2 5 2 4" xfId="16373" xr:uid="{00000000-0005-0000-0000-0000063C0000}"/>
    <cellStyle name="Normal 3 2 2 2 5 2 4 2" xfId="16374" xr:uid="{00000000-0005-0000-0000-0000073C0000}"/>
    <cellStyle name="Normal 3 2 2 2 5 2 4 2 2" xfId="16375" xr:uid="{00000000-0005-0000-0000-0000083C0000}"/>
    <cellStyle name="Normal 3 2 2 2 5 2 4 2 2 2" xfId="16376" xr:uid="{00000000-0005-0000-0000-0000093C0000}"/>
    <cellStyle name="Normal 3 2 2 2 5 2 4 2 3" xfId="16377" xr:uid="{00000000-0005-0000-0000-00000A3C0000}"/>
    <cellStyle name="Normal 3 2 2 2 5 2 4 3" xfId="16378" xr:uid="{00000000-0005-0000-0000-00000B3C0000}"/>
    <cellStyle name="Normal 3 2 2 2 5 2 4 3 2" xfId="16379" xr:uid="{00000000-0005-0000-0000-00000C3C0000}"/>
    <cellStyle name="Normal 3 2 2 2 5 2 4 4" xfId="16380" xr:uid="{00000000-0005-0000-0000-00000D3C0000}"/>
    <cellStyle name="Normal 3 2 2 2 5 2 5" xfId="16381" xr:uid="{00000000-0005-0000-0000-00000E3C0000}"/>
    <cellStyle name="Normal 3 2 2 2 5 2 5 2" xfId="16382" xr:uid="{00000000-0005-0000-0000-00000F3C0000}"/>
    <cellStyle name="Normal 3 2 2 2 5 2 5 2 2" xfId="16383" xr:uid="{00000000-0005-0000-0000-0000103C0000}"/>
    <cellStyle name="Normal 3 2 2 2 5 2 5 2 2 2" xfId="16384" xr:uid="{00000000-0005-0000-0000-0000113C0000}"/>
    <cellStyle name="Normal 3 2 2 2 5 2 5 2 3" xfId="16385" xr:uid="{00000000-0005-0000-0000-0000123C0000}"/>
    <cellStyle name="Normal 3 2 2 2 5 2 5 3" xfId="16386" xr:uid="{00000000-0005-0000-0000-0000133C0000}"/>
    <cellStyle name="Normal 3 2 2 2 5 2 5 3 2" xfId="16387" xr:uid="{00000000-0005-0000-0000-0000143C0000}"/>
    <cellStyle name="Normal 3 2 2 2 5 2 5 4" xfId="16388" xr:uid="{00000000-0005-0000-0000-0000153C0000}"/>
    <cellStyle name="Normal 3 2 2 2 5 2 6" xfId="16389" xr:uid="{00000000-0005-0000-0000-0000163C0000}"/>
    <cellStyle name="Normal 3 2 2 2 5 2 6 2" xfId="16390" xr:uid="{00000000-0005-0000-0000-0000173C0000}"/>
    <cellStyle name="Normal 3 2 2 2 5 2 6 2 2" xfId="16391" xr:uid="{00000000-0005-0000-0000-0000183C0000}"/>
    <cellStyle name="Normal 3 2 2 2 5 2 6 3" xfId="16392" xr:uid="{00000000-0005-0000-0000-0000193C0000}"/>
    <cellStyle name="Normal 3 2 2 2 5 2 7" xfId="16393" xr:uid="{00000000-0005-0000-0000-00001A3C0000}"/>
    <cellStyle name="Normal 3 2 2 2 5 2 7 2" xfId="16394" xr:uid="{00000000-0005-0000-0000-00001B3C0000}"/>
    <cellStyle name="Normal 3 2 2 2 5 2 8" xfId="16395" xr:uid="{00000000-0005-0000-0000-00001C3C0000}"/>
    <cellStyle name="Normal 3 2 2 2 5 2 8 2" xfId="16396" xr:uid="{00000000-0005-0000-0000-00001D3C0000}"/>
    <cellStyle name="Normal 3 2 2 2 5 2 9" xfId="16397" xr:uid="{00000000-0005-0000-0000-00001E3C0000}"/>
    <cellStyle name="Normal 3 2 2 2 5 3" xfId="16398" xr:uid="{00000000-0005-0000-0000-00001F3C0000}"/>
    <cellStyle name="Normal 3 2 2 2 5 3 2" xfId="16399" xr:uid="{00000000-0005-0000-0000-0000203C0000}"/>
    <cellStyle name="Normal 3 2 2 2 5 3 2 2" xfId="16400" xr:uid="{00000000-0005-0000-0000-0000213C0000}"/>
    <cellStyle name="Normal 3 2 2 2 5 3 2 2 2" xfId="16401" xr:uid="{00000000-0005-0000-0000-0000223C0000}"/>
    <cellStyle name="Normal 3 2 2 2 5 3 2 2 2 2" xfId="16402" xr:uid="{00000000-0005-0000-0000-0000233C0000}"/>
    <cellStyle name="Normal 3 2 2 2 5 3 2 2 2 2 2" xfId="16403" xr:uid="{00000000-0005-0000-0000-0000243C0000}"/>
    <cellStyle name="Normal 3 2 2 2 5 3 2 2 2 3" xfId="16404" xr:uid="{00000000-0005-0000-0000-0000253C0000}"/>
    <cellStyle name="Normal 3 2 2 2 5 3 2 2 3" xfId="16405" xr:uid="{00000000-0005-0000-0000-0000263C0000}"/>
    <cellStyle name="Normal 3 2 2 2 5 3 2 2 3 2" xfId="16406" xr:uid="{00000000-0005-0000-0000-0000273C0000}"/>
    <cellStyle name="Normal 3 2 2 2 5 3 2 2 4" xfId="16407" xr:uid="{00000000-0005-0000-0000-0000283C0000}"/>
    <cellStyle name="Normal 3 2 2 2 5 3 2 3" xfId="16408" xr:uid="{00000000-0005-0000-0000-0000293C0000}"/>
    <cellStyle name="Normal 3 2 2 2 5 3 2 3 2" xfId="16409" xr:uid="{00000000-0005-0000-0000-00002A3C0000}"/>
    <cellStyle name="Normal 3 2 2 2 5 3 2 3 2 2" xfId="16410" xr:uid="{00000000-0005-0000-0000-00002B3C0000}"/>
    <cellStyle name="Normal 3 2 2 2 5 3 2 3 3" xfId="16411" xr:uid="{00000000-0005-0000-0000-00002C3C0000}"/>
    <cellStyle name="Normal 3 2 2 2 5 3 2 4" xfId="16412" xr:uid="{00000000-0005-0000-0000-00002D3C0000}"/>
    <cellStyle name="Normal 3 2 2 2 5 3 2 4 2" xfId="16413" xr:uid="{00000000-0005-0000-0000-00002E3C0000}"/>
    <cellStyle name="Normal 3 2 2 2 5 3 2 5" xfId="16414" xr:uid="{00000000-0005-0000-0000-00002F3C0000}"/>
    <cellStyle name="Normal 3 2 2 2 5 3 3" xfId="16415" xr:uid="{00000000-0005-0000-0000-0000303C0000}"/>
    <cellStyle name="Normal 3 2 2 2 5 3 3 2" xfId="16416" xr:uid="{00000000-0005-0000-0000-0000313C0000}"/>
    <cellStyle name="Normal 3 2 2 2 5 3 3 2 2" xfId="16417" xr:uid="{00000000-0005-0000-0000-0000323C0000}"/>
    <cellStyle name="Normal 3 2 2 2 5 3 3 2 2 2" xfId="16418" xr:uid="{00000000-0005-0000-0000-0000333C0000}"/>
    <cellStyle name="Normal 3 2 2 2 5 3 3 2 3" xfId="16419" xr:uid="{00000000-0005-0000-0000-0000343C0000}"/>
    <cellStyle name="Normal 3 2 2 2 5 3 3 3" xfId="16420" xr:uid="{00000000-0005-0000-0000-0000353C0000}"/>
    <cellStyle name="Normal 3 2 2 2 5 3 3 3 2" xfId="16421" xr:uid="{00000000-0005-0000-0000-0000363C0000}"/>
    <cellStyle name="Normal 3 2 2 2 5 3 3 4" xfId="16422" xr:uid="{00000000-0005-0000-0000-0000373C0000}"/>
    <cellStyle name="Normal 3 2 2 2 5 3 4" xfId="16423" xr:uid="{00000000-0005-0000-0000-0000383C0000}"/>
    <cellStyle name="Normal 3 2 2 2 5 3 4 2" xfId="16424" xr:uid="{00000000-0005-0000-0000-0000393C0000}"/>
    <cellStyle name="Normal 3 2 2 2 5 3 4 2 2" xfId="16425" xr:uid="{00000000-0005-0000-0000-00003A3C0000}"/>
    <cellStyle name="Normal 3 2 2 2 5 3 4 2 2 2" xfId="16426" xr:uid="{00000000-0005-0000-0000-00003B3C0000}"/>
    <cellStyle name="Normal 3 2 2 2 5 3 4 2 3" xfId="16427" xr:uid="{00000000-0005-0000-0000-00003C3C0000}"/>
    <cellStyle name="Normal 3 2 2 2 5 3 4 3" xfId="16428" xr:uid="{00000000-0005-0000-0000-00003D3C0000}"/>
    <cellStyle name="Normal 3 2 2 2 5 3 4 3 2" xfId="16429" xr:uid="{00000000-0005-0000-0000-00003E3C0000}"/>
    <cellStyle name="Normal 3 2 2 2 5 3 4 4" xfId="16430" xr:uid="{00000000-0005-0000-0000-00003F3C0000}"/>
    <cellStyle name="Normal 3 2 2 2 5 3 5" xfId="16431" xr:uid="{00000000-0005-0000-0000-0000403C0000}"/>
    <cellStyle name="Normal 3 2 2 2 5 3 5 2" xfId="16432" xr:uid="{00000000-0005-0000-0000-0000413C0000}"/>
    <cellStyle name="Normal 3 2 2 2 5 3 5 2 2" xfId="16433" xr:uid="{00000000-0005-0000-0000-0000423C0000}"/>
    <cellStyle name="Normal 3 2 2 2 5 3 5 3" xfId="16434" xr:uid="{00000000-0005-0000-0000-0000433C0000}"/>
    <cellStyle name="Normal 3 2 2 2 5 3 6" xfId="16435" xr:uid="{00000000-0005-0000-0000-0000443C0000}"/>
    <cellStyle name="Normal 3 2 2 2 5 3 6 2" xfId="16436" xr:uid="{00000000-0005-0000-0000-0000453C0000}"/>
    <cellStyle name="Normal 3 2 2 2 5 3 7" xfId="16437" xr:uid="{00000000-0005-0000-0000-0000463C0000}"/>
    <cellStyle name="Normal 3 2 2 2 5 3 7 2" xfId="16438" xr:uid="{00000000-0005-0000-0000-0000473C0000}"/>
    <cellStyle name="Normal 3 2 2 2 5 3 8" xfId="16439" xr:uid="{00000000-0005-0000-0000-0000483C0000}"/>
    <cellStyle name="Normal 3 2 2 2 5 4" xfId="16440" xr:uid="{00000000-0005-0000-0000-0000493C0000}"/>
    <cellStyle name="Normal 3 2 2 2 5 4 2" xfId="16441" xr:uid="{00000000-0005-0000-0000-00004A3C0000}"/>
    <cellStyle name="Normal 3 2 2 2 5 4 2 2" xfId="16442" xr:uid="{00000000-0005-0000-0000-00004B3C0000}"/>
    <cellStyle name="Normal 3 2 2 2 5 4 2 2 2" xfId="16443" xr:uid="{00000000-0005-0000-0000-00004C3C0000}"/>
    <cellStyle name="Normal 3 2 2 2 5 4 2 2 2 2" xfId="16444" xr:uid="{00000000-0005-0000-0000-00004D3C0000}"/>
    <cellStyle name="Normal 3 2 2 2 5 4 2 2 3" xfId="16445" xr:uid="{00000000-0005-0000-0000-00004E3C0000}"/>
    <cellStyle name="Normal 3 2 2 2 5 4 2 3" xfId="16446" xr:uid="{00000000-0005-0000-0000-00004F3C0000}"/>
    <cellStyle name="Normal 3 2 2 2 5 4 2 3 2" xfId="16447" xr:uid="{00000000-0005-0000-0000-0000503C0000}"/>
    <cellStyle name="Normal 3 2 2 2 5 4 2 4" xfId="16448" xr:uid="{00000000-0005-0000-0000-0000513C0000}"/>
    <cellStyle name="Normal 3 2 2 2 5 4 3" xfId="16449" xr:uid="{00000000-0005-0000-0000-0000523C0000}"/>
    <cellStyle name="Normal 3 2 2 2 5 4 3 2" xfId="16450" xr:uid="{00000000-0005-0000-0000-0000533C0000}"/>
    <cellStyle name="Normal 3 2 2 2 5 4 3 2 2" xfId="16451" xr:uid="{00000000-0005-0000-0000-0000543C0000}"/>
    <cellStyle name="Normal 3 2 2 2 5 4 3 3" xfId="16452" xr:uid="{00000000-0005-0000-0000-0000553C0000}"/>
    <cellStyle name="Normal 3 2 2 2 5 4 4" xfId="16453" xr:uid="{00000000-0005-0000-0000-0000563C0000}"/>
    <cellStyle name="Normal 3 2 2 2 5 4 4 2" xfId="16454" xr:uid="{00000000-0005-0000-0000-0000573C0000}"/>
    <cellStyle name="Normal 3 2 2 2 5 4 5" xfId="16455" xr:uid="{00000000-0005-0000-0000-0000583C0000}"/>
    <cellStyle name="Normal 3 2 2 2 5 5" xfId="16456" xr:uid="{00000000-0005-0000-0000-0000593C0000}"/>
    <cellStyle name="Normal 3 2 2 2 5 5 2" xfId="16457" xr:uid="{00000000-0005-0000-0000-00005A3C0000}"/>
    <cellStyle name="Normal 3 2 2 2 5 5 2 2" xfId="16458" xr:uid="{00000000-0005-0000-0000-00005B3C0000}"/>
    <cellStyle name="Normal 3 2 2 2 5 5 2 2 2" xfId="16459" xr:uid="{00000000-0005-0000-0000-00005C3C0000}"/>
    <cellStyle name="Normal 3 2 2 2 5 5 2 3" xfId="16460" xr:uid="{00000000-0005-0000-0000-00005D3C0000}"/>
    <cellStyle name="Normal 3 2 2 2 5 5 3" xfId="16461" xr:uid="{00000000-0005-0000-0000-00005E3C0000}"/>
    <cellStyle name="Normal 3 2 2 2 5 5 3 2" xfId="16462" xr:uid="{00000000-0005-0000-0000-00005F3C0000}"/>
    <cellStyle name="Normal 3 2 2 2 5 5 4" xfId="16463" xr:uid="{00000000-0005-0000-0000-0000603C0000}"/>
    <cellStyle name="Normal 3 2 2 2 5 6" xfId="16464" xr:uid="{00000000-0005-0000-0000-0000613C0000}"/>
    <cellStyle name="Normal 3 2 2 2 5 6 2" xfId="16465" xr:uid="{00000000-0005-0000-0000-0000623C0000}"/>
    <cellStyle name="Normal 3 2 2 2 5 6 2 2" xfId="16466" xr:uid="{00000000-0005-0000-0000-0000633C0000}"/>
    <cellStyle name="Normal 3 2 2 2 5 6 2 2 2" xfId="16467" xr:uid="{00000000-0005-0000-0000-0000643C0000}"/>
    <cellStyle name="Normal 3 2 2 2 5 6 2 3" xfId="16468" xr:uid="{00000000-0005-0000-0000-0000653C0000}"/>
    <cellStyle name="Normal 3 2 2 2 5 6 3" xfId="16469" xr:uid="{00000000-0005-0000-0000-0000663C0000}"/>
    <cellStyle name="Normal 3 2 2 2 5 6 3 2" xfId="16470" xr:uid="{00000000-0005-0000-0000-0000673C0000}"/>
    <cellStyle name="Normal 3 2 2 2 5 6 4" xfId="16471" xr:uid="{00000000-0005-0000-0000-0000683C0000}"/>
    <cellStyle name="Normal 3 2 2 2 5 7" xfId="16472" xr:uid="{00000000-0005-0000-0000-0000693C0000}"/>
    <cellStyle name="Normal 3 2 2 2 5 7 2" xfId="16473" xr:uid="{00000000-0005-0000-0000-00006A3C0000}"/>
    <cellStyle name="Normal 3 2 2 2 5 7 2 2" xfId="16474" xr:uid="{00000000-0005-0000-0000-00006B3C0000}"/>
    <cellStyle name="Normal 3 2 2 2 5 7 3" xfId="16475" xr:uid="{00000000-0005-0000-0000-00006C3C0000}"/>
    <cellStyle name="Normal 3 2 2 2 5 8" xfId="16476" xr:uid="{00000000-0005-0000-0000-00006D3C0000}"/>
    <cellStyle name="Normal 3 2 2 2 5 8 2" xfId="16477" xr:uid="{00000000-0005-0000-0000-00006E3C0000}"/>
    <cellStyle name="Normal 3 2 2 2 5 9" xfId="16478" xr:uid="{00000000-0005-0000-0000-00006F3C0000}"/>
    <cellStyle name="Normal 3 2 2 2 5 9 2" xfId="16479" xr:uid="{00000000-0005-0000-0000-0000703C0000}"/>
    <cellStyle name="Normal 3 2 2 2 6" xfId="16480" xr:uid="{00000000-0005-0000-0000-0000713C0000}"/>
    <cellStyle name="Normal 3 2 2 2 6 10" xfId="16481" xr:uid="{00000000-0005-0000-0000-0000723C0000}"/>
    <cellStyle name="Normal 3 2 2 2 6 2" xfId="16482" xr:uid="{00000000-0005-0000-0000-0000733C0000}"/>
    <cellStyle name="Normal 3 2 2 2 6 2 2" xfId="16483" xr:uid="{00000000-0005-0000-0000-0000743C0000}"/>
    <cellStyle name="Normal 3 2 2 2 6 2 2 2" xfId="16484" xr:uid="{00000000-0005-0000-0000-0000753C0000}"/>
    <cellStyle name="Normal 3 2 2 2 6 2 2 2 2" xfId="16485" xr:uid="{00000000-0005-0000-0000-0000763C0000}"/>
    <cellStyle name="Normal 3 2 2 2 6 2 2 2 2 2" xfId="16486" xr:uid="{00000000-0005-0000-0000-0000773C0000}"/>
    <cellStyle name="Normal 3 2 2 2 6 2 2 2 2 2 2" xfId="16487" xr:uid="{00000000-0005-0000-0000-0000783C0000}"/>
    <cellStyle name="Normal 3 2 2 2 6 2 2 2 2 2 2 2" xfId="16488" xr:uid="{00000000-0005-0000-0000-0000793C0000}"/>
    <cellStyle name="Normal 3 2 2 2 6 2 2 2 2 2 3" xfId="16489" xr:uid="{00000000-0005-0000-0000-00007A3C0000}"/>
    <cellStyle name="Normal 3 2 2 2 6 2 2 2 2 3" xfId="16490" xr:uid="{00000000-0005-0000-0000-00007B3C0000}"/>
    <cellStyle name="Normal 3 2 2 2 6 2 2 2 2 3 2" xfId="16491" xr:uid="{00000000-0005-0000-0000-00007C3C0000}"/>
    <cellStyle name="Normal 3 2 2 2 6 2 2 2 2 4" xfId="16492" xr:uid="{00000000-0005-0000-0000-00007D3C0000}"/>
    <cellStyle name="Normal 3 2 2 2 6 2 2 2 3" xfId="16493" xr:uid="{00000000-0005-0000-0000-00007E3C0000}"/>
    <cellStyle name="Normal 3 2 2 2 6 2 2 2 3 2" xfId="16494" xr:uid="{00000000-0005-0000-0000-00007F3C0000}"/>
    <cellStyle name="Normal 3 2 2 2 6 2 2 2 3 2 2" xfId="16495" xr:uid="{00000000-0005-0000-0000-0000803C0000}"/>
    <cellStyle name="Normal 3 2 2 2 6 2 2 2 3 3" xfId="16496" xr:uid="{00000000-0005-0000-0000-0000813C0000}"/>
    <cellStyle name="Normal 3 2 2 2 6 2 2 2 4" xfId="16497" xr:uid="{00000000-0005-0000-0000-0000823C0000}"/>
    <cellStyle name="Normal 3 2 2 2 6 2 2 2 4 2" xfId="16498" xr:uid="{00000000-0005-0000-0000-0000833C0000}"/>
    <cellStyle name="Normal 3 2 2 2 6 2 2 2 5" xfId="16499" xr:uid="{00000000-0005-0000-0000-0000843C0000}"/>
    <cellStyle name="Normal 3 2 2 2 6 2 2 3" xfId="16500" xr:uid="{00000000-0005-0000-0000-0000853C0000}"/>
    <cellStyle name="Normal 3 2 2 2 6 2 2 3 2" xfId="16501" xr:uid="{00000000-0005-0000-0000-0000863C0000}"/>
    <cellStyle name="Normal 3 2 2 2 6 2 2 3 2 2" xfId="16502" xr:uid="{00000000-0005-0000-0000-0000873C0000}"/>
    <cellStyle name="Normal 3 2 2 2 6 2 2 3 2 2 2" xfId="16503" xr:uid="{00000000-0005-0000-0000-0000883C0000}"/>
    <cellStyle name="Normal 3 2 2 2 6 2 2 3 2 3" xfId="16504" xr:uid="{00000000-0005-0000-0000-0000893C0000}"/>
    <cellStyle name="Normal 3 2 2 2 6 2 2 3 3" xfId="16505" xr:uid="{00000000-0005-0000-0000-00008A3C0000}"/>
    <cellStyle name="Normal 3 2 2 2 6 2 2 3 3 2" xfId="16506" xr:uid="{00000000-0005-0000-0000-00008B3C0000}"/>
    <cellStyle name="Normal 3 2 2 2 6 2 2 3 4" xfId="16507" xr:uid="{00000000-0005-0000-0000-00008C3C0000}"/>
    <cellStyle name="Normal 3 2 2 2 6 2 2 4" xfId="16508" xr:uid="{00000000-0005-0000-0000-00008D3C0000}"/>
    <cellStyle name="Normal 3 2 2 2 6 2 2 4 2" xfId="16509" xr:uid="{00000000-0005-0000-0000-00008E3C0000}"/>
    <cellStyle name="Normal 3 2 2 2 6 2 2 4 2 2" xfId="16510" xr:uid="{00000000-0005-0000-0000-00008F3C0000}"/>
    <cellStyle name="Normal 3 2 2 2 6 2 2 4 2 2 2" xfId="16511" xr:uid="{00000000-0005-0000-0000-0000903C0000}"/>
    <cellStyle name="Normal 3 2 2 2 6 2 2 4 2 3" xfId="16512" xr:uid="{00000000-0005-0000-0000-0000913C0000}"/>
    <cellStyle name="Normal 3 2 2 2 6 2 2 4 3" xfId="16513" xr:uid="{00000000-0005-0000-0000-0000923C0000}"/>
    <cellStyle name="Normal 3 2 2 2 6 2 2 4 3 2" xfId="16514" xr:uid="{00000000-0005-0000-0000-0000933C0000}"/>
    <cellStyle name="Normal 3 2 2 2 6 2 2 4 4" xfId="16515" xr:uid="{00000000-0005-0000-0000-0000943C0000}"/>
    <cellStyle name="Normal 3 2 2 2 6 2 2 5" xfId="16516" xr:uid="{00000000-0005-0000-0000-0000953C0000}"/>
    <cellStyle name="Normal 3 2 2 2 6 2 2 5 2" xfId="16517" xr:uid="{00000000-0005-0000-0000-0000963C0000}"/>
    <cellStyle name="Normal 3 2 2 2 6 2 2 5 2 2" xfId="16518" xr:uid="{00000000-0005-0000-0000-0000973C0000}"/>
    <cellStyle name="Normal 3 2 2 2 6 2 2 5 3" xfId="16519" xr:uid="{00000000-0005-0000-0000-0000983C0000}"/>
    <cellStyle name="Normal 3 2 2 2 6 2 2 6" xfId="16520" xr:uid="{00000000-0005-0000-0000-0000993C0000}"/>
    <cellStyle name="Normal 3 2 2 2 6 2 2 6 2" xfId="16521" xr:uid="{00000000-0005-0000-0000-00009A3C0000}"/>
    <cellStyle name="Normal 3 2 2 2 6 2 2 7" xfId="16522" xr:uid="{00000000-0005-0000-0000-00009B3C0000}"/>
    <cellStyle name="Normal 3 2 2 2 6 2 2 7 2" xfId="16523" xr:uid="{00000000-0005-0000-0000-00009C3C0000}"/>
    <cellStyle name="Normal 3 2 2 2 6 2 2 8" xfId="16524" xr:uid="{00000000-0005-0000-0000-00009D3C0000}"/>
    <cellStyle name="Normal 3 2 2 2 6 2 3" xfId="16525" xr:uid="{00000000-0005-0000-0000-00009E3C0000}"/>
    <cellStyle name="Normal 3 2 2 2 6 2 3 2" xfId="16526" xr:uid="{00000000-0005-0000-0000-00009F3C0000}"/>
    <cellStyle name="Normal 3 2 2 2 6 2 3 2 2" xfId="16527" xr:uid="{00000000-0005-0000-0000-0000A03C0000}"/>
    <cellStyle name="Normal 3 2 2 2 6 2 3 2 2 2" xfId="16528" xr:uid="{00000000-0005-0000-0000-0000A13C0000}"/>
    <cellStyle name="Normal 3 2 2 2 6 2 3 2 2 2 2" xfId="16529" xr:uid="{00000000-0005-0000-0000-0000A23C0000}"/>
    <cellStyle name="Normal 3 2 2 2 6 2 3 2 2 3" xfId="16530" xr:uid="{00000000-0005-0000-0000-0000A33C0000}"/>
    <cellStyle name="Normal 3 2 2 2 6 2 3 2 3" xfId="16531" xr:uid="{00000000-0005-0000-0000-0000A43C0000}"/>
    <cellStyle name="Normal 3 2 2 2 6 2 3 2 3 2" xfId="16532" xr:uid="{00000000-0005-0000-0000-0000A53C0000}"/>
    <cellStyle name="Normal 3 2 2 2 6 2 3 2 4" xfId="16533" xr:uid="{00000000-0005-0000-0000-0000A63C0000}"/>
    <cellStyle name="Normal 3 2 2 2 6 2 3 3" xfId="16534" xr:uid="{00000000-0005-0000-0000-0000A73C0000}"/>
    <cellStyle name="Normal 3 2 2 2 6 2 3 3 2" xfId="16535" xr:uid="{00000000-0005-0000-0000-0000A83C0000}"/>
    <cellStyle name="Normal 3 2 2 2 6 2 3 3 2 2" xfId="16536" xr:uid="{00000000-0005-0000-0000-0000A93C0000}"/>
    <cellStyle name="Normal 3 2 2 2 6 2 3 3 3" xfId="16537" xr:uid="{00000000-0005-0000-0000-0000AA3C0000}"/>
    <cellStyle name="Normal 3 2 2 2 6 2 3 4" xfId="16538" xr:uid="{00000000-0005-0000-0000-0000AB3C0000}"/>
    <cellStyle name="Normal 3 2 2 2 6 2 3 4 2" xfId="16539" xr:uid="{00000000-0005-0000-0000-0000AC3C0000}"/>
    <cellStyle name="Normal 3 2 2 2 6 2 3 5" xfId="16540" xr:uid="{00000000-0005-0000-0000-0000AD3C0000}"/>
    <cellStyle name="Normal 3 2 2 2 6 2 4" xfId="16541" xr:uid="{00000000-0005-0000-0000-0000AE3C0000}"/>
    <cellStyle name="Normal 3 2 2 2 6 2 4 2" xfId="16542" xr:uid="{00000000-0005-0000-0000-0000AF3C0000}"/>
    <cellStyle name="Normal 3 2 2 2 6 2 4 2 2" xfId="16543" xr:uid="{00000000-0005-0000-0000-0000B03C0000}"/>
    <cellStyle name="Normal 3 2 2 2 6 2 4 2 2 2" xfId="16544" xr:uid="{00000000-0005-0000-0000-0000B13C0000}"/>
    <cellStyle name="Normal 3 2 2 2 6 2 4 2 3" xfId="16545" xr:uid="{00000000-0005-0000-0000-0000B23C0000}"/>
    <cellStyle name="Normal 3 2 2 2 6 2 4 3" xfId="16546" xr:uid="{00000000-0005-0000-0000-0000B33C0000}"/>
    <cellStyle name="Normal 3 2 2 2 6 2 4 3 2" xfId="16547" xr:uid="{00000000-0005-0000-0000-0000B43C0000}"/>
    <cellStyle name="Normal 3 2 2 2 6 2 4 4" xfId="16548" xr:uid="{00000000-0005-0000-0000-0000B53C0000}"/>
    <cellStyle name="Normal 3 2 2 2 6 2 5" xfId="16549" xr:uid="{00000000-0005-0000-0000-0000B63C0000}"/>
    <cellStyle name="Normal 3 2 2 2 6 2 5 2" xfId="16550" xr:uid="{00000000-0005-0000-0000-0000B73C0000}"/>
    <cellStyle name="Normal 3 2 2 2 6 2 5 2 2" xfId="16551" xr:uid="{00000000-0005-0000-0000-0000B83C0000}"/>
    <cellStyle name="Normal 3 2 2 2 6 2 5 2 2 2" xfId="16552" xr:uid="{00000000-0005-0000-0000-0000B93C0000}"/>
    <cellStyle name="Normal 3 2 2 2 6 2 5 2 3" xfId="16553" xr:uid="{00000000-0005-0000-0000-0000BA3C0000}"/>
    <cellStyle name="Normal 3 2 2 2 6 2 5 3" xfId="16554" xr:uid="{00000000-0005-0000-0000-0000BB3C0000}"/>
    <cellStyle name="Normal 3 2 2 2 6 2 5 3 2" xfId="16555" xr:uid="{00000000-0005-0000-0000-0000BC3C0000}"/>
    <cellStyle name="Normal 3 2 2 2 6 2 5 4" xfId="16556" xr:uid="{00000000-0005-0000-0000-0000BD3C0000}"/>
    <cellStyle name="Normal 3 2 2 2 6 2 6" xfId="16557" xr:uid="{00000000-0005-0000-0000-0000BE3C0000}"/>
    <cellStyle name="Normal 3 2 2 2 6 2 6 2" xfId="16558" xr:uid="{00000000-0005-0000-0000-0000BF3C0000}"/>
    <cellStyle name="Normal 3 2 2 2 6 2 6 2 2" xfId="16559" xr:uid="{00000000-0005-0000-0000-0000C03C0000}"/>
    <cellStyle name="Normal 3 2 2 2 6 2 6 3" xfId="16560" xr:uid="{00000000-0005-0000-0000-0000C13C0000}"/>
    <cellStyle name="Normal 3 2 2 2 6 2 7" xfId="16561" xr:uid="{00000000-0005-0000-0000-0000C23C0000}"/>
    <cellStyle name="Normal 3 2 2 2 6 2 7 2" xfId="16562" xr:uid="{00000000-0005-0000-0000-0000C33C0000}"/>
    <cellStyle name="Normal 3 2 2 2 6 2 8" xfId="16563" xr:uid="{00000000-0005-0000-0000-0000C43C0000}"/>
    <cellStyle name="Normal 3 2 2 2 6 2 8 2" xfId="16564" xr:uid="{00000000-0005-0000-0000-0000C53C0000}"/>
    <cellStyle name="Normal 3 2 2 2 6 2 9" xfId="16565" xr:uid="{00000000-0005-0000-0000-0000C63C0000}"/>
    <cellStyle name="Normal 3 2 2 2 6 3" xfId="16566" xr:uid="{00000000-0005-0000-0000-0000C73C0000}"/>
    <cellStyle name="Normal 3 2 2 2 6 3 2" xfId="16567" xr:uid="{00000000-0005-0000-0000-0000C83C0000}"/>
    <cellStyle name="Normal 3 2 2 2 6 3 2 2" xfId="16568" xr:uid="{00000000-0005-0000-0000-0000C93C0000}"/>
    <cellStyle name="Normal 3 2 2 2 6 3 2 2 2" xfId="16569" xr:uid="{00000000-0005-0000-0000-0000CA3C0000}"/>
    <cellStyle name="Normal 3 2 2 2 6 3 2 2 2 2" xfId="16570" xr:uid="{00000000-0005-0000-0000-0000CB3C0000}"/>
    <cellStyle name="Normal 3 2 2 2 6 3 2 2 2 2 2" xfId="16571" xr:uid="{00000000-0005-0000-0000-0000CC3C0000}"/>
    <cellStyle name="Normal 3 2 2 2 6 3 2 2 2 3" xfId="16572" xr:uid="{00000000-0005-0000-0000-0000CD3C0000}"/>
    <cellStyle name="Normal 3 2 2 2 6 3 2 2 3" xfId="16573" xr:uid="{00000000-0005-0000-0000-0000CE3C0000}"/>
    <cellStyle name="Normal 3 2 2 2 6 3 2 2 3 2" xfId="16574" xr:uid="{00000000-0005-0000-0000-0000CF3C0000}"/>
    <cellStyle name="Normal 3 2 2 2 6 3 2 2 4" xfId="16575" xr:uid="{00000000-0005-0000-0000-0000D03C0000}"/>
    <cellStyle name="Normal 3 2 2 2 6 3 2 3" xfId="16576" xr:uid="{00000000-0005-0000-0000-0000D13C0000}"/>
    <cellStyle name="Normal 3 2 2 2 6 3 2 3 2" xfId="16577" xr:uid="{00000000-0005-0000-0000-0000D23C0000}"/>
    <cellStyle name="Normal 3 2 2 2 6 3 2 3 2 2" xfId="16578" xr:uid="{00000000-0005-0000-0000-0000D33C0000}"/>
    <cellStyle name="Normal 3 2 2 2 6 3 2 3 3" xfId="16579" xr:uid="{00000000-0005-0000-0000-0000D43C0000}"/>
    <cellStyle name="Normal 3 2 2 2 6 3 2 4" xfId="16580" xr:uid="{00000000-0005-0000-0000-0000D53C0000}"/>
    <cellStyle name="Normal 3 2 2 2 6 3 2 4 2" xfId="16581" xr:uid="{00000000-0005-0000-0000-0000D63C0000}"/>
    <cellStyle name="Normal 3 2 2 2 6 3 2 5" xfId="16582" xr:uid="{00000000-0005-0000-0000-0000D73C0000}"/>
    <cellStyle name="Normal 3 2 2 2 6 3 3" xfId="16583" xr:uid="{00000000-0005-0000-0000-0000D83C0000}"/>
    <cellStyle name="Normal 3 2 2 2 6 3 3 2" xfId="16584" xr:uid="{00000000-0005-0000-0000-0000D93C0000}"/>
    <cellStyle name="Normal 3 2 2 2 6 3 3 2 2" xfId="16585" xr:uid="{00000000-0005-0000-0000-0000DA3C0000}"/>
    <cellStyle name="Normal 3 2 2 2 6 3 3 2 2 2" xfId="16586" xr:uid="{00000000-0005-0000-0000-0000DB3C0000}"/>
    <cellStyle name="Normal 3 2 2 2 6 3 3 2 3" xfId="16587" xr:uid="{00000000-0005-0000-0000-0000DC3C0000}"/>
    <cellStyle name="Normal 3 2 2 2 6 3 3 3" xfId="16588" xr:uid="{00000000-0005-0000-0000-0000DD3C0000}"/>
    <cellStyle name="Normal 3 2 2 2 6 3 3 3 2" xfId="16589" xr:uid="{00000000-0005-0000-0000-0000DE3C0000}"/>
    <cellStyle name="Normal 3 2 2 2 6 3 3 4" xfId="16590" xr:uid="{00000000-0005-0000-0000-0000DF3C0000}"/>
    <cellStyle name="Normal 3 2 2 2 6 3 4" xfId="16591" xr:uid="{00000000-0005-0000-0000-0000E03C0000}"/>
    <cellStyle name="Normal 3 2 2 2 6 3 4 2" xfId="16592" xr:uid="{00000000-0005-0000-0000-0000E13C0000}"/>
    <cellStyle name="Normal 3 2 2 2 6 3 4 2 2" xfId="16593" xr:uid="{00000000-0005-0000-0000-0000E23C0000}"/>
    <cellStyle name="Normal 3 2 2 2 6 3 4 2 2 2" xfId="16594" xr:uid="{00000000-0005-0000-0000-0000E33C0000}"/>
    <cellStyle name="Normal 3 2 2 2 6 3 4 2 3" xfId="16595" xr:uid="{00000000-0005-0000-0000-0000E43C0000}"/>
    <cellStyle name="Normal 3 2 2 2 6 3 4 3" xfId="16596" xr:uid="{00000000-0005-0000-0000-0000E53C0000}"/>
    <cellStyle name="Normal 3 2 2 2 6 3 4 3 2" xfId="16597" xr:uid="{00000000-0005-0000-0000-0000E63C0000}"/>
    <cellStyle name="Normal 3 2 2 2 6 3 4 4" xfId="16598" xr:uid="{00000000-0005-0000-0000-0000E73C0000}"/>
    <cellStyle name="Normal 3 2 2 2 6 3 5" xfId="16599" xr:uid="{00000000-0005-0000-0000-0000E83C0000}"/>
    <cellStyle name="Normal 3 2 2 2 6 3 5 2" xfId="16600" xr:uid="{00000000-0005-0000-0000-0000E93C0000}"/>
    <cellStyle name="Normal 3 2 2 2 6 3 5 2 2" xfId="16601" xr:uid="{00000000-0005-0000-0000-0000EA3C0000}"/>
    <cellStyle name="Normal 3 2 2 2 6 3 5 3" xfId="16602" xr:uid="{00000000-0005-0000-0000-0000EB3C0000}"/>
    <cellStyle name="Normal 3 2 2 2 6 3 6" xfId="16603" xr:uid="{00000000-0005-0000-0000-0000EC3C0000}"/>
    <cellStyle name="Normal 3 2 2 2 6 3 6 2" xfId="16604" xr:uid="{00000000-0005-0000-0000-0000ED3C0000}"/>
    <cellStyle name="Normal 3 2 2 2 6 3 7" xfId="16605" xr:uid="{00000000-0005-0000-0000-0000EE3C0000}"/>
    <cellStyle name="Normal 3 2 2 2 6 3 7 2" xfId="16606" xr:uid="{00000000-0005-0000-0000-0000EF3C0000}"/>
    <cellStyle name="Normal 3 2 2 2 6 3 8" xfId="16607" xr:uid="{00000000-0005-0000-0000-0000F03C0000}"/>
    <cellStyle name="Normal 3 2 2 2 6 4" xfId="16608" xr:uid="{00000000-0005-0000-0000-0000F13C0000}"/>
    <cellStyle name="Normal 3 2 2 2 6 4 2" xfId="16609" xr:uid="{00000000-0005-0000-0000-0000F23C0000}"/>
    <cellStyle name="Normal 3 2 2 2 6 4 2 2" xfId="16610" xr:uid="{00000000-0005-0000-0000-0000F33C0000}"/>
    <cellStyle name="Normal 3 2 2 2 6 4 2 2 2" xfId="16611" xr:uid="{00000000-0005-0000-0000-0000F43C0000}"/>
    <cellStyle name="Normal 3 2 2 2 6 4 2 2 2 2" xfId="16612" xr:uid="{00000000-0005-0000-0000-0000F53C0000}"/>
    <cellStyle name="Normal 3 2 2 2 6 4 2 2 3" xfId="16613" xr:uid="{00000000-0005-0000-0000-0000F63C0000}"/>
    <cellStyle name="Normal 3 2 2 2 6 4 2 3" xfId="16614" xr:uid="{00000000-0005-0000-0000-0000F73C0000}"/>
    <cellStyle name="Normal 3 2 2 2 6 4 2 3 2" xfId="16615" xr:uid="{00000000-0005-0000-0000-0000F83C0000}"/>
    <cellStyle name="Normal 3 2 2 2 6 4 2 4" xfId="16616" xr:uid="{00000000-0005-0000-0000-0000F93C0000}"/>
    <cellStyle name="Normal 3 2 2 2 6 4 3" xfId="16617" xr:uid="{00000000-0005-0000-0000-0000FA3C0000}"/>
    <cellStyle name="Normal 3 2 2 2 6 4 3 2" xfId="16618" xr:uid="{00000000-0005-0000-0000-0000FB3C0000}"/>
    <cellStyle name="Normal 3 2 2 2 6 4 3 2 2" xfId="16619" xr:uid="{00000000-0005-0000-0000-0000FC3C0000}"/>
    <cellStyle name="Normal 3 2 2 2 6 4 3 3" xfId="16620" xr:uid="{00000000-0005-0000-0000-0000FD3C0000}"/>
    <cellStyle name="Normal 3 2 2 2 6 4 4" xfId="16621" xr:uid="{00000000-0005-0000-0000-0000FE3C0000}"/>
    <cellStyle name="Normal 3 2 2 2 6 4 4 2" xfId="16622" xr:uid="{00000000-0005-0000-0000-0000FF3C0000}"/>
    <cellStyle name="Normal 3 2 2 2 6 4 5" xfId="16623" xr:uid="{00000000-0005-0000-0000-0000003D0000}"/>
    <cellStyle name="Normal 3 2 2 2 6 5" xfId="16624" xr:uid="{00000000-0005-0000-0000-0000013D0000}"/>
    <cellStyle name="Normal 3 2 2 2 6 5 2" xfId="16625" xr:uid="{00000000-0005-0000-0000-0000023D0000}"/>
    <cellStyle name="Normal 3 2 2 2 6 5 2 2" xfId="16626" xr:uid="{00000000-0005-0000-0000-0000033D0000}"/>
    <cellStyle name="Normal 3 2 2 2 6 5 2 2 2" xfId="16627" xr:uid="{00000000-0005-0000-0000-0000043D0000}"/>
    <cellStyle name="Normal 3 2 2 2 6 5 2 3" xfId="16628" xr:uid="{00000000-0005-0000-0000-0000053D0000}"/>
    <cellStyle name="Normal 3 2 2 2 6 5 3" xfId="16629" xr:uid="{00000000-0005-0000-0000-0000063D0000}"/>
    <cellStyle name="Normal 3 2 2 2 6 5 3 2" xfId="16630" xr:uid="{00000000-0005-0000-0000-0000073D0000}"/>
    <cellStyle name="Normal 3 2 2 2 6 5 4" xfId="16631" xr:uid="{00000000-0005-0000-0000-0000083D0000}"/>
    <cellStyle name="Normal 3 2 2 2 6 6" xfId="16632" xr:uid="{00000000-0005-0000-0000-0000093D0000}"/>
    <cellStyle name="Normal 3 2 2 2 6 6 2" xfId="16633" xr:uid="{00000000-0005-0000-0000-00000A3D0000}"/>
    <cellStyle name="Normal 3 2 2 2 6 6 2 2" xfId="16634" xr:uid="{00000000-0005-0000-0000-00000B3D0000}"/>
    <cellStyle name="Normal 3 2 2 2 6 6 2 2 2" xfId="16635" xr:uid="{00000000-0005-0000-0000-00000C3D0000}"/>
    <cellStyle name="Normal 3 2 2 2 6 6 2 3" xfId="16636" xr:uid="{00000000-0005-0000-0000-00000D3D0000}"/>
    <cellStyle name="Normal 3 2 2 2 6 6 3" xfId="16637" xr:uid="{00000000-0005-0000-0000-00000E3D0000}"/>
    <cellStyle name="Normal 3 2 2 2 6 6 3 2" xfId="16638" xr:uid="{00000000-0005-0000-0000-00000F3D0000}"/>
    <cellStyle name="Normal 3 2 2 2 6 6 4" xfId="16639" xr:uid="{00000000-0005-0000-0000-0000103D0000}"/>
    <cellStyle name="Normal 3 2 2 2 6 7" xfId="16640" xr:uid="{00000000-0005-0000-0000-0000113D0000}"/>
    <cellStyle name="Normal 3 2 2 2 6 7 2" xfId="16641" xr:uid="{00000000-0005-0000-0000-0000123D0000}"/>
    <cellStyle name="Normal 3 2 2 2 6 7 2 2" xfId="16642" xr:uid="{00000000-0005-0000-0000-0000133D0000}"/>
    <cellStyle name="Normal 3 2 2 2 6 7 3" xfId="16643" xr:uid="{00000000-0005-0000-0000-0000143D0000}"/>
    <cellStyle name="Normal 3 2 2 2 6 8" xfId="16644" xr:uid="{00000000-0005-0000-0000-0000153D0000}"/>
    <cellStyle name="Normal 3 2 2 2 6 8 2" xfId="16645" xr:uid="{00000000-0005-0000-0000-0000163D0000}"/>
    <cellStyle name="Normal 3 2 2 2 6 9" xfId="16646" xr:uid="{00000000-0005-0000-0000-0000173D0000}"/>
    <cellStyle name="Normal 3 2 2 2 6 9 2" xfId="16647" xr:uid="{00000000-0005-0000-0000-0000183D0000}"/>
    <cellStyle name="Normal 3 2 2 2 7" xfId="16648" xr:uid="{00000000-0005-0000-0000-0000193D0000}"/>
    <cellStyle name="Normal 3 2 2 2 7 2" xfId="16649" xr:uid="{00000000-0005-0000-0000-00001A3D0000}"/>
    <cellStyle name="Normal 3 2 2 2 7 2 2" xfId="16650" xr:uid="{00000000-0005-0000-0000-00001B3D0000}"/>
    <cellStyle name="Normal 3 2 2 2 7 2 2 2" xfId="16651" xr:uid="{00000000-0005-0000-0000-00001C3D0000}"/>
    <cellStyle name="Normal 3 2 2 2 7 2 2 2 2" xfId="16652" xr:uid="{00000000-0005-0000-0000-00001D3D0000}"/>
    <cellStyle name="Normal 3 2 2 2 7 2 2 2 2 2" xfId="16653" xr:uid="{00000000-0005-0000-0000-00001E3D0000}"/>
    <cellStyle name="Normal 3 2 2 2 7 2 2 2 2 2 2" xfId="16654" xr:uid="{00000000-0005-0000-0000-00001F3D0000}"/>
    <cellStyle name="Normal 3 2 2 2 7 2 2 2 2 3" xfId="16655" xr:uid="{00000000-0005-0000-0000-0000203D0000}"/>
    <cellStyle name="Normal 3 2 2 2 7 2 2 2 3" xfId="16656" xr:uid="{00000000-0005-0000-0000-0000213D0000}"/>
    <cellStyle name="Normal 3 2 2 2 7 2 2 2 3 2" xfId="16657" xr:uid="{00000000-0005-0000-0000-0000223D0000}"/>
    <cellStyle name="Normal 3 2 2 2 7 2 2 2 4" xfId="16658" xr:uid="{00000000-0005-0000-0000-0000233D0000}"/>
    <cellStyle name="Normal 3 2 2 2 7 2 2 3" xfId="16659" xr:uid="{00000000-0005-0000-0000-0000243D0000}"/>
    <cellStyle name="Normal 3 2 2 2 7 2 2 3 2" xfId="16660" xr:uid="{00000000-0005-0000-0000-0000253D0000}"/>
    <cellStyle name="Normal 3 2 2 2 7 2 2 3 2 2" xfId="16661" xr:uid="{00000000-0005-0000-0000-0000263D0000}"/>
    <cellStyle name="Normal 3 2 2 2 7 2 2 3 3" xfId="16662" xr:uid="{00000000-0005-0000-0000-0000273D0000}"/>
    <cellStyle name="Normal 3 2 2 2 7 2 2 4" xfId="16663" xr:uid="{00000000-0005-0000-0000-0000283D0000}"/>
    <cellStyle name="Normal 3 2 2 2 7 2 2 4 2" xfId="16664" xr:uid="{00000000-0005-0000-0000-0000293D0000}"/>
    <cellStyle name="Normal 3 2 2 2 7 2 2 5" xfId="16665" xr:uid="{00000000-0005-0000-0000-00002A3D0000}"/>
    <cellStyle name="Normal 3 2 2 2 7 2 3" xfId="16666" xr:uid="{00000000-0005-0000-0000-00002B3D0000}"/>
    <cellStyle name="Normal 3 2 2 2 7 2 3 2" xfId="16667" xr:uid="{00000000-0005-0000-0000-00002C3D0000}"/>
    <cellStyle name="Normal 3 2 2 2 7 2 3 2 2" xfId="16668" xr:uid="{00000000-0005-0000-0000-00002D3D0000}"/>
    <cellStyle name="Normal 3 2 2 2 7 2 3 2 2 2" xfId="16669" xr:uid="{00000000-0005-0000-0000-00002E3D0000}"/>
    <cellStyle name="Normal 3 2 2 2 7 2 3 2 3" xfId="16670" xr:uid="{00000000-0005-0000-0000-00002F3D0000}"/>
    <cellStyle name="Normal 3 2 2 2 7 2 3 3" xfId="16671" xr:uid="{00000000-0005-0000-0000-0000303D0000}"/>
    <cellStyle name="Normal 3 2 2 2 7 2 3 3 2" xfId="16672" xr:uid="{00000000-0005-0000-0000-0000313D0000}"/>
    <cellStyle name="Normal 3 2 2 2 7 2 3 4" xfId="16673" xr:uid="{00000000-0005-0000-0000-0000323D0000}"/>
    <cellStyle name="Normal 3 2 2 2 7 2 4" xfId="16674" xr:uid="{00000000-0005-0000-0000-0000333D0000}"/>
    <cellStyle name="Normal 3 2 2 2 7 2 4 2" xfId="16675" xr:uid="{00000000-0005-0000-0000-0000343D0000}"/>
    <cellStyle name="Normal 3 2 2 2 7 2 4 2 2" xfId="16676" xr:uid="{00000000-0005-0000-0000-0000353D0000}"/>
    <cellStyle name="Normal 3 2 2 2 7 2 4 2 2 2" xfId="16677" xr:uid="{00000000-0005-0000-0000-0000363D0000}"/>
    <cellStyle name="Normal 3 2 2 2 7 2 4 2 3" xfId="16678" xr:uid="{00000000-0005-0000-0000-0000373D0000}"/>
    <cellStyle name="Normal 3 2 2 2 7 2 4 3" xfId="16679" xr:uid="{00000000-0005-0000-0000-0000383D0000}"/>
    <cellStyle name="Normal 3 2 2 2 7 2 4 3 2" xfId="16680" xr:uid="{00000000-0005-0000-0000-0000393D0000}"/>
    <cellStyle name="Normal 3 2 2 2 7 2 4 4" xfId="16681" xr:uid="{00000000-0005-0000-0000-00003A3D0000}"/>
    <cellStyle name="Normal 3 2 2 2 7 2 5" xfId="16682" xr:uid="{00000000-0005-0000-0000-00003B3D0000}"/>
    <cellStyle name="Normal 3 2 2 2 7 2 5 2" xfId="16683" xr:uid="{00000000-0005-0000-0000-00003C3D0000}"/>
    <cellStyle name="Normal 3 2 2 2 7 2 5 2 2" xfId="16684" xr:uid="{00000000-0005-0000-0000-00003D3D0000}"/>
    <cellStyle name="Normal 3 2 2 2 7 2 5 3" xfId="16685" xr:uid="{00000000-0005-0000-0000-00003E3D0000}"/>
    <cellStyle name="Normal 3 2 2 2 7 2 6" xfId="16686" xr:uid="{00000000-0005-0000-0000-00003F3D0000}"/>
    <cellStyle name="Normal 3 2 2 2 7 2 6 2" xfId="16687" xr:uid="{00000000-0005-0000-0000-0000403D0000}"/>
    <cellStyle name="Normal 3 2 2 2 7 2 7" xfId="16688" xr:uid="{00000000-0005-0000-0000-0000413D0000}"/>
    <cellStyle name="Normal 3 2 2 2 7 2 7 2" xfId="16689" xr:uid="{00000000-0005-0000-0000-0000423D0000}"/>
    <cellStyle name="Normal 3 2 2 2 7 2 8" xfId="16690" xr:uid="{00000000-0005-0000-0000-0000433D0000}"/>
    <cellStyle name="Normal 3 2 2 2 7 3" xfId="16691" xr:uid="{00000000-0005-0000-0000-0000443D0000}"/>
    <cellStyle name="Normal 3 2 2 2 7 3 2" xfId="16692" xr:uid="{00000000-0005-0000-0000-0000453D0000}"/>
    <cellStyle name="Normal 3 2 2 2 7 3 2 2" xfId="16693" xr:uid="{00000000-0005-0000-0000-0000463D0000}"/>
    <cellStyle name="Normal 3 2 2 2 7 3 2 2 2" xfId="16694" xr:uid="{00000000-0005-0000-0000-0000473D0000}"/>
    <cellStyle name="Normal 3 2 2 2 7 3 2 2 2 2" xfId="16695" xr:uid="{00000000-0005-0000-0000-0000483D0000}"/>
    <cellStyle name="Normal 3 2 2 2 7 3 2 2 3" xfId="16696" xr:uid="{00000000-0005-0000-0000-0000493D0000}"/>
    <cellStyle name="Normal 3 2 2 2 7 3 2 3" xfId="16697" xr:uid="{00000000-0005-0000-0000-00004A3D0000}"/>
    <cellStyle name="Normal 3 2 2 2 7 3 2 3 2" xfId="16698" xr:uid="{00000000-0005-0000-0000-00004B3D0000}"/>
    <cellStyle name="Normal 3 2 2 2 7 3 2 4" xfId="16699" xr:uid="{00000000-0005-0000-0000-00004C3D0000}"/>
    <cellStyle name="Normal 3 2 2 2 7 3 3" xfId="16700" xr:uid="{00000000-0005-0000-0000-00004D3D0000}"/>
    <cellStyle name="Normal 3 2 2 2 7 3 3 2" xfId="16701" xr:uid="{00000000-0005-0000-0000-00004E3D0000}"/>
    <cellStyle name="Normal 3 2 2 2 7 3 3 2 2" xfId="16702" xr:uid="{00000000-0005-0000-0000-00004F3D0000}"/>
    <cellStyle name="Normal 3 2 2 2 7 3 3 3" xfId="16703" xr:uid="{00000000-0005-0000-0000-0000503D0000}"/>
    <cellStyle name="Normal 3 2 2 2 7 3 4" xfId="16704" xr:uid="{00000000-0005-0000-0000-0000513D0000}"/>
    <cellStyle name="Normal 3 2 2 2 7 3 4 2" xfId="16705" xr:uid="{00000000-0005-0000-0000-0000523D0000}"/>
    <cellStyle name="Normal 3 2 2 2 7 3 5" xfId="16706" xr:uid="{00000000-0005-0000-0000-0000533D0000}"/>
    <cellStyle name="Normal 3 2 2 2 7 4" xfId="16707" xr:uid="{00000000-0005-0000-0000-0000543D0000}"/>
    <cellStyle name="Normal 3 2 2 2 7 4 2" xfId="16708" xr:uid="{00000000-0005-0000-0000-0000553D0000}"/>
    <cellStyle name="Normal 3 2 2 2 7 4 2 2" xfId="16709" xr:uid="{00000000-0005-0000-0000-0000563D0000}"/>
    <cellStyle name="Normal 3 2 2 2 7 4 2 2 2" xfId="16710" xr:uid="{00000000-0005-0000-0000-0000573D0000}"/>
    <cellStyle name="Normal 3 2 2 2 7 4 2 3" xfId="16711" xr:uid="{00000000-0005-0000-0000-0000583D0000}"/>
    <cellStyle name="Normal 3 2 2 2 7 4 3" xfId="16712" xr:uid="{00000000-0005-0000-0000-0000593D0000}"/>
    <cellStyle name="Normal 3 2 2 2 7 4 3 2" xfId="16713" xr:uid="{00000000-0005-0000-0000-00005A3D0000}"/>
    <cellStyle name="Normal 3 2 2 2 7 4 4" xfId="16714" xr:uid="{00000000-0005-0000-0000-00005B3D0000}"/>
    <cellStyle name="Normal 3 2 2 2 7 5" xfId="16715" xr:uid="{00000000-0005-0000-0000-00005C3D0000}"/>
    <cellStyle name="Normal 3 2 2 2 7 5 2" xfId="16716" xr:uid="{00000000-0005-0000-0000-00005D3D0000}"/>
    <cellStyle name="Normal 3 2 2 2 7 5 2 2" xfId="16717" xr:uid="{00000000-0005-0000-0000-00005E3D0000}"/>
    <cellStyle name="Normal 3 2 2 2 7 5 2 2 2" xfId="16718" xr:uid="{00000000-0005-0000-0000-00005F3D0000}"/>
    <cellStyle name="Normal 3 2 2 2 7 5 2 3" xfId="16719" xr:uid="{00000000-0005-0000-0000-0000603D0000}"/>
    <cellStyle name="Normal 3 2 2 2 7 5 3" xfId="16720" xr:uid="{00000000-0005-0000-0000-0000613D0000}"/>
    <cellStyle name="Normal 3 2 2 2 7 5 3 2" xfId="16721" xr:uid="{00000000-0005-0000-0000-0000623D0000}"/>
    <cellStyle name="Normal 3 2 2 2 7 5 4" xfId="16722" xr:uid="{00000000-0005-0000-0000-0000633D0000}"/>
    <cellStyle name="Normal 3 2 2 2 7 6" xfId="16723" xr:uid="{00000000-0005-0000-0000-0000643D0000}"/>
    <cellStyle name="Normal 3 2 2 2 7 6 2" xfId="16724" xr:uid="{00000000-0005-0000-0000-0000653D0000}"/>
    <cellStyle name="Normal 3 2 2 2 7 6 2 2" xfId="16725" xr:uid="{00000000-0005-0000-0000-0000663D0000}"/>
    <cellStyle name="Normal 3 2 2 2 7 6 3" xfId="16726" xr:uid="{00000000-0005-0000-0000-0000673D0000}"/>
    <cellStyle name="Normal 3 2 2 2 7 7" xfId="16727" xr:uid="{00000000-0005-0000-0000-0000683D0000}"/>
    <cellStyle name="Normal 3 2 2 2 7 7 2" xfId="16728" xr:uid="{00000000-0005-0000-0000-0000693D0000}"/>
    <cellStyle name="Normal 3 2 2 2 7 8" xfId="16729" xr:uid="{00000000-0005-0000-0000-00006A3D0000}"/>
    <cellStyle name="Normal 3 2 2 2 7 8 2" xfId="16730" xr:uid="{00000000-0005-0000-0000-00006B3D0000}"/>
    <cellStyle name="Normal 3 2 2 2 7 9" xfId="16731" xr:uid="{00000000-0005-0000-0000-00006C3D0000}"/>
    <cellStyle name="Normal 3 2 2 2 8" xfId="16732" xr:uid="{00000000-0005-0000-0000-00006D3D0000}"/>
    <cellStyle name="Normal 3 2 2 2 8 2" xfId="16733" xr:uid="{00000000-0005-0000-0000-00006E3D0000}"/>
    <cellStyle name="Normal 3 2 2 2 8 2 2" xfId="16734" xr:uid="{00000000-0005-0000-0000-00006F3D0000}"/>
    <cellStyle name="Normal 3 2 2 2 8 2 2 2" xfId="16735" xr:uid="{00000000-0005-0000-0000-0000703D0000}"/>
    <cellStyle name="Normal 3 2 2 2 8 2 2 2 2" xfId="16736" xr:uid="{00000000-0005-0000-0000-0000713D0000}"/>
    <cellStyle name="Normal 3 2 2 2 8 2 2 2 2 2" xfId="16737" xr:uid="{00000000-0005-0000-0000-0000723D0000}"/>
    <cellStyle name="Normal 3 2 2 2 8 2 2 2 3" xfId="16738" xr:uid="{00000000-0005-0000-0000-0000733D0000}"/>
    <cellStyle name="Normal 3 2 2 2 8 2 2 3" xfId="16739" xr:uid="{00000000-0005-0000-0000-0000743D0000}"/>
    <cellStyle name="Normal 3 2 2 2 8 2 2 3 2" xfId="16740" xr:uid="{00000000-0005-0000-0000-0000753D0000}"/>
    <cellStyle name="Normal 3 2 2 2 8 2 2 4" xfId="16741" xr:uid="{00000000-0005-0000-0000-0000763D0000}"/>
    <cellStyle name="Normal 3 2 2 2 8 2 3" xfId="16742" xr:uid="{00000000-0005-0000-0000-0000773D0000}"/>
    <cellStyle name="Normal 3 2 2 2 8 2 3 2" xfId="16743" xr:uid="{00000000-0005-0000-0000-0000783D0000}"/>
    <cellStyle name="Normal 3 2 2 2 8 2 3 2 2" xfId="16744" xr:uid="{00000000-0005-0000-0000-0000793D0000}"/>
    <cellStyle name="Normal 3 2 2 2 8 2 3 3" xfId="16745" xr:uid="{00000000-0005-0000-0000-00007A3D0000}"/>
    <cellStyle name="Normal 3 2 2 2 8 2 4" xfId="16746" xr:uid="{00000000-0005-0000-0000-00007B3D0000}"/>
    <cellStyle name="Normal 3 2 2 2 8 2 4 2" xfId="16747" xr:uid="{00000000-0005-0000-0000-00007C3D0000}"/>
    <cellStyle name="Normal 3 2 2 2 8 2 5" xfId="16748" xr:uid="{00000000-0005-0000-0000-00007D3D0000}"/>
    <cellStyle name="Normal 3 2 2 2 8 3" xfId="16749" xr:uid="{00000000-0005-0000-0000-00007E3D0000}"/>
    <cellStyle name="Normal 3 2 2 2 8 3 2" xfId="16750" xr:uid="{00000000-0005-0000-0000-00007F3D0000}"/>
    <cellStyle name="Normal 3 2 2 2 8 3 2 2" xfId="16751" xr:uid="{00000000-0005-0000-0000-0000803D0000}"/>
    <cellStyle name="Normal 3 2 2 2 8 3 2 2 2" xfId="16752" xr:uid="{00000000-0005-0000-0000-0000813D0000}"/>
    <cellStyle name="Normal 3 2 2 2 8 3 2 3" xfId="16753" xr:uid="{00000000-0005-0000-0000-0000823D0000}"/>
    <cellStyle name="Normal 3 2 2 2 8 3 3" xfId="16754" xr:uid="{00000000-0005-0000-0000-0000833D0000}"/>
    <cellStyle name="Normal 3 2 2 2 8 3 3 2" xfId="16755" xr:uid="{00000000-0005-0000-0000-0000843D0000}"/>
    <cellStyle name="Normal 3 2 2 2 8 3 4" xfId="16756" xr:uid="{00000000-0005-0000-0000-0000853D0000}"/>
    <cellStyle name="Normal 3 2 2 2 8 4" xfId="16757" xr:uid="{00000000-0005-0000-0000-0000863D0000}"/>
    <cellStyle name="Normal 3 2 2 2 8 4 2" xfId="16758" xr:uid="{00000000-0005-0000-0000-0000873D0000}"/>
    <cellStyle name="Normal 3 2 2 2 8 4 2 2" xfId="16759" xr:uid="{00000000-0005-0000-0000-0000883D0000}"/>
    <cellStyle name="Normal 3 2 2 2 8 4 2 2 2" xfId="16760" xr:uid="{00000000-0005-0000-0000-0000893D0000}"/>
    <cellStyle name="Normal 3 2 2 2 8 4 2 3" xfId="16761" xr:uid="{00000000-0005-0000-0000-00008A3D0000}"/>
    <cellStyle name="Normal 3 2 2 2 8 4 3" xfId="16762" xr:uid="{00000000-0005-0000-0000-00008B3D0000}"/>
    <cellStyle name="Normal 3 2 2 2 8 4 3 2" xfId="16763" xr:uid="{00000000-0005-0000-0000-00008C3D0000}"/>
    <cellStyle name="Normal 3 2 2 2 8 4 4" xfId="16764" xr:uid="{00000000-0005-0000-0000-00008D3D0000}"/>
    <cellStyle name="Normal 3 2 2 2 8 5" xfId="16765" xr:uid="{00000000-0005-0000-0000-00008E3D0000}"/>
    <cellStyle name="Normal 3 2 2 2 8 5 2" xfId="16766" xr:uid="{00000000-0005-0000-0000-00008F3D0000}"/>
    <cellStyle name="Normal 3 2 2 2 8 5 2 2" xfId="16767" xr:uid="{00000000-0005-0000-0000-0000903D0000}"/>
    <cellStyle name="Normal 3 2 2 2 8 5 3" xfId="16768" xr:uid="{00000000-0005-0000-0000-0000913D0000}"/>
    <cellStyle name="Normal 3 2 2 2 8 6" xfId="16769" xr:uid="{00000000-0005-0000-0000-0000923D0000}"/>
    <cellStyle name="Normal 3 2 2 2 8 6 2" xfId="16770" xr:uid="{00000000-0005-0000-0000-0000933D0000}"/>
    <cellStyle name="Normal 3 2 2 2 8 7" xfId="16771" xr:uid="{00000000-0005-0000-0000-0000943D0000}"/>
    <cellStyle name="Normal 3 2 2 2 8 7 2" xfId="16772" xr:uid="{00000000-0005-0000-0000-0000953D0000}"/>
    <cellStyle name="Normal 3 2 2 2 8 8" xfId="16773" xr:uid="{00000000-0005-0000-0000-0000963D0000}"/>
    <cellStyle name="Normal 3 2 2 2 9" xfId="16774" xr:uid="{00000000-0005-0000-0000-0000973D0000}"/>
    <cellStyle name="Normal 3 2 2 2 9 2" xfId="16775" xr:uid="{00000000-0005-0000-0000-0000983D0000}"/>
    <cellStyle name="Normal 3 2 2 2 9 2 2" xfId="16776" xr:uid="{00000000-0005-0000-0000-0000993D0000}"/>
    <cellStyle name="Normal 3 2 2 2 9 2 2 2" xfId="16777" xr:uid="{00000000-0005-0000-0000-00009A3D0000}"/>
    <cellStyle name="Normal 3 2 2 2 9 2 2 2 2" xfId="16778" xr:uid="{00000000-0005-0000-0000-00009B3D0000}"/>
    <cellStyle name="Normal 3 2 2 2 9 2 2 2 2 2" xfId="16779" xr:uid="{00000000-0005-0000-0000-00009C3D0000}"/>
    <cellStyle name="Normal 3 2 2 2 9 2 2 2 3" xfId="16780" xr:uid="{00000000-0005-0000-0000-00009D3D0000}"/>
    <cellStyle name="Normal 3 2 2 2 9 2 2 3" xfId="16781" xr:uid="{00000000-0005-0000-0000-00009E3D0000}"/>
    <cellStyle name="Normal 3 2 2 2 9 2 2 3 2" xfId="16782" xr:uid="{00000000-0005-0000-0000-00009F3D0000}"/>
    <cellStyle name="Normal 3 2 2 2 9 2 2 4" xfId="16783" xr:uid="{00000000-0005-0000-0000-0000A03D0000}"/>
    <cellStyle name="Normal 3 2 2 2 9 2 3" xfId="16784" xr:uid="{00000000-0005-0000-0000-0000A13D0000}"/>
    <cellStyle name="Normal 3 2 2 2 9 2 3 2" xfId="16785" xr:uid="{00000000-0005-0000-0000-0000A23D0000}"/>
    <cellStyle name="Normal 3 2 2 2 9 2 3 2 2" xfId="16786" xr:uid="{00000000-0005-0000-0000-0000A33D0000}"/>
    <cellStyle name="Normal 3 2 2 2 9 2 3 3" xfId="16787" xr:uid="{00000000-0005-0000-0000-0000A43D0000}"/>
    <cellStyle name="Normal 3 2 2 2 9 2 4" xfId="16788" xr:uid="{00000000-0005-0000-0000-0000A53D0000}"/>
    <cellStyle name="Normal 3 2 2 2 9 2 4 2" xfId="16789" xr:uid="{00000000-0005-0000-0000-0000A63D0000}"/>
    <cellStyle name="Normal 3 2 2 2 9 2 5" xfId="16790" xr:uid="{00000000-0005-0000-0000-0000A73D0000}"/>
    <cellStyle name="Normal 3 2 2 2 9 3" xfId="16791" xr:uid="{00000000-0005-0000-0000-0000A83D0000}"/>
    <cellStyle name="Normal 3 2 2 2 9 3 2" xfId="16792" xr:uid="{00000000-0005-0000-0000-0000A93D0000}"/>
    <cellStyle name="Normal 3 2 2 2 9 3 2 2" xfId="16793" xr:uid="{00000000-0005-0000-0000-0000AA3D0000}"/>
    <cellStyle name="Normal 3 2 2 2 9 3 2 2 2" xfId="16794" xr:uid="{00000000-0005-0000-0000-0000AB3D0000}"/>
    <cellStyle name="Normal 3 2 2 2 9 3 2 3" xfId="16795" xr:uid="{00000000-0005-0000-0000-0000AC3D0000}"/>
    <cellStyle name="Normal 3 2 2 2 9 3 3" xfId="16796" xr:uid="{00000000-0005-0000-0000-0000AD3D0000}"/>
    <cellStyle name="Normal 3 2 2 2 9 3 3 2" xfId="16797" xr:uid="{00000000-0005-0000-0000-0000AE3D0000}"/>
    <cellStyle name="Normal 3 2 2 2 9 3 4" xfId="16798" xr:uid="{00000000-0005-0000-0000-0000AF3D0000}"/>
    <cellStyle name="Normal 3 2 2 2 9 4" xfId="16799" xr:uid="{00000000-0005-0000-0000-0000B03D0000}"/>
    <cellStyle name="Normal 3 2 2 2 9 4 2" xfId="16800" xr:uid="{00000000-0005-0000-0000-0000B13D0000}"/>
    <cellStyle name="Normal 3 2 2 2 9 4 2 2" xfId="16801" xr:uid="{00000000-0005-0000-0000-0000B23D0000}"/>
    <cellStyle name="Normal 3 2 2 2 9 4 2 2 2" xfId="16802" xr:uid="{00000000-0005-0000-0000-0000B33D0000}"/>
    <cellStyle name="Normal 3 2 2 2 9 4 2 3" xfId="16803" xr:uid="{00000000-0005-0000-0000-0000B43D0000}"/>
    <cellStyle name="Normal 3 2 2 2 9 4 3" xfId="16804" xr:uid="{00000000-0005-0000-0000-0000B53D0000}"/>
    <cellStyle name="Normal 3 2 2 2 9 4 3 2" xfId="16805" xr:uid="{00000000-0005-0000-0000-0000B63D0000}"/>
    <cellStyle name="Normal 3 2 2 2 9 4 4" xfId="16806" xr:uid="{00000000-0005-0000-0000-0000B73D0000}"/>
    <cellStyle name="Normal 3 2 2 2 9 5" xfId="16807" xr:uid="{00000000-0005-0000-0000-0000B83D0000}"/>
    <cellStyle name="Normal 3 2 2 2 9 5 2" xfId="16808" xr:uid="{00000000-0005-0000-0000-0000B93D0000}"/>
    <cellStyle name="Normal 3 2 2 2 9 5 2 2" xfId="16809" xr:uid="{00000000-0005-0000-0000-0000BA3D0000}"/>
    <cellStyle name="Normal 3 2 2 2 9 5 3" xfId="16810" xr:uid="{00000000-0005-0000-0000-0000BB3D0000}"/>
    <cellStyle name="Normal 3 2 2 2 9 6" xfId="16811" xr:uid="{00000000-0005-0000-0000-0000BC3D0000}"/>
    <cellStyle name="Normal 3 2 2 2 9 6 2" xfId="16812" xr:uid="{00000000-0005-0000-0000-0000BD3D0000}"/>
    <cellStyle name="Normal 3 2 2 2 9 7" xfId="16813" xr:uid="{00000000-0005-0000-0000-0000BE3D0000}"/>
    <cellStyle name="Normal 3 2 2 2 9 7 2" xfId="16814" xr:uid="{00000000-0005-0000-0000-0000BF3D0000}"/>
    <cellStyle name="Normal 3 2 2 2 9 8" xfId="16815" xr:uid="{00000000-0005-0000-0000-0000C03D0000}"/>
    <cellStyle name="Normal 3 2 2 2_Sheet1" xfId="16816" xr:uid="{00000000-0005-0000-0000-0000C13D0000}"/>
    <cellStyle name="Normal 3 2 2 20" xfId="16817" xr:uid="{00000000-0005-0000-0000-0000C23D0000}"/>
    <cellStyle name="Normal 3 2 2 3" xfId="16818" xr:uid="{00000000-0005-0000-0000-0000C33D0000}"/>
    <cellStyle name="Normal 3 2 2 3 10" xfId="16819" xr:uid="{00000000-0005-0000-0000-0000C43D0000}"/>
    <cellStyle name="Normal 3 2 2 3 10 2" xfId="16820" xr:uid="{00000000-0005-0000-0000-0000C53D0000}"/>
    <cellStyle name="Normal 3 2 2 3 10 2 2" xfId="16821" xr:uid="{00000000-0005-0000-0000-0000C63D0000}"/>
    <cellStyle name="Normal 3 2 2 3 10 2 2 2" xfId="16822" xr:uid="{00000000-0005-0000-0000-0000C73D0000}"/>
    <cellStyle name="Normal 3 2 2 3 10 2 2 2 2" xfId="16823" xr:uid="{00000000-0005-0000-0000-0000C83D0000}"/>
    <cellStyle name="Normal 3 2 2 3 10 2 2 2 2 2" xfId="16824" xr:uid="{00000000-0005-0000-0000-0000C93D0000}"/>
    <cellStyle name="Normal 3 2 2 3 10 2 2 2 3" xfId="16825" xr:uid="{00000000-0005-0000-0000-0000CA3D0000}"/>
    <cellStyle name="Normal 3 2 2 3 10 2 2 3" xfId="16826" xr:uid="{00000000-0005-0000-0000-0000CB3D0000}"/>
    <cellStyle name="Normal 3 2 2 3 10 2 2 3 2" xfId="16827" xr:uid="{00000000-0005-0000-0000-0000CC3D0000}"/>
    <cellStyle name="Normal 3 2 2 3 10 2 2 4" xfId="16828" xr:uid="{00000000-0005-0000-0000-0000CD3D0000}"/>
    <cellStyle name="Normal 3 2 2 3 10 2 3" xfId="16829" xr:uid="{00000000-0005-0000-0000-0000CE3D0000}"/>
    <cellStyle name="Normal 3 2 2 3 10 2 3 2" xfId="16830" xr:uid="{00000000-0005-0000-0000-0000CF3D0000}"/>
    <cellStyle name="Normal 3 2 2 3 10 2 3 2 2" xfId="16831" xr:uid="{00000000-0005-0000-0000-0000D03D0000}"/>
    <cellStyle name="Normal 3 2 2 3 10 2 3 3" xfId="16832" xr:uid="{00000000-0005-0000-0000-0000D13D0000}"/>
    <cellStyle name="Normal 3 2 2 3 10 2 4" xfId="16833" xr:uid="{00000000-0005-0000-0000-0000D23D0000}"/>
    <cellStyle name="Normal 3 2 2 3 10 2 4 2" xfId="16834" xr:uid="{00000000-0005-0000-0000-0000D33D0000}"/>
    <cellStyle name="Normal 3 2 2 3 10 2 5" xfId="16835" xr:uid="{00000000-0005-0000-0000-0000D43D0000}"/>
    <cellStyle name="Normal 3 2 2 3 10 3" xfId="16836" xr:uid="{00000000-0005-0000-0000-0000D53D0000}"/>
    <cellStyle name="Normal 3 2 2 3 10 3 2" xfId="16837" xr:uid="{00000000-0005-0000-0000-0000D63D0000}"/>
    <cellStyle name="Normal 3 2 2 3 10 3 2 2" xfId="16838" xr:uid="{00000000-0005-0000-0000-0000D73D0000}"/>
    <cellStyle name="Normal 3 2 2 3 10 3 2 2 2" xfId="16839" xr:uid="{00000000-0005-0000-0000-0000D83D0000}"/>
    <cellStyle name="Normal 3 2 2 3 10 3 2 3" xfId="16840" xr:uid="{00000000-0005-0000-0000-0000D93D0000}"/>
    <cellStyle name="Normal 3 2 2 3 10 3 3" xfId="16841" xr:uid="{00000000-0005-0000-0000-0000DA3D0000}"/>
    <cellStyle name="Normal 3 2 2 3 10 3 3 2" xfId="16842" xr:uid="{00000000-0005-0000-0000-0000DB3D0000}"/>
    <cellStyle name="Normal 3 2 2 3 10 3 4" xfId="16843" xr:uid="{00000000-0005-0000-0000-0000DC3D0000}"/>
    <cellStyle name="Normal 3 2 2 3 10 4" xfId="16844" xr:uid="{00000000-0005-0000-0000-0000DD3D0000}"/>
    <cellStyle name="Normal 3 2 2 3 10 4 2" xfId="16845" xr:uid="{00000000-0005-0000-0000-0000DE3D0000}"/>
    <cellStyle name="Normal 3 2 2 3 10 4 2 2" xfId="16846" xr:uid="{00000000-0005-0000-0000-0000DF3D0000}"/>
    <cellStyle name="Normal 3 2 2 3 10 4 3" xfId="16847" xr:uid="{00000000-0005-0000-0000-0000E03D0000}"/>
    <cellStyle name="Normal 3 2 2 3 10 5" xfId="16848" xr:uid="{00000000-0005-0000-0000-0000E13D0000}"/>
    <cellStyle name="Normal 3 2 2 3 10 5 2" xfId="16849" xr:uid="{00000000-0005-0000-0000-0000E23D0000}"/>
    <cellStyle name="Normal 3 2 2 3 10 6" xfId="16850" xr:uid="{00000000-0005-0000-0000-0000E33D0000}"/>
    <cellStyle name="Normal 3 2 2 3 11" xfId="16851" xr:uid="{00000000-0005-0000-0000-0000E43D0000}"/>
    <cellStyle name="Normal 3 2 2 3 11 2" xfId="16852" xr:uid="{00000000-0005-0000-0000-0000E53D0000}"/>
    <cellStyle name="Normal 3 2 2 3 11 2 2" xfId="16853" xr:uid="{00000000-0005-0000-0000-0000E63D0000}"/>
    <cellStyle name="Normal 3 2 2 3 11 2 2 2" xfId="16854" xr:uid="{00000000-0005-0000-0000-0000E73D0000}"/>
    <cellStyle name="Normal 3 2 2 3 11 2 2 2 2" xfId="16855" xr:uid="{00000000-0005-0000-0000-0000E83D0000}"/>
    <cellStyle name="Normal 3 2 2 3 11 2 2 3" xfId="16856" xr:uid="{00000000-0005-0000-0000-0000E93D0000}"/>
    <cellStyle name="Normal 3 2 2 3 11 2 3" xfId="16857" xr:uid="{00000000-0005-0000-0000-0000EA3D0000}"/>
    <cellStyle name="Normal 3 2 2 3 11 2 3 2" xfId="16858" xr:uid="{00000000-0005-0000-0000-0000EB3D0000}"/>
    <cellStyle name="Normal 3 2 2 3 11 2 4" xfId="16859" xr:uid="{00000000-0005-0000-0000-0000EC3D0000}"/>
    <cellStyle name="Normal 3 2 2 3 11 3" xfId="16860" xr:uid="{00000000-0005-0000-0000-0000ED3D0000}"/>
    <cellStyle name="Normal 3 2 2 3 11 3 2" xfId="16861" xr:uid="{00000000-0005-0000-0000-0000EE3D0000}"/>
    <cellStyle name="Normal 3 2 2 3 11 3 2 2" xfId="16862" xr:uid="{00000000-0005-0000-0000-0000EF3D0000}"/>
    <cellStyle name="Normal 3 2 2 3 11 3 3" xfId="16863" xr:uid="{00000000-0005-0000-0000-0000F03D0000}"/>
    <cellStyle name="Normal 3 2 2 3 11 4" xfId="16864" xr:uid="{00000000-0005-0000-0000-0000F13D0000}"/>
    <cellStyle name="Normal 3 2 2 3 11 4 2" xfId="16865" xr:uid="{00000000-0005-0000-0000-0000F23D0000}"/>
    <cellStyle name="Normal 3 2 2 3 11 5" xfId="16866" xr:uid="{00000000-0005-0000-0000-0000F33D0000}"/>
    <cellStyle name="Normal 3 2 2 3 12" xfId="16867" xr:uid="{00000000-0005-0000-0000-0000F43D0000}"/>
    <cellStyle name="Normal 3 2 2 3 12 2" xfId="16868" xr:uid="{00000000-0005-0000-0000-0000F53D0000}"/>
    <cellStyle name="Normal 3 2 2 3 12 2 2" xfId="16869" xr:uid="{00000000-0005-0000-0000-0000F63D0000}"/>
    <cellStyle name="Normal 3 2 2 3 12 2 2 2" xfId="16870" xr:uid="{00000000-0005-0000-0000-0000F73D0000}"/>
    <cellStyle name="Normal 3 2 2 3 12 2 3" xfId="16871" xr:uid="{00000000-0005-0000-0000-0000F83D0000}"/>
    <cellStyle name="Normal 3 2 2 3 12 3" xfId="16872" xr:uid="{00000000-0005-0000-0000-0000F93D0000}"/>
    <cellStyle name="Normal 3 2 2 3 12 3 2" xfId="16873" xr:uid="{00000000-0005-0000-0000-0000FA3D0000}"/>
    <cellStyle name="Normal 3 2 2 3 12 4" xfId="16874" xr:uid="{00000000-0005-0000-0000-0000FB3D0000}"/>
    <cellStyle name="Normal 3 2 2 3 13" xfId="16875" xr:uid="{00000000-0005-0000-0000-0000FC3D0000}"/>
    <cellStyle name="Normal 3 2 2 3 13 2" xfId="16876" xr:uid="{00000000-0005-0000-0000-0000FD3D0000}"/>
    <cellStyle name="Normal 3 2 2 3 13 2 2" xfId="16877" xr:uid="{00000000-0005-0000-0000-0000FE3D0000}"/>
    <cellStyle name="Normal 3 2 2 3 13 2 2 2" xfId="16878" xr:uid="{00000000-0005-0000-0000-0000FF3D0000}"/>
    <cellStyle name="Normal 3 2 2 3 13 2 3" xfId="16879" xr:uid="{00000000-0005-0000-0000-0000003E0000}"/>
    <cellStyle name="Normal 3 2 2 3 13 3" xfId="16880" xr:uid="{00000000-0005-0000-0000-0000013E0000}"/>
    <cellStyle name="Normal 3 2 2 3 13 3 2" xfId="16881" xr:uid="{00000000-0005-0000-0000-0000023E0000}"/>
    <cellStyle name="Normal 3 2 2 3 13 4" xfId="16882" xr:uid="{00000000-0005-0000-0000-0000033E0000}"/>
    <cellStyle name="Normal 3 2 2 3 14" xfId="16883" xr:uid="{00000000-0005-0000-0000-0000043E0000}"/>
    <cellStyle name="Normal 3 2 2 3 14 2" xfId="16884" xr:uid="{00000000-0005-0000-0000-0000053E0000}"/>
    <cellStyle name="Normal 3 2 2 3 14 2 2" xfId="16885" xr:uid="{00000000-0005-0000-0000-0000063E0000}"/>
    <cellStyle name="Normal 3 2 2 3 14 2 2 2" xfId="16886" xr:uid="{00000000-0005-0000-0000-0000073E0000}"/>
    <cellStyle name="Normal 3 2 2 3 14 2 3" xfId="16887" xr:uid="{00000000-0005-0000-0000-0000083E0000}"/>
    <cellStyle name="Normal 3 2 2 3 14 3" xfId="16888" xr:uid="{00000000-0005-0000-0000-0000093E0000}"/>
    <cellStyle name="Normal 3 2 2 3 14 3 2" xfId="16889" xr:uid="{00000000-0005-0000-0000-00000A3E0000}"/>
    <cellStyle name="Normal 3 2 2 3 14 4" xfId="16890" xr:uid="{00000000-0005-0000-0000-00000B3E0000}"/>
    <cellStyle name="Normal 3 2 2 3 15" xfId="16891" xr:uid="{00000000-0005-0000-0000-00000C3E0000}"/>
    <cellStyle name="Normal 3 2 2 3 15 2" xfId="16892" xr:uid="{00000000-0005-0000-0000-00000D3E0000}"/>
    <cellStyle name="Normal 3 2 2 3 15 2 2" xfId="16893" xr:uid="{00000000-0005-0000-0000-00000E3E0000}"/>
    <cellStyle name="Normal 3 2 2 3 15 3" xfId="16894" xr:uid="{00000000-0005-0000-0000-00000F3E0000}"/>
    <cellStyle name="Normal 3 2 2 3 16" xfId="16895" xr:uid="{00000000-0005-0000-0000-0000103E0000}"/>
    <cellStyle name="Normal 3 2 2 3 16 2" xfId="16896" xr:uid="{00000000-0005-0000-0000-0000113E0000}"/>
    <cellStyle name="Normal 3 2 2 3 17" xfId="16897" xr:uid="{00000000-0005-0000-0000-0000123E0000}"/>
    <cellStyle name="Normal 3 2 2 3 17 2" xfId="16898" xr:uid="{00000000-0005-0000-0000-0000133E0000}"/>
    <cellStyle name="Normal 3 2 2 3 18" xfId="16899" xr:uid="{00000000-0005-0000-0000-0000143E0000}"/>
    <cellStyle name="Normal 3 2 2 3 2" xfId="16900" xr:uid="{00000000-0005-0000-0000-0000153E0000}"/>
    <cellStyle name="Normal 3 2 2 3 2 10" xfId="16901" xr:uid="{00000000-0005-0000-0000-0000163E0000}"/>
    <cellStyle name="Normal 3 2 2 3 2 10 2" xfId="16902" xr:uid="{00000000-0005-0000-0000-0000173E0000}"/>
    <cellStyle name="Normal 3 2 2 3 2 10 2 2" xfId="16903" xr:uid="{00000000-0005-0000-0000-0000183E0000}"/>
    <cellStyle name="Normal 3 2 2 3 2 10 2 2 2" xfId="16904" xr:uid="{00000000-0005-0000-0000-0000193E0000}"/>
    <cellStyle name="Normal 3 2 2 3 2 10 2 3" xfId="16905" xr:uid="{00000000-0005-0000-0000-00001A3E0000}"/>
    <cellStyle name="Normal 3 2 2 3 2 10 3" xfId="16906" xr:uid="{00000000-0005-0000-0000-00001B3E0000}"/>
    <cellStyle name="Normal 3 2 2 3 2 10 3 2" xfId="16907" xr:uid="{00000000-0005-0000-0000-00001C3E0000}"/>
    <cellStyle name="Normal 3 2 2 3 2 10 4" xfId="16908" xr:uid="{00000000-0005-0000-0000-00001D3E0000}"/>
    <cellStyle name="Normal 3 2 2 3 2 11" xfId="16909" xr:uid="{00000000-0005-0000-0000-00001E3E0000}"/>
    <cellStyle name="Normal 3 2 2 3 2 11 2" xfId="16910" xr:uid="{00000000-0005-0000-0000-00001F3E0000}"/>
    <cellStyle name="Normal 3 2 2 3 2 11 2 2" xfId="16911" xr:uid="{00000000-0005-0000-0000-0000203E0000}"/>
    <cellStyle name="Normal 3 2 2 3 2 11 2 2 2" xfId="16912" xr:uid="{00000000-0005-0000-0000-0000213E0000}"/>
    <cellStyle name="Normal 3 2 2 3 2 11 2 3" xfId="16913" xr:uid="{00000000-0005-0000-0000-0000223E0000}"/>
    <cellStyle name="Normal 3 2 2 3 2 11 3" xfId="16914" xr:uid="{00000000-0005-0000-0000-0000233E0000}"/>
    <cellStyle name="Normal 3 2 2 3 2 11 3 2" xfId="16915" xr:uid="{00000000-0005-0000-0000-0000243E0000}"/>
    <cellStyle name="Normal 3 2 2 3 2 11 4" xfId="16916" xr:uid="{00000000-0005-0000-0000-0000253E0000}"/>
    <cellStyle name="Normal 3 2 2 3 2 12" xfId="16917" xr:uid="{00000000-0005-0000-0000-0000263E0000}"/>
    <cellStyle name="Normal 3 2 2 3 2 12 2" xfId="16918" xr:uid="{00000000-0005-0000-0000-0000273E0000}"/>
    <cellStyle name="Normal 3 2 2 3 2 12 2 2" xfId="16919" xr:uid="{00000000-0005-0000-0000-0000283E0000}"/>
    <cellStyle name="Normal 3 2 2 3 2 12 2 2 2" xfId="16920" xr:uid="{00000000-0005-0000-0000-0000293E0000}"/>
    <cellStyle name="Normal 3 2 2 3 2 12 2 3" xfId="16921" xr:uid="{00000000-0005-0000-0000-00002A3E0000}"/>
    <cellStyle name="Normal 3 2 2 3 2 12 3" xfId="16922" xr:uid="{00000000-0005-0000-0000-00002B3E0000}"/>
    <cellStyle name="Normal 3 2 2 3 2 12 3 2" xfId="16923" xr:uid="{00000000-0005-0000-0000-00002C3E0000}"/>
    <cellStyle name="Normal 3 2 2 3 2 12 4" xfId="16924" xr:uid="{00000000-0005-0000-0000-00002D3E0000}"/>
    <cellStyle name="Normal 3 2 2 3 2 13" xfId="16925" xr:uid="{00000000-0005-0000-0000-00002E3E0000}"/>
    <cellStyle name="Normal 3 2 2 3 2 13 2" xfId="16926" xr:uid="{00000000-0005-0000-0000-00002F3E0000}"/>
    <cellStyle name="Normal 3 2 2 3 2 13 2 2" xfId="16927" xr:uid="{00000000-0005-0000-0000-0000303E0000}"/>
    <cellStyle name="Normal 3 2 2 3 2 13 3" xfId="16928" xr:uid="{00000000-0005-0000-0000-0000313E0000}"/>
    <cellStyle name="Normal 3 2 2 3 2 14" xfId="16929" xr:uid="{00000000-0005-0000-0000-0000323E0000}"/>
    <cellStyle name="Normal 3 2 2 3 2 14 2" xfId="16930" xr:uid="{00000000-0005-0000-0000-0000333E0000}"/>
    <cellStyle name="Normal 3 2 2 3 2 15" xfId="16931" xr:uid="{00000000-0005-0000-0000-0000343E0000}"/>
    <cellStyle name="Normal 3 2 2 3 2 15 2" xfId="16932" xr:uid="{00000000-0005-0000-0000-0000353E0000}"/>
    <cellStyle name="Normal 3 2 2 3 2 16" xfId="16933" xr:uid="{00000000-0005-0000-0000-0000363E0000}"/>
    <cellStyle name="Normal 3 2 2 3 2 2" xfId="16934" xr:uid="{00000000-0005-0000-0000-0000373E0000}"/>
    <cellStyle name="Normal 3 2 2 3 2 2 10" xfId="16935" xr:uid="{00000000-0005-0000-0000-0000383E0000}"/>
    <cellStyle name="Normal 3 2 2 3 2 2 2" xfId="16936" xr:uid="{00000000-0005-0000-0000-0000393E0000}"/>
    <cellStyle name="Normal 3 2 2 3 2 2 2 2" xfId="16937" xr:uid="{00000000-0005-0000-0000-00003A3E0000}"/>
    <cellStyle name="Normal 3 2 2 3 2 2 2 2 2" xfId="16938" xr:uid="{00000000-0005-0000-0000-00003B3E0000}"/>
    <cellStyle name="Normal 3 2 2 3 2 2 2 2 2 2" xfId="16939" xr:uid="{00000000-0005-0000-0000-00003C3E0000}"/>
    <cellStyle name="Normal 3 2 2 3 2 2 2 2 2 2 2" xfId="16940" xr:uid="{00000000-0005-0000-0000-00003D3E0000}"/>
    <cellStyle name="Normal 3 2 2 3 2 2 2 2 2 2 2 2" xfId="16941" xr:uid="{00000000-0005-0000-0000-00003E3E0000}"/>
    <cellStyle name="Normal 3 2 2 3 2 2 2 2 2 2 2 2 2" xfId="16942" xr:uid="{00000000-0005-0000-0000-00003F3E0000}"/>
    <cellStyle name="Normal 3 2 2 3 2 2 2 2 2 2 2 3" xfId="16943" xr:uid="{00000000-0005-0000-0000-0000403E0000}"/>
    <cellStyle name="Normal 3 2 2 3 2 2 2 2 2 2 3" xfId="16944" xr:uid="{00000000-0005-0000-0000-0000413E0000}"/>
    <cellStyle name="Normal 3 2 2 3 2 2 2 2 2 2 3 2" xfId="16945" xr:uid="{00000000-0005-0000-0000-0000423E0000}"/>
    <cellStyle name="Normal 3 2 2 3 2 2 2 2 2 2 4" xfId="16946" xr:uid="{00000000-0005-0000-0000-0000433E0000}"/>
    <cellStyle name="Normal 3 2 2 3 2 2 2 2 2 3" xfId="16947" xr:uid="{00000000-0005-0000-0000-0000443E0000}"/>
    <cellStyle name="Normal 3 2 2 3 2 2 2 2 2 3 2" xfId="16948" xr:uid="{00000000-0005-0000-0000-0000453E0000}"/>
    <cellStyle name="Normal 3 2 2 3 2 2 2 2 2 3 2 2" xfId="16949" xr:uid="{00000000-0005-0000-0000-0000463E0000}"/>
    <cellStyle name="Normal 3 2 2 3 2 2 2 2 2 3 3" xfId="16950" xr:uid="{00000000-0005-0000-0000-0000473E0000}"/>
    <cellStyle name="Normal 3 2 2 3 2 2 2 2 2 4" xfId="16951" xr:uid="{00000000-0005-0000-0000-0000483E0000}"/>
    <cellStyle name="Normal 3 2 2 3 2 2 2 2 2 4 2" xfId="16952" xr:uid="{00000000-0005-0000-0000-0000493E0000}"/>
    <cellStyle name="Normal 3 2 2 3 2 2 2 2 2 5" xfId="16953" xr:uid="{00000000-0005-0000-0000-00004A3E0000}"/>
    <cellStyle name="Normal 3 2 2 3 2 2 2 2 3" xfId="16954" xr:uid="{00000000-0005-0000-0000-00004B3E0000}"/>
    <cellStyle name="Normal 3 2 2 3 2 2 2 2 3 2" xfId="16955" xr:uid="{00000000-0005-0000-0000-00004C3E0000}"/>
    <cellStyle name="Normal 3 2 2 3 2 2 2 2 3 2 2" xfId="16956" xr:uid="{00000000-0005-0000-0000-00004D3E0000}"/>
    <cellStyle name="Normal 3 2 2 3 2 2 2 2 3 2 2 2" xfId="16957" xr:uid="{00000000-0005-0000-0000-00004E3E0000}"/>
    <cellStyle name="Normal 3 2 2 3 2 2 2 2 3 2 3" xfId="16958" xr:uid="{00000000-0005-0000-0000-00004F3E0000}"/>
    <cellStyle name="Normal 3 2 2 3 2 2 2 2 3 3" xfId="16959" xr:uid="{00000000-0005-0000-0000-0000503E0000}"/>
    <cellStyle name="Normal 3 2 2 3 2 2 2 2 3 3 2" xfId="16960" xr:uid="{00000000-0005-0000-0000-0000513E0000}"/>
    <cellStyle name="Normal 3 2 2 3 2 2 2 2 3 4" xfId="16961" xr:uid="{00000000-0005-0000-0000-0000523E0000}"/>
    <cellStyle name="Normal 3 2 2 3 2 2 2 2 4" xfId="16962" xr:uid="{00000000-0005-0000-0000-0000533E0000}"/>
    <cellStyle name="Normal 3 2 2 3 2 2 2 2 4 2" xfId="16963" xr:uid="{00000000-0005-0000-0000-0000543E0000}"/>
    <cellStyle name="Normal 3 2 2 3 2 2 2 2 4 2 2" xfId="16964" xr:uid="{00000000-0005-0000-0000-0000553E0000}"/>
    <cellStyle name="Normal 3 2 2 3 2 2 2 2 4 2 2 2" xfId="16965" xr:uid="{00000000-0005-0000-0000-0000563E0000}"/>
    <cellStyle name="Normal 3 2 2 3 2 2 2 2 4 2 3" xfId="16966" xr:uid="{00000000-0005-0000-0000-0000573E0000}"/>
    <cellStyle name="Normal 3 2 2 3 2 2 2 2 4 3" xfId="16967" xr:uid="{00000000-0005-0000-0000-0000583E0000}"/>
    <cellStyle name="Normal 3 2 2 3 2 2 2 2 4 3 2" xfId="16968" xr:uid="{00000000-0005-0000-0000-0000593E0000}"/>
    <cellStyle name="Normal 3 2 2 3 2 2 2 2 4 4" xfId="16969" xr:uid="{00000000-0005-0000-0000-00005A3E0000}"/>
    <cellStyle name="Normal 3 2 2 3 2 2 2 2 5" xfId="16970" xr:uid="{00000000-0005-0000-0000-00005B3E0000}"/>
    <cellStyle name="Normal 3 2 2 3 2 2 2 2 5 2" xfId="16971" xr:uid="{00000000-0005-0000-0000-00005C3E0000}"/>
    <cellStyle name="Normal 3 2 2 3 2 2 2 2 5 2 2" xfId="16972" xr:uid="{00000000-0005-0000-0000-00005D3E0000}"/>
    <cellStyle name="Normal 3 2 2 3 2 2 2 2 5 3" xfId="16973" xr:uid="{00000000-0005-0000-0000-00005E3E0000}"/>
    <cellStyle name="Normal 3 2 2 3 2 2 2 2 6" xfId="16974" xr:uid="{00000000-0005-0000-0000-00005F3E0000}"/>
    <cellStyle name="Normal 3 2 2 3 2 2 2 2 6 2" xfId="16975" xr:uid="{00000000-0005-0000-0000-0000603E0000}"/>
    <cellStyle name="Normal 3 2 2 3 2 2 2 2 7" xfId="16976" xr:uid="{00000000-0005-0000-0000-0000613E0000}"/>
    <cellStyle name="Normal 3 2 2 3 2 2 2 2 7 2" xfId="16977" xr:uid="{00000000-0005-0000-0000-0000623E0000}"/>
    <cellStyle name="Normal 3 2 2 3 2 2 2 2 8" xfId="16978" xr:uid="{00000000-0005-0000-0000-0000633E0000}"/>
    <cellStyle name="Normal 3 2 2 3 2 2 2 3" xfId="16979" xr:uid="{00000000-0005-0000-0000-0000643E0000}"/>
    <cellStyle name="Normal 3 2 2 3 2 2 2 3 2" xfId="16980" xr:uid="{00000000-0005-0000-0000-0000653E0000}"/>
    <cellStyle name="Normal 3 2 2 3 2 2 2 3 2 2" xfId="16981" xr:uid="{00000000-0005-0000-0000-0000663E0000}"/>
    <cellStyle name="Normal 3 2 2 3 2 2 2 3 2 2 2" xfId="16982" xr:uid="{00000000-0005-0000-0000-0000673E0000}"/>
    <cellStyle name="Normal 3 2 2 3 2 2 2 3 2 2 2 2" xfId="16983" xr:uid="{00000000-0005-0000-0000-0000683E0000}"/>
    <cellStyle name="Normal 3 2 2 3 2 2 2 3 2 2 3" xfId="16984" xr:uid="{00000000-0005-0000-0000-0000693E0000}"/>
    <cellStyle name="Normal 3 2 2 3 2 2 2 3 2 3" xfId="16985" xr:uid="{00000000-0005-0000-0000-00006A3E0000}"/>
    <cellStyle name="Normal 3 2 2 3 2 2 2 3 2 3 2" xfId="16986" xr:uid="{00000000-0005-0000-0000-00006B3E0000}"/>
    <cellStyle name="Normal 3 2 2 3 2 2 2 3 2 4" xfId="16987" xr:uid="{00000000-0005-0000-0000-00006C3E0000}"/>
    <cellStyle name="Normal 3 2 2 3 2 2 2 3 3" xfId="16988" xr:uid="{00000000-0005-0000-0000-00006D3E0000}"/>
    <cellStyle name="Normal 3 2 2 3 2 2 2 3 3 2" xfId="16989" xr:uid="{00000000-0005-0000-0000-00006E3E0000}"/>
    <cellStyle name="Normal 3 2 2 3 2 2 2 3 3 2 2" xfId="16990" xr:uid="{00000000-0005-0000-0000-00006F3E0000}"/>
    <cellStyle name="Normal 3 2 2 3 2 2 2 3 3 3" xfId="16991" xr:uid="{00000000-0005-0000-0000-0000703E0000}"/>
    <cellStyle name="Normal 3 2 2 3 2 2 2 3 4" xfId="16992" xr:uid="{00000000-0005-0000-0000-0000713E0000}"/>
    <cellStyle name="Normal 3 2 2 3 2 2 2 3 4 2" xfId="16993" xr:uid="{00000000-0005-0000-0000-0000723E0000}"/>
    <cellStyle name="Normal 3 2 2 3 2 2 2 3 5" xfId="16994" xr:uid="{00000000-0005-0000-0000-0000733E0000}"/>
    <cellStyle name="Normal 3 2 2 3 2 2 2 4" xfId="16995" xr:uid="{00000000-0005-0000-0000-0000743E0000}"/>
    <cellStyle name="Normal 3 2 2 3 2 2 2 4 2" xfId="16996" xr:uid="{00000000-0005-0000-0000-0000753E0000}"/>
    <cellStyle name="Normal 3 2 2 3 2 2 2 4 2 2" xfId="16997" xr:uid="{00000000-0005-0000-0000-0000763E0000}"/>
    <cellStyle name="Normal 3 2 2 3 2 2 2 4 2 2 2" xfId="16998" xr:uid="{00000000-0005-0000-0000-0000773E0000}"/>
    <cellStyle name="Normal 3 2 2 3 2 2 2 4 2 3" xfId="16999" xr:uid="{00000000-0005-0000-0000-0000783E0000}"/>
    <cellStyle name="Normal 3 2 2 3 2 2 2 4 3" xfId="17000" xr:uid="{00000000-0005-0000-0000-0000793E0000}"/>
    <cellStyle name="Normal 3 2 2 3 2 2 2 4 3 2" xfId="17001" xr:uid="{00000000-0005-0000-0000-00007A3E0000}"/>
    <cellStyle name="Normal 3 2 2 3 2 2 2 4 4" xfId="17002" xr:uid="{00000000-0005-0000-0000-00007B3E0000}"/>
    <cellStyle name="Normal 3 2 2 3 2 2 2 5" xfId="17003" xr:uid="{00000000-0005-0000-0000-00007C3E0000}"/>
    <cellStyle name="Normal 3 2 2 3 2 2 2 5 2" xfId="17004" xr:uid="{00000000-0005-0000-0000-00007D3E0000}"/>
    <cellStyle name="Normal 3 2 2 3 2 2 2 5 2 2" xfId="17005" xr:uid="{00000000-0005-0000-0000-00007E3E0000}"/>
    <cellStyle name="Normal 3 2 2 3 2 2 2 5 2 2 2" xfId="17006" xr:uid="{00000000-0005-0000-0000-00007F3E0000}"/>
    <cellStyle name="Normal 3 2 2 3 2 2 2 5 2 3" xfId="17007" xr:uid="{00000000-0005-0000-0000-0000803E0000}"/>
    <cellStyle name="Normal 3 2 2 3 2 2 2 5 3" xfId="17008" xr:uid="{00000000-0005-0000-0000-0000813E0000}"/>
    <cellStyle name="Normal 3 2 2 3 2 2 2 5 3 2" xfId="17009" xr:uid="{00000000-0005-0000-0000-0000823E0000}"/>
    <cellStyle name="Normal 3 2 2 3 2 2 2 5 4" xfId="17010" xr:uid="{00000000-0005-0000-0000-0000833E0000}"/>
    <cellStyle name="Normal 3 2 2 3 2 2 2 6" xfId="17011" xr:uid="{00000000-0005-0000-0000-0000843E0000}"/>
    <cellStyle name="Normal 3 2 2 3 2 2 2 6 2" xfId="17012" xr:uid="{00000000-0005-0000-0000-0000853E0000}"/>
    <cellStyle name="Normal 3 2 2 3 2 2 2 6 2 2" xfId="17013" xr:uid="{00000000-0005-0000-0000-0000863E0000}"/>
    <cellStyle name="Normal 3 2 2 3 2 2 2 6 3" xfId="17014" xr:uid="{00000000-0005-0000-0000-0000873E0000}"/>
    <cellStyle name="Normal 3 2 2 3 2 2 2 7" xfId="17015" xr:uid="{00000000-0005-0000-0000-0000883E0000}"/>
    <cellStyle name="Normal 3 2 2 3 2 2 2 7 2" xfId="17016" xr:uid="{00000000-0005-0000-0000-0000893E0000}"/>
    <cellStyle name="Normal 3 2 2 3 2 2 2 8" xfId="17017" xr:uid="{00000000-0005-0000-0000-00008A3E0000}"/>
    <cellStyle name="Normal 3 2 2 3 2 2 2 8 2" xfId="17018" xr:uid="{00000000-0005-0000-0000-00008B3E0000}"/>
    <cellStyle name="Normal 3 2 2 3 2 2 2 9" xfId="17019" xr:uid="{00000000-0005-0000-0000-00008C3E0000}"/>
    <cellStyle name="Normal 3 2 2 3 2 2 3" xfId="17020" xr:uid="{00000000-0005-0000-0000-00008D3E0000}"/>
    <cellStyle name="Normal 3 2 2 3 2 2 3 2" xfId="17021" xr:uid="{00000000-0005-0000-0000-00008E3E0000}"/>
    <cellStyle name="Normal 3 2 2 3 2 2 3 2 2" xfId="17022" xr:uid="{00000000-0005-0000-0000-00008F3E0000}"/>
    <cellStyle name="Normal 3 2 2 3 2 2 3 2 2 2" xfId="17023" xr:uid="{00000000-0005-0000-0000-0000903E0000}"/>
    <cellStyle name="Normal 3 2 2 3 2 2 3 2 2 2 2" xfId="17024" xr:uid="{00000000-0005-0000-0000-0000913E0000}"/>
    <cellStyle name="Normal 3 2 2 3 2 2 3 2 2 2 2 2" xfId="17025" xr:uid="{00000000-0005-0000-0000-0000923E0000}"/>
    <cellStyle name="Normal 3 2 2 3 2 2 3 2 2 2 3" xfId="17026" xr:uid="{00000000-0005-0000-0000-0000933E0000}"/>
    <cellStyle name="Normal 3 2 2 3 2 2 3 2 2 3" xfId="17027" xr:uid="{00000000-0005-0000-0000-0000943E0000}"/>
    <cellStyle name="Normal 3 2 2 3 2 2 3 2 2 3 2" xfId="17028" xr:uid="{00000000-0005-0000-0000-0000953E0000}"/>
    <cellStyle name="Normal 3 2 2 3 2 2 3 2 2 4" xfId="17029" xr:uid="{00000000-0005-0000-0000-0000963E0000}"/>
    <cellStyle name="Normal 3 2 2 3 2 2 3 2 3" xfId="17030" xr:uid="{00000000-0005-0000-0000-0000973E0000}"/>
    <cellStyle name="Normal 3 2 2 3 2 2 3 2 3 2" xfId="17031" xr:uid="{00000000-0005-0000-0000-0000983E0000}"/>
    <cellStyle name="Normal 3 2 2 3 2 2 3 2 3 2 2" xfId="17032" xr:uid="{00000000-0005-0000-0000-0000993E0000}"/>
    <cellStyle name="Normal 3 2 2 3 2 2 3 2 3 3" xfId="17033" xr:uid="{00000000-0005-0000-0000-00009A3E0000}"/>
    <cellStyle name="Normal 3 2 2 3 2 2 3 2 4" xfId="17034" xr:uid="{00000000-0005-0000-0000-00009B3E0000}"/>
    <cellStyle name="Normal 3 2 2 3 2 2 3 2 4 2" xfId="17035" xr:uid="{00000000-0005-0000-0000-00009C3E0000}"/>
    <cellStyle name="Normal 3 2 2 3 2 2 3 2 5" xfId="17036" xr:uid="{00000000-0005-0000-0000-00009D3E0000}"/>
    <cellStyle name="Normal 3 2 2 3 2 2 3 3" xfId="17037" xr:uid="{00000000-0005-0000-0000-00009E3E0000}"/>
    <cellStyle name="Normal 3 2 2 3 2 2 3 3 2" xfId="17038" xr:uid="{00000000-0005-0000-0000-00009F3E0000}"/>
    <cellStyle name="Normal 3 2 2 3 2 2 3 3 2 2" xfId="17039" xr:uid="{00000000-0005-0000-0000-0000A03E0000}"/>
    <cellStyle name="Normal 3 2 2 3 2 2 3 3 2 2 2" xfId="17040" xr:uid="{00000000-0005-0000-0000-0000A13E0000}"/>
    <cellStyle name="Normal 3 2 2 3 2 2 3 3 2 3" xfId="17041" xr:uid="{00000000-0005-0000-0000-0000A23E0000}"/>
    <cellStyle name="Normal 3 2 2 3 2 2 3 3 3" xfId="17042" xr:uid="{00000000-0005-0000-0000-0000A33E0000}"/>
    <cellStyle name="Normal 3 2 2 3 2 2 3 3 3 2" xfId="17043" xr:uid="{00000000-0005-0000-0000-0000A43E0000}"/>
    <cellStyle name="Normal 3 2 2 3 2 2 3 3 4" xfId="17044" xr:uid="{00000000-0005-0000-0000-0000A53E0000}"/>
    <cellStyle name="Normal 3 2 2 3 2 2 3 4" xfId="17045" xr:uid="{00000000-0005-0000-0000-0000A63E0000}"/>
    <cellStyle name="Normal 3 2 2 3 2 2 3 4 2" xfId="17046" xr:uid="{00000000-0005-0000-0000-0000A73E0000}"/>
    <cellStyle name="Normal 3 2 2 3 2 2 3 4 2 2" xfId="17047" xr:uid="{00000000-0005-0000-0000-0000A83E0000}"/>
    <cellStyle name="Normal 3 2 2 3 2 2 3 4 2 2 2" xfId="17048" xr:uid="{00000000-0005-0000-0000-0000A93E0000}"/>
    <cellStyle name="Normal 3 2 2 3 2 2 3 4 2 3" xfId="17049" xr:uid="{00000000-0005-0000-0000-0000AA3E0000}"/>
    <cellStyle name="Normal 3 2 2 3 2 2 3 4 3" xfId="17050" xr:uid="{00000000-0005-0000-0000-0000AB3E0000}"/>
    <cellStyle name="Normal 3 2 2 3 2 2 3 4 3 2" xfId="17051" xr:uid="{00000000-0005-0000-0000-0000AC3E0000}"/>
    <cellStyle name="Normal 3 2 2 3 2 2 3 4 4" xfId="17052" xr:uid="{00000000-0005-0000-0000-0000AD3E0000}"/>
    <cellStyle name="Normal 3 2 2 3 2 2 3 5" xfId="17053" xr:uid="{00000000-0005-0000-0000-0000AE3E0000}"/>
    <cellStyle name="Normal 3 2 2 3 2 2 3 5 2" xfId="17054" xr:uid="{00000000-0005-0000-0000-0000AF3E0000}"/>
    <cellStyle name="Normal 3 2 2 3 2 2 3 5 2 2" xfId="17055" xr:uid="{00000000-0005-0000-0000-0000B03E0000}"/>
    <cellStyle name="Normal 3 2 2 3 2 2 3 5 3" xfId="17056" xr:uid="{00000000-0005-0000-0000-0000B13E0000}"/>
    <cellStyle name="Normal 3 2 2 3 2 2 3 6" xfId="17057" xr:uid="{00000000-0005-0000-0000-0000B23E0000}"/>
    <cellStyle name="Normal 3 2 2 3 2 2 3 6 2" xfId="17058" xr:uid="{00000000-0005-0000-0000-0000B33E0000}"/>
    <cellStyle name="Normal 3 2 2 3 2 2 3 7" xfId="17059" xr:uid="{00000000-0005-0000-0000-0000B43E0000}"/>
    <cellStyle name="Normal 3 2 2 3 2 2 3 7 2" xfId="17060" xr:uid="{00000000-0005-0000-0000-0000B53E0000}"/>
    <cellStyle name="Normal 3 2 2 3 2 2 3 8" xfId="17061" xr:uid="{00000000-0005-0000-0000-0000B63E0000}"/>
    <cellStyle name="Normal 3 2 2 3 2 2 4" xfId="17062" xr:uid="{00000000-0005-0000-0000-0000B73E0000}"/>
    <cellStyle name="Normal 3 2 2 3 2 2 4 2" xfId="17063" xr:uid="{00000000-0005-0000-0000-0000B83E0000}"/>
    <cellStyle name="Normal 3 2 2 3 2 2 4 2 2" xfId="17064" xr:uid="{00000000-0005-0000-0000-0000B93E0000}"/>
    <cellStyle name="Normal 3 2 2 3 2 2 4 2 2 2" xfId="17065" xr:uid="{00000000-0005-0000-0000-0000BA3E0000}"/>
    <cellStyle name="Normal 3 2 2 3 2 2 4 2 2 2 2" xfId="17066" xr:uid="{00000000-0005-0000-0000-0000BB3E0000}"/>
    <cellStyle name="Normal 3 2 2 3 2 2 4 2 2 3" xfId="17067" xr:uid="{00000000-0005-0000-0000-0000BC3E0000}"/>
    <cellStyle name="Normal 3 2 2 3 2 2 4 2 3" xfId="17068" xr:uid="{00000000-0005-0000-0000-0000BD3E0000}"/>
    <cellStyle name="Normal 3 2 2 3 2 2 4 2 3 2" xfId="17069" xr:uid="{00000000-0005-0000-0000-0000BE3E0000}"/>
    <cellStyle name="Normal 3 2 2 3 2 2 4 2 4" xfId="17070" xr:uid="{00000000-0005-0000-0000-0000BF3E0000}"/>
    <cellStyle name="Normal 3 2 2 3 2 2 4 3" xfId="17071" xr:uid="{00000000-0005-0000-0000-0000C03E0000}"/>
    <cellStyle name="Normal 3 2 2 3 2 2 4 3 2" xfId="17072" xr:uid="{00000000-0005-0000-0000-0000C13E0000}"/>
    <cellStyle name="Normal 3 2 2 3 2 2 4 3 2 2" xfId="17073" xr:uid="{00000000-0005-0000-0000-0000C23E0000}"/>
    <cellStyle name="Normal 3 2 2 3 2 2 4 3 3" xfId="17074" xr:uid="{00000000-0005-0000-0000-0000C33E0000}"/>
    <cellStyle name="Normal 3 2 2 3 2 2 4 4" xfId="17075" xr:uid="{00000000-0005-0000-0000-0000C43E0000}"/>
    <cellStyle name="Normal 3 2 2 3 2 2 4 4 2" xfId="17076" xr:uid="{00000000-0005-0000-0000-0000C53E0000}"/>
    <cellStyle name="Normal 3 2 2 3 2 2 4 5" xfId="17077" xr:uid="{00000000-0005-0000-0000-0000C63E0000}"/>
    <cellStyle name="Normal 3 2 2 3 2 2 5" xfId="17078" xr:uid="{00000000-0005-0000-0000-0000C73E0000}"/>
    <cellStyle name="Normal 3 2 2 3 2 2 5 2" xfId="17079" xr:uid="{00000000-0005-0000-0000-0000C83E0000}"/>
    <cellStyle name="Normal 3 2 2 3 2 2 5 2 2" xfId="17080" xr:uid="{00000000-0005-0000-0000-0000C93E0000}"/>
    <cellStyle name="Normal 3 2 2 3 2 2 5 2 2 2" xfId="17081" xr:uid="{00000000-0005-0000-0000-0000CA3E0000}"/>
    <cellStyle name="Normal 3 2 2 3 2 2 5 2 3" xfId="17082" xr:uid="{00000000-0005-0000-0000-0000CB3E0000}"/>
    <cellStyle name="Normal 3 2 2 3 2 2 5 3" xfId="17083" xr:uid="{00000000-0005-0000-0000-0000CC3E0000}"/>
    <cellStyle name="Normal 3 2 2 3 2 2 5 3 2" xfId="17084" xr:uid="{00000000-0005-0000-0000-0000CD3E0000}"/>
    <cellStyle name="Normal 3 2 2 3 2 2 5 4" xfId="17085" xr:uid="{00000000-0005-0000-0000-0000CE3E0000}"/>
    <cellStyle name="Normal 3 2 2 3 2 2 6" xfId="17086" xr:uid="{00000000-0005-0000-0000-0000CF3E0000}"/>
    <cellStyle name="Normal 3 2 2 3 2 2 6 2" xfId="17087" xr:uid="{00000000-0005-0000-0000-0000D03E0000}"/>
    <cellStyle name="Normal 3 2 2 3 2 2 6 2 2" xfId="17088" xr:uid="{00000000-0005-0000-0000-0000D13E0000}"/>
    <cellStyle name="Normal 3 2 2 3 2 2 6 2 2 2" xfId="17089" xr:uid="{00000000-0005-0000-0000-0000D23E0000}"/>
    <cellStyle name="Normal 3 2 2 3 2 2 6 2 3" xfId="17090" xr:uid="{00000000-0005-0000-0000-0000D33E0000}"/>
    <cellStyle name="Normal 3 2 2 3 2 2 6 3" xfId="17091" xr:uid="{00000000-0005-0000-0000-0000D43E0000}"/>
    <cellStyle name="Normal 3 2 2 3 2 2 6 3 2" xfId="17092" xr:uid="{00000000-0005-0000-0000-0000D53E0000}"/>
    <cellStyle name="Normal 3 2 2 3 2 2 6 4" xfId="17093" xr:uid="{00000000-0005-0000-0000-0000D63E0000}"/>
    <cellStyle name="Normal 3 2 2 3 2 2 7" xfId="17094" xr:uid="{00000000-0005-0000-0000-0000D73E0000}"/>
    <cellStyle name="Normal 3 2 2 3 2 2 7 2" xfId="17095" xr:uid="{00000000-0005-0000-0000-0000D83E0000}"/>
    <cellStyle name="Normal 3 2 2 3 2 2 7 2 2" xfId="17096" xr:uid="{00000000-0005-0000-0000-0000D93E0000}"/>
    <cellStyle name="Normal 3 2 2 3 2 2 7 3" xfId="17097" xr:uid="{00000000-0005-0000-0000-0000DA3E0000}"/>
    <cellStyle name="Normal 3 2 2 3 2 2 8" xfId="17098" xr:uid="{00000000-0005-0000-0000-0000DB3E0000}"/>
    <cellStyle name="Normal 3 2 2 3 2 2 8 2" xfId="17099" xr:uid="{00000000-0005-0000-0000-0000DC3E0000}"/>
    <cellStyle name="Normal 3 2 2 3 2 2 9" xfId="17100" xr:uid="{00000000-0005-0000-0000-0000DD3E0000}"/>
    <cellStyle name="Normal 3 2 2 3 2 2 9 2" xfId="17101" xr:uid="{00000000-0005-0000-0000-0000DE3E0000}"/>
    <cellStyle name="Normal 3 2 2 3 2 3" xfId="17102" xr:uid="{00000000-0005-0000-0000-0000DF3E0000}"/>
    <cellStyle name="Normal 3 2 2 3 2 3 10" xfId="17103" xr:uid="{00000000-0005-0000-0000-0000E03E0000}"/>
    <cellStyle name="Normal 3 2 2 3 2 3 2" xfId="17104" xr:uid="{00000000-0005-0000-0000-0000E13E0000}"/>
    <cellStyle name="Normal 3 2 2 3 2 3 2 2" xfId="17105" xr:uid="{00000000-0005-0000-0000-0000E23E0000}"/>
    <cellStyle name="Normal 3 2 2 3 2 3 2 2 2" xfId="17106" xr:uid="{00000000-0005-0000-0000-0000E33E0000}"/>
    <cellStyle name="Normal 3 2 2 3 2 3 2 2 2 2" xfId="17107" xr:uid="{00000000-0005-0000-0000-0000E43E0000}"/>
    <cellStyle name="Normal 3 2 2 3 2 3 2 2 2 2 2" xfId="17108" xr:uid="{00000000-0005-0000-0000-0000E53E0000}"/>
    <cellStyle name="Normal 3 2 2 3 2 3 2 2 2 2 2 2" xfId="17109" xr:uid="{00000000-0005-0000-0000-0000E63E0000}"/>
    <cellStyle name="Normal 3 2 2 3 2 3 2 2 2 2 2 2 2" xfId="17110" xr:uid="{00000000-0005-0000-0000-0000E73E0000}"/>
    <cellStyle name="Normal 3 2 2 3 2 3 2 2 2 2 2 3" xfId="17111" xr:uid="{00000000-0005-0000-0000-0000E83E0000}"/>
    <cellStyle name="Normal 3 2 2 3 2 3 2 2 2 2 3" xfId="17112" xr:uid="{00000000-0005-0000-0000-0000E93E0000}"/>
    <cellStyle name="Normal 3 2 2 3 2 3 2 2 2 2 3 2" xfId="17113" xr:uid="{00000000-0005-0000-0000-0000EA3E0000}"/>
    <cellStyle name="Normal 3 2 2 3 2 3 2 2 2 2 4" xfId="17114" xr:uid="{00000000-0005-0000-0000-0000EB3E0000}"/>
    <cellStyle name="Normal 3 2 2 3 2 3 2 2 2 3" xfId="17115" xr:uid="{00000000-0005-0000-0000-0000EC3E0000}"/>
    <cellStyle name="Normal 3 2 2 3 2 3 2 2 2 3 2" xfId="17116" xr:uid="{00000000-0005-0000-0000-0000ED3E0000}"/>
    <cellStyle name="Normal 3 2 2 3 2 3 2 2 2 3 2 2" xfId="17117" xr:uid="{00000000-0005-0000-0000-0000EE3E0000}"/>
    <cellStyle name="Normal 3 2 2 3 2 3 2 2 2 3 3" xfId="17118" xr:uid="{00000000-0005-0000-0000-0000EF3E0000}"/>
    <cellStyle name="Normal 3 2 2 3 2 3 2 2 2 4" xfId="17119" xr:uid="{00000000-0005-0000-0000-0000F03E0000}"/>
    <cellStyle name="Normal 3 2 2 3 2 3 2 2 2 4 2" xfId="17120" xr:uid="{00000000-0005-0000-0000-0000F13E0000}"/>
    <cellStyle name="Normal 3 2 2 3 2 3 2 2 2 5" xfId="17121" xr:uid="{00000000-0005-0000-0000-0000F23E0000}"/>
    <cellStyle name="Normal 3 2 2 3 2 3 2 2 3" xfId="17122" xr:uid="{00000000-0005-0000-0000-0000F33E0000}"/>
    <cellStyle name="Normal 3 2 2 3 2 3 2 2 3 2" xfId="17123" xr:uid="{00000000-0005-0000-0000-0000F43E0000}"/>
    <cellStyle name="Normal 3 2 2 3 2 3 2 2 3 2 2" xfId="17124" xr:uid="{00000000-0005-0000-0000-0000F53E0000}"/>
    <cellStyle name="Normal 3 2 2 3 2 3 2 2 3 2 2 2" xfId="17125" xr:uid="{00000000-0005-0000-0000-0000F63E0000}"/>
    <cellStyle name="Normal 3 2 2 3 2 3 2 2 3 2 3" xfId="17126" xr:uid="{00000000-0005-0000-0000-0000F73E0000}"/>
    <cellStyle name="Normal 3 2 2 3 2 3 2 2 3 3" xfId="17127" xr:uid="{00000000-0005-0000-0000-0000F83E0000}"/>
    <cellStyle name="Normal 3 2 2 3 2 3 2 2 3 3 2" xfId="17128" xr:uid="{00000000-0005-0000-0000-0000F93E0000}"/>
    <cellStyle name="Normal 3 2 2 3 2 3 2 2 3 4" xfId="17129" xr:uid="{00000000-0005-0000-0000-0000FA3E0000}"/>
    <cellStyle name="Normal 3 2 2 3 2 3 2 2 4" xfId="17130" xr:uid="{00000000-0005-0000-0000-0000FB3E0000}"/>
    <cellStyle name="Normal 3 2 2 3 2 3 2 2 4 2" xfId="17131" xr:uid="{00000000-0005-0000-0000-0000FC3E0000}"/>
    <cellStyle name="Normal 3 2 2 3 2 3 2 2 4 2 2" xfId="17132" xr:uid="{00000000-0005-0000-0000-0000FD3E0000}"/>
    <cellStyle name="Normal 3 2 2 3 2 3 2 2 4 2 2 2" xfId="17133" xr:uid="{00000000-0005-0000-0000-0000FE3E0000}"/>
    <cellStyle name="Normal 3 2 2 3 2 3 2 2 4 2 3" xfId="17134" xr:uid="{00000000-0005-0000-0000-0000FF3E0000}"/>
    <cellStyle name="Normal 3 2 2 3 2 3 2 2 4 3" xfId="17135" xr:uid="{00000000-0005-0000-0000-0000003F0000}"/>
    <cellStyle name="Normal 3 2 2 3 2 3 2 2 4 3 2" xfId="17136" xr:uid="{00000000-0005-0000-0000-0000013F0000}"/>
    <cellStyle name="Normal 3 2 2 3 2 3 2 2 4 4" xfId="17137" xr:uid="{00000000-0005-0000-0000-0000023F0000}"/>
    <cellStyle name="Normal 3 2 2 3 2 3 2 2 5" xfId="17138" xr:uid="{00000000-0005-0000-0000-0000033F0000}"/>
    <cellStyle name="Normal 3 2 2 3 2 3 2 2 5 2" xfId="17139" xr:uid="{00000000-0005-0000-0000-0000043F0000}"/>
    <cellStyle name="Normal 3 2 2 3 2 3 2 2 5 2 2" xfId="17140" xr:uid="{00000000-0005-0000-0000-0000053F0000}"/>
    <cellStyle name="Normal 3 2 2 3 2 3 2 2 5 3" xfId="17141" xr:uid="{00000000-0005-0000-0000-0000063F0000}"/>
    <cellStyle name="Normal 3 2 2 3 2 3 2 2 6" xfId="17142" xr:uid="{00000000-0005-0000-0000-0000073F0000}"/>
    <cellStyle name="Normal 3 2 2 3 2 3 2 2 6 2" xfId="17143" xr:uid="{00000000-0005-0000-0000-0000083F0000}"/>
    <cellStyle name="Normal 3 2 2 3 2 3 2 2 7" xfId="17144" xr:uid="{00000000-0005-0000-0000-0000093F0000}"/>
    <cellStyle name="Normal 3 2 2 3 2 3 2 2 7 2" xfId="17145" xr:uid="{00000000-0005-0000-0000-00000A3F0000}"/>
    <cellStyle name="Normal 3 2 2 3 2 3 2 2 8" xfId="17146" xr:uid="{00000000-0005-0000-0000-00000B3F0000}"/>
    <cellStyle name="Normal 3 2 2 3 2 3 2 3" xfId="17147" xr:uid="{00000000-0005-0000-0000-00000C3F0000}"/>
    <cellStyle name="Normal 3 2 2 3 2 3 2 3 2" xfId="17148" xr:uid="{00000000-0005-0000-0000-00000D3F0000}"/>
    <cellStyle name="Normal 3 2 2 3 2 3 2 3 2 2" xfId="17149" xr:uid="{00000000-0005-0000-0000-00000E3F0000}"/>
    <cellStyle name="Normal 3 2 2 3 2 3 2 3 2 2 2" xfId="17150" xr:uid="{00000000-0005-0000-0000-00000F3F0000}"/>
    <cellStyle name="Normal 3 2 2 3 2 3 2 3 2 2 2 2" xfId="17151" xr:uid="{00000000-0005-0000-0000-0000103F0000}"/>
    <cellStyle name="Normal 3 2 2 3 2 3 2 3 2 2 3" xfId="17152" xr:uid="{00000000-0005-0000-0000-0000113F0000}"/>
    <cellStyle name="Normal 3 2 2 3 2 3 2 3 2 3" xfId="17153" xr:uid="{00000000-0005-0000-0000-0000123F0000}"/>
    <cellStyle name="Normal 3 2 2 3 2 3 2 3 2 3 2" xfId="17154" xr:uid="{00000000-0005-0000-0000-0000133F0000}"/>
    <cellStyle name="Normal 3 2 2 3 2 3 2 3 2 4" xfId="17155" xr:uid="{00000000-0005-0000-0000-0000143F0000}"/>
    <cellStyle name="Normal 3 2 2 3 2 3 2 3 3" xfId="17156" xr:uid="{00000000-0005-0000-0000-0000153F0000}"/>
    <cellStyle name="Normal 3 2 2 3 2 3 2 3 3 2" xfId="17157" xr:uid="{00000000-0005-0000-0000-0000163F0000}"/>
    <cellStyle name="Normal 3 2 2 3 2 3 2 3 3 2 2" xfId="17158" xr:uid="{00000000-0005-0000-0000-0000173F0000}"/>
    <cellStyle name="Normal 3 2 2 3 2 3 2 3 3 3" xfId="17159" xr:uid="{00000000-0005-0000-0000-0000183F0000}"/>
    <cellStyle name="Normal 3 2 2 3 2 3 2 3 4" xfId="17160" xr:uid="{00000000-0005-0000-0000-0000193F0000}"/>
    <cellStyle name="Normal 3 2 2 3 2 3 2 3 4 2" xfId="17161" xr:uid="{00000000-0005-0000-0000-00001A3F0000}"/>
    <cellStyle name="Normal 3 2 2 3 2 3 2 3 5" xfId="17162" xr:uid="{00000000-0005-0000-0000-00001B3F0000}"/>
    <cellStyle name="Normal 3 2 2 3 2 3 2 4" xfId="17163" xr:uid="{00000000-0005-0000-0000-00001C3F0000}"/>
    <cellStyle name="Normal 3 2 2 3 2 3 2 4 2" xfId="17164" xr:uid="{00000000-0005-0000-0000-00001D3F0000}"/>
    <cellStyle name="Normal 3 2 2 3 2 3 2 4 2 2" xfId="17165" xr:uid="{00000000-0005-0000-0000-00001E3F0000}"/>
    <cellStyle name="Normal 3 2 2 3 2 3 2 4 2 2 2" xfId="17166" xr:uid="{00000000-0005-0000-0000-00001F3F0000}"/>
    <cellStyle name="Normal 3 2 2 3 2 3 2 4 2 3" xfId="17167" xr:uid="{00000000-0005-0000-0000-0000203F0000}"/>
    <cellStyle name="Normal 3 2 2 3 2 3 2 4 3" xfId="17168" xr:uid="{00000000-0005-0000-0000-0000213F0000}"/>
    <cellStyle name="Normal 3 2 2 3 2 3 2 4 3 2" xfId="17169" xr:uid="{00000000-0005-0000-0000-0000223F0000}"/>
    <cellStyle name="Normal 3 2 2 3 2 3 2 4 4" xfId="17170" xr:uid="{00000000-0005-0000-0000-0000233F0000}"/>
    <cellStyle name="Normal 3 2 2 3 2 3 2 5" xfId="17171" xr:uid="{00000000-0005-0000-0000-0000243F0000}"/>
    <cellStyle name="Normal 3 2 2 3 2 3 2 5 2" xfId="17172" xr:uid="{00000000-0005-0000-0000-0000253F0000}"/>
    <cellStyle name="Normal 3 2 2 3 2 3 2 5 2 2" xfId="17173" xr:uid="{00000000-0005-0000-0000-0000263F0000}"/>
    <cellStyle name="Normal 3 2 2 3 2 3 2 5 2 2 2" xfId="17174" xr:uid="{00000000-0005-0000-0000-0000273F0000}"/>
    <cellStyle name="Normal 3 2 2 3 2 3 2 5 2 3" xfId="17175" xr:uid="{00000000-0005-0000-0000-0000283F0000}"/>
    <cellStyle name="Normal 3 2 2 3 2 3 2 5 3" xfId="17176" xr:uid="{00000000-0005-0000-0000-0000293F0000}"/>
    <cellStyle name="Normal 3 2 2 3 2 3 2 5 3 2" xfId="17177" xr:uid="{00000000-0005-0000-0000-00002A3F0000}"/>
    <cellStyle name="Normal 3 2 2 3 2 3 2 5 4" xfId="17178" xr:uid="{00000000-0005-0000-0000-00002B3F0000}"/>
    <cellStyle name="Normal 3 2 2 3 2 3 2 6" xfId="17179" xr:uid="{00000000-0005-0000-0000-00002C3F0000}"/>
    <cellStyle name="Normal 3 2 2 3 2 3 2 6 2" xfId="17180" xr:uid="{00000000-0005-0000-0000-00002D3F0000}"/>
    <cellStyle name="Normal 3 2 2 3 2 3 2 6 2 2" xfId="17181" xr:uid="{00000000-0005-0000-0000-00002E3F0000}"/>
    <cellStyle name="Normal 3 2 2 3 2 3 2 6 3" xfId="17182" xr:uid="{00000000-0005-0000-0000-00002F3F0000}"/>
    <cellStyle name="Normal 3 2 2 3 2 3 2 7" xfId="17183" xr:uid="{00000000-0005-0000-0000-0000303F0000}"/>
    <cellStyle name="Normal 3 2 2 3 2 3 2 7 2" xfId="17184" xr:uid="{00000000-0005-0000-0000-0000313F0000}"/>
    <cellStyle name="Normal 3 2 2 3 2 3 2 8" xfId="17185" xr:uid="{00000000-0005-0000-0000-0000323F0000}"/>
    <cellStyle name="Normal 3 2 2 3 2 3 2 8 2" xfId="17186" xr:uid="{00000000-0005-0000-0000-0000333F0000}"/>
    <cellStyle name="Normal 3 2 2 3 2 3 2 9" xfId="17187" xr:uid="{00000000-0005-0000-0000-0000343F0000}"/>
    <cellStyle name="Normal 3 2 2 3 2 3 3" xfId="17188" xr:uid="{00000000-0005-0000-0000-0000353F0000}"/>
    <cellStyle name="Normal 3 2 2 3 2 3 3 2" xfId="17189" xr:uid="{00000000-0005-0000-0000-0000363F0000}"/>
    <cellStyle name="Normal 3 2 2 3 2 3 3 2 2" xfId="17190" xr:uid="{00000000-0005-0000-0000-0000373F0000}"/>
    <cellStyle name="Normal 3 2 2 3 2 3 3 2 2 2" xfId="17191" xr:uid="{00000000-0005-0000-0000-0000383F0000}"/>
    <cellStyle name="Normal 3 2 2 3 2 3 3 2 2 2 2" xfId="17192" xr:uid="{00000000-0005-0000-0000-0000393F0000}"/>
    <cellStyle name="Normal 3 2 2 3 2 3 3 2 2 2 2 2" xfId="17193" xr:uid="{00000000-0005-0000-0000-00003A3F0000}"/>
    <cellStyle name="Normal 3 2 2 3 2 3 3 2 2 2 3" xfId="17194" xr:uid="{00000000-0005-0000-0000-00003B3F0000}"/>
    <cellStyle name="Normal 3 2 2 3 2 3 3 2 2 3" xfId="17195" xr:uid="{00000000-0005-0000-0000-00003C3F0000}"/>
    <cellStyle name="Normal 3 2 2 3 2 3 3 2 2 3 2" xfId="17196" xr:uid="{00000000-0005-0000-0000-00003D3F0000}"/>
    <cellStyle name="Normal 3 2 2 3 2 3 3 2 2 4" xfId="17197" xr:uid="{00000000-0005-0000-0000-00003E3F0000}"/>
    <cellStyle name="Normal 3 2 2 3 2 3 3 2 3" xfId="17198" xr:uid="{00000000-0005-0000-0000-00003F3F0000}"/>
    <cellStyle name="Normal 3 2 2 3 2 3 3 2 3 2" xfId="17199" xr:uid="{00000000-0005-0000-0000-0000403F0000}"/>
    <cellStyle name="Normal 3 2 2 3 2 3 3 2 3 2 2" xfId="17200" xr:uid="{00000000-0005-0000-0000-0000413F0000}"/>
    <cellStyle name="Normal 3 2 2 3 2 3 3 2 3 3" xfId="17201" xr:uid="{00000000-0005-0000-0000-0000423F0000}"/>
    <cellStyle name="Normal 3 2 2 3 2 3 3 2 4" xfId="17202" xr:uid="{00000000-0005-0000-0000-0000433F0000}"/>
    <cellStyle name="Normal 3 2 2 3 2 3 3 2 4 2" xfId="17203" xr:uid="{00000000-0005-0000-0000-0000443F0000}"/>
    <cellStyle name="Normal 3 2 2 3 2 3 3 2 5" xfId="17204" xr:uid="{00000000-0005-0000-0000-0000453F0000}"/>
    <cellStyle name="Normal 3 2 2 3 2 3 3 3" xfId="17205" xr:uid="{00000000-0005-0000-0000-0000463F0000}"/>
    <cellStyle name="Normal 3 2 2 3 2 3 3 3 2" xfId="17206" xr:uid="{00000000-0005-0000-0000-0000473F0000}"/>
    <cellStyle name="Normal 3 2 2 3 2 3 3 3 2 2" xfId="17207" xr:uid="{00000000-0005-0000-0000-0000483F0000}"/>
    <cellStyle name="Normal 3 2 2 3 2 3 3 3 2 2 2" xfId="17208" xr:uid="{00000000-0005-0000-0000-0000493F0000}"/>
    <cellStyle name="Normal 3 2 2 3 2 3 3 3 2 3" xfId="17209" xr:uid="{00000000-0005-0000-0000-00004A3F0000}"/>
    <cellStyle name="Normal 3 2 2 3 2 3 3 3 3" xfId="17210" xr:uid="{00000000-0005-0000-0000-00004B3F0000}"/>
    <cellStyle name="Normal 3 2 2 3 2 3 3 3 3 2" xfId="17211" xr:uid="{00000000-0005-0000-0000-00004C3F0000}"/>
    <cellStyle name="Normal 3 2 2 3 2 3 3 3 4" xfId="17212" xr:uid="{00000000-0005-0000-0000-00004D3F0000}"/>
    <cellStyle name="Normal 3 2 2 3 2 3 3 4" xfId="17213" xr:uid="{00000000-0005-0000-0000-00004E3F0000}"/>
    <cellStyle name="Normal 3 2 2 3 2 3 3 4 2" xfId="17214" xr:uid="{00000000-0005-0000-0000-00004F3F0000}"/>
    <cellStyle name="Normal 3 2 2 3 2 3 3 4 2 2" xfId="17215" xr:uid="{00000000-0005-0000-0000-0000503F0000}"/>
    <cellStyle name="Normal 3 2 2 3 2 3 3 4 2 2 2" xfId="17216" xr:uid="{00000000-0005-0000-0000-0000513F0000}"/>
    <cellStyle name="Normal 3 2 2 3 2 3 3 4 2 3" xfId="17217" xr:uid="{00000000-0005-0000-0000-0000523F0000}"/>
    <cellStyle name="Normal 3 2 2 3 2 3 3 4 3" xfId="17218" xr:uid="{00000000-0005-0000-0000-0000533F0000}"/>
    <cellStyle name="Normal 3 2 2 3 2 3 3 4 3 2" xfId="17219" xr:uid="{00000000-0005-0000-0000-0000543F0000}"/>
    <cellStyle name="Normal 3 2 2 3 2 3 3 4 4" xfId="17220" xr:uid="{00000000-0005-0000-0000-0000553F0000}"/>
    <cellStyle name="Normal 3 2 2 3 2 3 3 5" xfId="17221" xr:uid="{00000000-0005-0000-0000-0000563F0000}"/>
    <cellStyle name="Normal 3 2 2 3 2 3 3 5 2" xfId="17222" xr:uid="{00000000-0005-0000-0000-0000573F0000}"/>
    <cellStyle name="Normal 3 2 2 3 2 3 3 5 2 2" xfId="17223" xr:uid="{00000000-0005-0000-0000-0000583F0000}"/>
    <cellStyle name="Normal 3 2 2 3 2 3 3 5 3" xfId="17224" xr:uid="{00000000-0005-0000-0000-0000593F0000}"/>
    <cellStyle name="Normal 3 2 2 3 2 3 3 6" xfId="17225" xr:uid="{00000000-0005-0000-0000-00005A3F0000}"/>
    <cellStyle name="Normal 3 2 2 3 2 3 3 6 2" xfId="17226" xr:uid="{00000000-0005-0000-0000-00005B3F0000}"/>
    <cellStyle name="Normal 3 2 2 3 2 3 3 7" xfId="17227" xr:uid="{00000000-0005-0000-0000-00005C3F0000}"/>
    <cellStyle name="Normal 3 2 2 3 2 3 3 7 2" xfId="17228" xr:uid="{00000000-0005-0000-0000-00005D3F0000}"/>
    <cellStyle name="Normal 3 2 2 3 2 3 3 8" xfId="17229" xr:uid="{00000000-0005-0000-0000-00005E3F0000}"/>
    <cellStyle name="Normal 3 2 2 3 2 3 4" xfId="17230" xr:uid="{00000000-0005-0000-0000-00005F3F0000}"/>
    <cellStyle name="Normal 3 2 2 3 2 3 4 2" xfId="17231" xr:uid="{00000000-0005-0000-0000-0000603F0000}"/>
    <cellStyle name="Normal 3 2 2 3 2 3 4 2 2" xfId="17232" xr:uid="{00000000-0005-0000-0000-0000613F0000}"/>
    <cellStyle name="Normal 3 2 2 3 2 3 4 2 2 2" xfId="17233" xr:uid="{00000000-0005-0000-0000-0000623F0000}"/>
    <cellStyle name="Normal 3 2 2 3 2 3 4 2 2 2 2" xfId="17234" xr:uid="{00000000-0005-0000-0000-0000633F0000}"/>
    <cellStyle name="Normal 3 2 2 3 2 3 4 2 2 3" xfId="17235" xr:uid="{00000000-0005-0000-0000-0000643F0000}"/>
    <cellStyle name="Normal 3 2 2 3 2 3 4 2 3" xfId="17236" xr:uid="{00000000-0005-0000-0000-0000653F0000}"/>
    <cellStyle name="Normal 3 2 2 3 2 3 4 2 3 2" xfId="17237" xr:uid="{00000000-0005-0000-0000-0000663F0000}"/>
    <cellStyle name="Normal 3 2 2 3 2 3 4 2 4" xfId="17238" xr:uid="{00000000-0005-0000-0000-0000673F0000}"/>
    <cellStyle name="Normal 3 2 2 3 2 3 4 3" xfId="17239" xr:uid="{00000000-0005-0000-0000-0000683F0000}"/>
    <cellStyle name="Normal 3 2 2 3 2 3 4 3 2" xfId="17240" xr:uid="{00000000-0005-0000-0000-0000693F0000}"/>
    <cellStyle name="Normal 3 2 2 3 2 3 4 3 2 2" xfId="17241" xr:uid="{00000000-0005-0000-0000-00006A3F0000}"/>
    <cellStyle name="Normal 3 2 2 3 2 3 4 3 3" xfId="17242" xr:uid="{00000000-0005-0000-0000-00006B3F0000}"/>
    <cellStyle name="Normal 3 2 2 3 2 3 4 4" xfId="17243" xr:uid="{00000000-0005-0000-0000-00006C3F0000}"/>
    <cellStyle name="Normal 3 2 2 3 2 3 4 4 2" xfId="17244" xr:uid="{00000000-0005-0000-0000-00006D3F0000}"/>
    <cellStyle name="Normal 3 2 2 3 2 3 4 5" xfId="17245" xr:uid="{00000000-0005-0000-0000-00006E3F0000}"/>
    <cellStyle name="Normal 3 2 2 3 2 3 5" xfId="17246" xr:uid="{00000000-0005-0000-0000-00006F3F0000}"/>
    <cellStyle name="Normal 3 2 2 3 2 3 5 2" xfId="17247" xr:uid="{00000000-0005-0000-0000-0000703F0000}"/>
    <cellStyle name="Normal 3 2 2 3 2 3 5 2 2" xfId="17248" xr:uid="{00000000-0005-0000-0000-0000713F0000}"/>
    <cellStyle name="Normal 3 2 2 3 2 3 5 2 2 2" xfId="17249" xr:uid="{00000000-0005-0000-0000-0000723F0000}"/>
    <cellStyle name="Normal 3 2 2 3 2 3 5 2 3" xfId="17250" xr:uid="{00000000-0005-0000-0000-0000733F0000}"/>
    <cellStyle name="Normal 3 2 2 3 2 3 5 3" xfId="17251" xr:uid="{00000000-0005-0000-0000-0000743F0000}"/>
    <cellStyle name="Normal 3 2 2 3 2 3 5 3 2" xfId="17252" xr:uid="{00000000-0005-0000-0000-0000753F0000}"/>
    <cellStyle name="Normal 3 2 2 3 2 3 5 4" xfId="17253" xr:uid="{00000000-0005-0000-0000-0000763F0000}"/>
    <cellStyle name="Normal 3 2 2 3 2 3 6" xfId="17254" xr:uid="{00000000-0005-0000-0000-0000773F0000}"/>
    <cellStyle name="Normal 3 2 2 3 2 3 6 2" xfId="17255" xr:uid="{00000000-0005-0000-0000-0000783F0000}"/>
    <cellStyle name="Normal 3 2 2 3 2 3 6 2 2" xfId="17256" xr:uid="{00000000-0005-0000-0000-0000793F0000}"/>
    <cellStyle name="Normal 3 2 2 3 2 3 6 2 2 2" xfId="17257" xr:uid="{00000000-0005-0000-0000-00007A3F0000}"/>
    <cellStyle name="Normal 3 2 2 3 2 3 6 2 3" xfId="17258" xr:uid="{00000000-0005-0000-0000-00007B3F0000}"/>
    <cellStyle name="Normal 3 2 2 3 2 3 6 3" xfId="17259" xr:uid="{00000000-0005-0000-0000-00007C3F0000}"/>
    <cellStyle name="Normal 3 2 2 3 2 3 6 3 2" xfId="17260" xr:uid="{00000000-0005-0000-0000-00007D3F0000}"/>
    <cellStyle name="Normal 3 2 2 3 2 3 6 4" xfId="17261" xr:uid="{00000000-0005-0000-0000-00007E3F0000}"/>
    <cellStyle name="Normal 3 2 2 3 2 3 7" xfId="17262" xr:uid="{00000000-0005-0000-0000-00007F3F0000}"/>
    <cellStyle name="Normal 3 2 2 3 2 3 7 2" xfId="17263" xr:uid="{00000000-0005-0000-0000-0000803F0000}"/>
    <cellStyle name="Normal 3 2 2 3 2 3 7 2 2" xfId="17264" xr:uid="{00000000-0005-0000-0000-0000813F0000}"/>
    <cellStyle name="Normal 3 2 2 3 2 3 7 3" xfId="17265" xr:uid="{00000000-0005-0000-0000-0000823F0000}"/>
    <cellStyle name="Normal 3 2 2 3 2 3 8" xfId="17266" xr:uid="{00000000-0005-0000-0000-0000833F0000}"/>
    <cellStyle name="Normal 3 2 2 3 2 3 8 2" xfId="17267" xr:uid="{00000000-0005-0000-0000-0000843F0000}"/>
    <cellStyle name="Normal 3 2 2 3 2 3 9" xfId="17268" xr:uid="{00000000-0005-0000-0000-0000853F0000}"/>
    <cellStyle name="Normal 3 2 2 3 2 3 9 2" xfId="17269" xr:uid="{00000000-0005-0000-0000-0000863F0000}"/>
    <cellStyle name="Normal 3 2 2 3 2 4" xfId="17270" xr:uid="{00000000-0005-0000-0000-0000873F0000}"/>
    <cellStyle name="Normal 3 2 2 3 2 4 10" xfId="17271" xr:uid="{00000000-0005-0000-0000-0000883F0000}"/>
    <cellStyle name="Normal 3 2 2 3 2 4 2" xfId="17272" xr:uid="{00000000-0005-0000-0000-0000893F0000}"/>
    <cellStyle name="Normal 3 2 2 3 2 4 2 2" xfId="17273" xr:uid="{00000000-0005-0000-0000-00008A3F0000}"/>
    <cellStyle name="Normal 3 2 2 3 2 4 2 2 2" xfId="17274" xr:uid="{00000000-0005-0000-0000-00008B3F0000}"/>
    <cellStyle name="Normal 3 2 2 3 2 4 2 2 2 2" xfId="17275" xr:uid="{00000000-0005-0000-0000-00008C3F0000}"/>
    <cellStyle name="Normal 3 2 2 3 2 4 2 2 2 2 2" xfId="17276" xr:uid="{00000000-0005-0000-0000-00008D3F0000}"/>
    <cellStyle name="Normal 3 2 2 3 2 4 2 2 2 2 2 2" xfId="17277" xr:uid="{00000000-0005-0000-0000-00008E3F0000}"/>
    <cellStyle name="Normal 3 2 2 3 2 4 2 2 2 2 2 2 2" xfId="17278" xr:uid="{00000000-0005-0000-0000-00008F3F0000}"/>
    <cellStyle name="Normal 3 2 2 3 2 4 2 2 2 2 2 3" xfId="17279" xr:uid="{00000000-0005-0000-0000-0000903F0000}"/>
    <cellStyle name="Normal 3 2 2 3 2 4 2 2 2 2 3" xfId="17280" xr:uid="{00000000-0005-0000-0000-0000913F0000}"/>
    <cellStyle name="Normal 3 2 2 3 2 4 2 2 2 2 3 2" xfId="17281" xr:uid="{00000000-0005-0000-0000-0000923F0000}"/>
    <cellStyle name="Normal 3 2 2 3 2 4 2 2 2 2 4" xfId="17282" xr:uid="{00000000-0005-0000-0000-0000933F0000}"/>
    <cellStyle name="Normal 3 2 2 3 2 4 2 2 2 3" xfId="17283" xr:uid="{00000000-0005-0000-0000-0000943F0000}"/>
    <cellStyle name="Normal 3 2 2 3 2 4 2 2 2 3 2" xfId="17284" xr:uid="{00000000-0005-0000-0000-0000953F0000}"/>
    <cellStyle name="Normal 3 2 2 3 2 4 2 2 2 3 2 2" xfId="17285" xr:uid="{00000000-0005-0000-0000-0000963F0000}"/>
    <cellStyle name="Normal 3 2 2 3 2 4 2 2 2 3 3" xfId="17286" xr:uid="{00000000-0005-0000-0000-0000973F0000}"/>
    <cellStyle name="Normal 3 2 2 3 2 4 2 2 2 4" xfId="17287" xr:uid="{00000000-0005-0000-0000-0000983F0000}"/>
    <cellStyle name="Normal 3 2 2 3 2 4 2 2 2 4 2" xfId="17288" xr:uid="{00000000-0005-0000-0000-0000993F0000}"/>
    <cellStyle name="Normal 3 2 2 3 2 4 2 2 2 5" xfId="17289" xr:uid="{00000000-0005-0000-0000-00009A3F0000}"/>
    <cellStyle name="Normal 3 2 2 3 2 4 2 2 3" xfId="17290" xr:uid="{00000000-0005-0000-0000-00009B3F0000}"/>
    <cellStyle name="Normal 3 2 2 3 2 4 2 2 3 2" xfId="17291" xr:uid="{00000000-0005-0000-0000-00009C3F0000}"/>
    <cellStyle name="Normal 3 2 2 3 2 4 2 2 3 2 2" xfId="17292" xr:uid="{00000000-0005-0000-0000-00009D3F0000}"/>
    <cellStyle name="Normal 3 2 2 3 2 4 2 2 3 2 2 2" xfId="17293" xr:uid="{00000000-0005-0000-0000-00009E3F0000}"/>
    <cellStyle name="Normal 3 2 2 3 2 4 2 2 3 2 3" xfId="17294" xr:uid="{00000000-0005-0000-0000-00009F3F0000}"/>
    <cellStyle name="Normal 3 2 2 3 2 4 2 2 3 3" xfId="17295" xr:uid="{00000000-0005-0000-0000-0000A03F0000}"/>
    <cellStyle name="Normal 3 2 2 3 2 4 2 2 3 3 2" xfId="17296" xr:uid="{00000000-0005-0000-0000-0000A13F0000}"/>
    <cellStyle name="Normal 3 2 2 3 2 4 2 2 3 4" xfId="17297" xr:uid="{00000000-0005-0000-0000-0000A23F0000}"/>
    <cellStyle name="Normal 3 2 2 3 2 4 2 2 4" xfId="17298" xr:uid="{00000000-0005-0000-0000-0000A33F0000}"/>
    <cellStyle name="Normal 3 2 2 3 2 4 2 2 4 2" xfId="17299" xr:uid="{00000000-0005-0000-0000-0000A43F0000}"/>
    <cellStyle name="Normal 3 2 2 3 2 4 2 2 4 2 2" xfId="17300" xr:uid="{00000000-0005-0000-0000-0000A53F0000}"/>
    <cellStyle name="Normal 3 2 2 3 2 4 2 2 4 2 2 2" xfId="17301" xr:uid="{00000000-0005-0000-0000-0000A63F0000}"/>
    <cellStyle name="Normal 3 2 2 3 2 4 2 2 4 2 3" xfId="17302" xr:uid="{00000000-0005-0000-0000-0000A73F0000}"/>
    <cellStyle name="Normal 3 2 2 3 2 4 2 2 4 3" xfId="17303" xr:uid="{00000000-0005-0000-0000-0000A83F0000}"/>
    <cellStyle name="Normal 3 2 2 3 2 4 2 2 4 3 2" xfId="17304" xr:uid="{00000000-0005-0000-0000-0000A93F0000}"/>
    <cellStyle name="Normal 3 2 2 3 2 4 2 2 4 4" xfId="17305" xr:uid="{00000000-0005-0000-0000-0000AA3F0000}"/>
    <cellStyle name="Normal 3 2 2 3 2 4 2 2 5" xfId="17306" xr:uid="{00000000-0005-0000-0000-0000AB3F0000}"/>
    <cellStyle name="Normal 3 2 2 3 2 4 2 2 5 2" xfId="17307" xr:uid="{00000000-0005-0000-0000-0000AC3F0000}"/>
    <cellStyle name="Normal 3 2 2 3 2 4 2 2 5 2 2" xfId="17308" xr:uid="{00000000-0005-0000-0000-0000AD3F0000}"/>
    <cellStyle name="Normal 3 2 2 3 2 4 2 2 5 3" xfId="17309" xr:uid="{00000000-0005-0000-0000-0000AE3F0000}"/>
    <cellStyle name="Normal 3 2 2 3 2 4 2 2 6" xfId="17310" xr:uid="{00000000-0005-0000-0000-0000AF3F0000}"/>
    <cellStyle name="Normal 3 2 2 3 2 4 2 2 6 2" xfId="17311" xr:uid="{00000000-0005-0000-0000-0000B03F0000}"/>
    <cellStyle name="Normal 3 2 2 3 2 4 2 2 7" xfId="17312" xr:uid="{00000000-0005-0000-0000-0000B13F0000}"/>
    <cellStyle name="Normal 3 2 2 3 2 4 2 2 7 2" xfId="17313" xr:uid="{00000000-0005-0000-0000-0000B23F0000}"/>
    <cellStyle name="Normal 3 2 2 3 2 4 2 2 8" xfId="17314" xr:uid="{00000000-0005-0000-0000-0000B33F0000}"/>
    <cellStyle name="Normal 3 2 2 3 2 4 2 3" xfId="17315" xr:uid="{00000000-0005-0000-0000-0000B43F0000}"/>
    <cellStyle name="Normal 3 2 2 3 2 4 2 3 2" xfId="17316" xr:uid="{00000000-0005-0000-0000-0000B53F0000}"/>
    <cellStyle name="Normal 3 2 2 3 2 4 2 3 2 2" xfId="17317" xr:uid="{00000000-0005-0000-0000-0000B63F0000}"/>
    <cellStyle name="Normal 3 2 2 3 2 4 2 3 2 2 2" xfId="17318" xr:uid="{00000000-0005-0000-0000-0000B73F0000}"/>
    <cellStyle name="Normal 3 2 2 3 2 4 2 3 2 2 2 2" xfId="17319" xr:uid="{00000000-0005-0000-0000-0000B83F0000}"/>
    <cellStyle name="Normal 3 2 2 3 2 4 2 3 2 2 3" xfId="17320" xr:uid="{00000000-0005-0000-0000-0000B93F0000}"/>
    <cellStyle name="Normal 3 2 2 3 2 4 2 3 2 3" xfId="17321" xr:uid="{00000000-0005-0000-0000-0000BA3F0000}"/>
    <cellStyle name="Normal 3 2 2 3 2 4 2 3 2 3 2" xfId="17322" xr:uid="{00000000-0005-0000-0000-0000BB3F0000}"/>
    <cellStyle name="Normal 3 2 2 3 2 4 2 3 2 4" xfId="17323" xr:uid="{00000000-0005-0000-0000-0000BC3F0000}"/>
    <cellStyle name="Normal 3 2 2 3 2 4 2 3 3" xfId="17324" xr:uid="{00000000-0005-0000-0000-0000BD3F0000}"/>
    <cellStyle name="Normal 3 2 2 3 2 4 2 3 3 2" xfId="17325" xr:uid="{00000000-0005-0000-0000-0000BE3F0000}"/>
    <cellStyle name="Normal 3 2 2 3 2 4 2 3 3 2 2" xfId="17326" xr:uid="{00000000-0005-0000-0000-0000BF3F0000}"/>
    <cellStyle name="Normal 3 2 2 3 2 4 2 3 3 3" xfId="17327" xr:uid="{00000000-0005-0000-0000-0000C03F0000}"/>
    <cellStyle name="Normal 3 2 2 3 2 4 2 3 4" xfId="17328" xr:uid="{00000000-0005-0000-0000-0000C13F0000}"/>
    <cellStyle name="Normal 3 2 2 3 2 4 2 3 4 2" xfId="17329" xr:uid="{00000000-0005-0000-0000-0000C23F0000}"/>
    <cellStyle name="Normal 3 2 2 3 2 4 2 3 5" xfId="17330" xr:uid="{00000000-0005-0000-0000-0000C33F0000}"/>
    <cellStyle name="Normal 3 2 2 3 2 4 2 4" xfId="17331" xr:uid="{00000000-0005-0000-0000-0000C43F0000}"/>
    <cellStyle name="Normal 3 2 2 3 2 4 2 4 2" xfId="17332" xr:uid="{00000000-0005-0000-0000-0000C53F0000}"/>
    <cellStyle name="Normal 3 2 2 3 2 4 2 4 2 2" xfId="17333" xr:uid="{00000000-0005-0000-0000-0000C63F0000}"/>
    <cellStyle name="Normal 3 2 2 3 2 4 2 4 2 2 2" xfId="17334" xr:uid="{00000000-0005-0000-0000-0000C73F0000}"/>
    <cellStyle name="Normal 3 2 2 3 2 4 2 4 2 3" xfId="17335" xr:uid="{00000000-0005-0000-0000-0000C83F0000}"/>
    <cellStyle name="Normal 3 2 2 3 2 4 2 4 3" xfId="17336" xr:uid="{00000000-0005-0000-0000-0000C93F0000}"/>
    <cellStyle name="Normal 3 2 2 3 2 4 2 4 3 2" xfId="17337" xr:uid="{00000000-0005-0000-0000-0000CA3F0000}"/>
    <cellStyle name="Normal 3 2 2 3 2 4 2 4 4" xfId="17338" xr:uid="{00000000-0005-0000-0000-0000CB3F0000}"/>
    <cellStyle name="Normal 3 2 2 3 2 4 2 5" xfId="17339" xr:uid="{00000000-0005-0000-0000-0000CC3F0000}"/>
    <cellStyle name="Normal 3 2 2 3 2 4 2 5 2" xfId="17340" xr:uid="{00000000-0005-0000-0000-0000CD3F0000}"/>
    <cellStyle name="Normal 3 2 2 3 2 4 2 5 2 2" xfId="17341" xr:uid="{00000000-0005-0000-0000-0000CE3F0000}"/>
    <cellStyle name="Normal 3 2 2 3 2 4 2 5 2 2 2" xfId="17342" xr:uid="{00000000-0005-0000-0000-0000CF3F0000}"/>
    <cellStyle name="Normal 3 2 2 3 2 4 2 5 2 3" xfId="17343" xr:uid="{00000000-0005-0000-0000-0000D03F0000}"/>
    <cellStyle name="Normal 3 2 2 3 2 4 2 5 3" xfId="17344" xr:uid="{00000000-0005-0000-0000-0000D13F0000}"/>
    <cellStyle name="Normal 3 2 2 3 2 4 2 5 3 2" xfId="17345" xr:uid="{00000000-0005-0000-0000-0000D23F0000}"/>
    <cellStyle name="Normal 3 2 2 3 2 4 2 5 4" xfId="17346" xr:uid="{00000000-0005-0000-0000-0000D33F0000}"/>
    <cellStyle name="Normal 3 2 2 3 2 4 2 6" xfId="17347" xr:uid="{00000000-0005-0000-0000-0000D43F0000}"/>
    <cellStyle name="Normal 3 2 2 3 2 4 2 6 2" xfId="17348" xr:uid="{00000000-0005-0000-0000-0000D53F0000}"/>
    <cellStyle name="Normal 3 2 2 3 2 4 2 6 2 2" xfId="17349" xr:uid="{00000000-0005-0000-0000-0000D63F0000}"/>
    <cellStyle name="Normal 3 2 2 3 2 4 2 6 3" xfId="17350" xr:uid="{00000000-0005-0000-0000-0000D73F0000}"/>
    <cellStyle name="Normal 3 2 2 3 2 4 2 7" xfId="17351" xr:uid="{00000000-0005-0000-0000-0000D83F0000}"/>
    <cellStyle name="Normal 3 2 2 3 2 4 2 7 2" xfId="17352" xr:uid="{00000000-0005-0000-0000-0000D93F0000}"/>
    <cellStyle name="Normal 3 2 2 3 2 4 2 8" xfId="17353" xr:uid="{00000000-0005-0000-0000-0000DA3F0000}"/>
    <cellStyle name="Normal 3 2 2 3 2 4 2 8 2" xfId="17354" xr:uid="{00000000-0005-0000-0000-0000DB3F0000}"/>
    <cellStyle name="Normal 3 2 2 3 2 4 2 9" xfId="17355" xr:uid="{00000000-0005-0000-0000-0000DC3F0000}"/>
    <cellStyle name="Normal 3 2 2 3 2 4 3" xfId="17356" xr:uid="{00000000-0005-0000-0000-0000DD3F0000}"/>
    <cellStyle name="Normal 3 2 2 3 2 4 3 2" xfId="17357" xr:uid="{00000000-0005-0000-0000-0000DE3F0000}"/>
    <cellStyle name="Normal 3 2 2 3 2 4 3 2 2" xfId="17358" xr:uid="{00000000-0005-0000-0000-0000DF3F0000}"/>
    <cellStyle name="Normal 3 2 2 3 2 4 3 2 2 2" xfId="17359" xr:uid="{00000000-0005-0000-0000-0000E03F0000}"/>
    <cellStyle name="Normal 3 2 2 3 2 4 3 2 2 2 2" xfId="17360" xr:uid="{00000000-0005-0000-0000-0000E13F0000}"/>
    <cellStyle name="Normal 3 2 2 3 2 4 3 2 2 2 2 2" xfId="17361" xr:uid="{00000000-0005-0000-0000-0000E23F0000}"/>
    <cellStyle name="Normal 3 2 2 3 2 4 3 2 2 2 3" xfId="17362" xr:uid="{00000000-0005-0000-0000-0000E33F0000}"/>
    <cellStyle name="Normal 3 2 2 3 2 4 3 2 2 3" xfId="17363" xr:uid="{00000000-0005-0000-0000-0000E43F0000}"/>
    <cellStyle name="Normal 3 2 2 3 2 4 3 2 2 3 2" xfId="17364" xr:uid="{00000000-0005-0000-0000-0000E53F0000}"/>
    <cellStyle name="Normal 3 2 2 3 2 4 3 2 2 4" xfId="17365" xr:uid="{00000000-0005-0000-0000-0000E63F0000}"/>
    <cellStyle name="Normal 3 2 2 3 2 4 3 2 3" xfId="17366" xr:uid="{00000000-0005-0000-0000-0000E73F0000}"/>
    <cellStyle name="Normal 3 2 2 3 2 4 3 2 3 2" xfId="17367" xr:uid="{00000000-0005-0000-0000-0000E83F0000}"/>
    <cellStyle name="Normal 3 2 2 3 2 4 3 2 3 2 2" xfId="17368" xr:uid="{00000000-0005-0000-0000-0000E93F0000}"/>
    <cellStyle name="Normal 3 2 2 3 2 4 3 2 3 3" xfId="17369" xr:uid="{00000000-0005-0000-0000-0000EA3F0000}"/>
    <cellStyle name="Normal 3 2 2 3 2 4 3 2 4" xfId="17370" xr:uid="{00000000-0005-0000-0000-0000EB3F0000}"/>
    <cellStyle name="Normal 3 2 2 3 2 4 3 2 4 2" xfId="17371" xr:uid="{00000000-0005-0000-0000-0000EC3F0000}"/>
    <cellStyle name="Normal 3 2 2 3 2 4 3 2 5" xfId="17372" xr:uid="{00000000-0005-0000-0000-0000ED3F0000}"/>
    <cellStyle name="Normal 3 2 2 3 2 4 3 3" xfId="17373" xr:uid="{00000000-0005-0000-0000-0000EE3F0000}"/>
    <cellStyle name="Normal 3 2 2 3 2 4 3 3 2" xfId="17374" xr:uid="{00000000-0005-0000-0000-0000EF3F0000}"/>
    <cellStyle name="Normal 3 2 2 3 2 4 3 3 2 2" xfId="17375" xr:uid="{00000000-0005-0000-0000-0000F03F0000}"/>
    <cellStyle name="Normal 3 2 2 3 2 4 3 3 2 2 2" xfId="17376" xr:uid="{00000000-0005-0000-0000-0000F13F0000}"/>
    <cellStyle name="Normal 3 2 2 3 2 4 3 3 2 3" xfId="17377" xr:uid="{00000000-0005-0000-0000-0000F23F0000}"/>
    <cellStyle name="Normal 3 2 2 3 2 4 3 3 3" xfId="17378" xr:uid="{00000000-0005-0000-0000-0000F33F0000}"/>
    <cellStyle name="Normal 3 2 2 3 2 4 3 3 3 2" xfId="17379" xr:uid="{00000000-0005-0000-0000-0000F43F0000}"/>
    <cellStyle name="Normal 3 2 2 3 2 4 3 3 4" xfId="17380" xr:uid="{00000000-0005-0000-0000-0000F53F0000}"/>
    <cellStyle name="Normal 3 2 2 3 2 4 3 4" xfId="17381" xr:uid="{00000000-0005-0000-0000-0000F63F0000}"/>
    <cellStyle name="Normal 3 2 2 3 2 4 3 4 2" xfId="17382" xr:uid="{00000000-0005-0000-0000-0000F73F0000}"/>
    <cellStyle name="Normal 3 2 2 3 2 4 3 4 2 2" xfId="17383" xr:uid="{00000000-0005-0000-0000-0000F83F0000}"/>
    <cellStyle name="Normal 3 2 2 3 2 4 3 4 2 2 2" xfId="17384" xr:uid="{00000000-0005-0000-0000-0000F93F0000}"/>
    <cellStyle name="Normal 3 2 2 3 2 4 3 4 2 3" xfId="17385" xr:uid="{00000000-0005-0000-0000-0000FA3F0000}"/>
    <cellStyle name="Normal 3 2 2 3 2 4 3 4 3" xfId="17386" xr:uid="{00000000-0005-0000-0000-0000FB3F0000}"/>
    <cellStyle name="Normal 3 2 2 3 2 4 3 4 3 2" xfId="17387" xr:uid="{00000000-0005-0000-0000-0000FC3F0000}"/>
    <cellStyle name="Normal 3 2 2 3 2 4 3 4 4" xfId="17388" xr:uid="{00000000-0005-0000-0000-0000FD3F0000}"/>
    <cellStyle name="Normal 3 2 2 3 2 4 3 5" xfId="17389" xr:uid="{00000000-0005-0000-0000-0000FE3F0000}"/>
    <cellStyle name="Normal 3 2 2 3 2 4 3 5 2" xfId="17390" xr:uid="{00000000-0005-0000-0000-0000FF3F0000}"/>
    <cellStyle name="Normal 3 2 2 3 2 4 3 5 2 2" xfId="17391" xr:uid="{00000000-0005-0000-0000-000000400000}"/>
    <cellStyle name="Normal 3 2 2 3 2 4 3 5 3" xfId="17392" xr:uid="{00000000-0005-0000-0000-000001400000}"/>
    <cellStyle name="Normal 3 2 2 3 2 4 3 6" xfId="17393" xr:uid="{00000000-0005-0000-0000-000002400000}"/>
    <cellStyle name="Normal 3 2 2 3 2 4 3 6 2" xfId="17394" xr:uid="{00000000-0005-0000-0000-000003400000}"/>
    <cellStyle name="Normal 3 2 2 3 2 4 3 7" xfId="17395" xr:uid="{00000000-0005-0000-0000-000004400000}"/>
    <cellStyle name="Normal 3 2 2 3 2 4 3 7 2" xfId="17396" xr:uid="{00000000-0005-0000-0000-000005400000}"/>
    <cellStyle name="Normal 3 2 2 3 2 4 3 8" xfId="17397" xr:uid="{00000000-0005-0000-0000-000006400000}"/>
    <cellStyle name="Normal 3 2 2 3 2 4 4" xfId="17398" xr:uid="{00000000-0005-0000-0000-000007400000}"/>
    <cellStyle name="Normal 3 2 2 3 2 4 4 2" xfId="17399" xr:uid="{00000000-0005-0000-0000-000008400000}"/>
    <cellStyle name="Normal 3 2 2 3 2 4 4 2 2" xfId="17400" xr:uid="{00000000-0005-0000-0000-000009400000}"/>
    <cellStyle name="Normal 3 2 2 3 2 4 4 2 2 2" xfId="17401" xr:uid="{00000000-0005-0000-0000-00000A400000}"/>
    <cellStyle name="Normal 3 2 2 3 2 4 4 2 2 2 2" xfId="17402" xr:uid="{00000000-0005-0000-0000-00000B400000}"/>
    <cellStyle name="Normal 3 2 2 3 2 4 4 2 2 3" xfId="17403" xr:uid="{00000000-0005-0000-0000-00000C400000}"/>
    <cellStyle name="Normal 3 2 2 3 2 4 4 2 3" xfId="17404" xr:uid="{00000000-0005-0000-0000-00000D400000}"/>
    <cellStyle name="Normal 3 2 2 3 2 4 4 2 3 2" xfId="17405" xr:uid="{00000000-0005-0000-0000-00000E400000}"/>
    <cellStyle name="Normal 3 2 2 3 2 4 4 2 4" xfId="17406" xr:uid="{00000000-0005-0000-0000-00000F400000}"/>
    <cellStyle name="Normal 3 2 2 3 2 4 4 3" xfId="17407" xr:uid="{00000000-0005-0000-0000-000010400000}"/>
    <cellStyle name="Normal 3 2 2 3 2 4 4 3 2" xfId="17408" xr:uid="{00000000-0005-0000-0000-000011400000}"/>
    <cellStyle name="Normal 3 2 2 3 2 4 4 3 2 2" xfId="17409" xr:uid="{00000000-0005-0000-0000-000012400000}"/>
    <cellStyle name="Normal 3 2 2 3 2 4 4 3 3" xfId="17410" xr:uid="{00000000-0005-0000-0000-000013400000}"/>
    <cellStyle name="Normal 3 2 2 3 2 4 4 4" xfId="17411" xr:uid="{00000000-0005-0000-0000-000014400000}"/>
    <cellStyle name="Normal 3 2 2 3 2 4 4 4 2" xfId="17412" xr:uid="{00000000-0005-0000-0000-000015400000}"/>
    <cellStyle name="Normal 3 2 2 3 2 4 4 5" xfId="17413" xr:uid="{00000000-0005-0000-0000-000016400000}"/>
    <cellStyle name="Normal 3 2 2 3 2 4 5" xfId="17414" xr:uid="{00000000-0005-0000-0000-000017400000}"/>
    <cellStyle name="Normal 3 2 2 3 2 4 5 2" xfId="17415" xr:uid="{00000000-0005-0000-0000-000018400000}"/>
    <cellStyle name="Normal 3 2 2 3 2 4 5 2 2" xfId="17416" xr:uid="{00000000-0005-0000-0000-000019400000}"/>
    <cellStyle name="Normal 3 2 2 3 2 4 5 2 2 2" xfId="17417" xr:uid="{00000000-0005-0000-0000-00001A400000}"/>
    <cellStyle name="Normal 3 2 2 3 2 4 5 2 3" xfId="17418" xr:uid="{00000000-0005-0000-0000-00001B400000}"/>
    <cellStyle name="Normal 3 2 2 3 2 4 5 3" xfId="17419" xr:uid="{00000000-0005-0000-0000-00001C400000}"/>
    <cellStyle name="Normal 3 2 2 3 2 4 5 3 2" xfId="17420" xr:uid="{00000000-0005-0000-0000-00001D400000}"/>
    <cellStyle name="Normal 3 2 2 3 2 4 5 4" xfId="17421" xr:uid="{00000000-0005-0000-0000-00001E400000}"/>
    <cellStyle name="Normal 3 2 2 3 2 4 6" xfId="17422" xr:uid="{00000000-0005-0000-0000-00001F400000}"/>
    <cellStyle name="Normal 3 2 2 3 2 4 6 2" xfId="17423" xr:uid="{00000000-0005-0000-0000-000020400000}"/>
    <cellStyle name="Normal 3 2 2 3 2 4 6 2 2" xfId="17424" xr:uid="{00000000-0005-0000-0000-000021400000}"/>
    <cellStyle name="Normal 3 2 2 3 2 4 6 2 2 2" xfId="17425" xr:uid="{00000000-0005-0000-0000-000022400000}"/>
    <cellStyle name="Normal 3 2 2 3 2 4 6 2 3" xfId="17426" xr:uid="{00000000-0005-0000-0000-000023400000}"/>
    <cellStyle name="Normal 3 2 2 3 2 4 6 3" xfId="17427" xr:uid="{00000000-0005-0000-0000-000024400000}"/>
    <cellStyle name="Normal 3 2 2 3 2 4 6 3 2" xfId="17428" xr:uid="{00000000-0005-0000-0000-000025400000}"/>
    <cellStyle name="Normal 3 2 2 3 2 4 6 4" xfId="17429" xr:uid="{00000000-0005-0000-0000-000026400000}"/>
    <cellStyle name="Normal 3 2 2 3 2 4 7" xfId="17430" xr:uid="{00000000-0005-0000-0000-000027400000}"/>
    <cellStyle name="Normal 3 2 2 3 2 4 7 2" xfId="17431" xr:uid="{00000000-0005-0000-0000-000028400000}"/>
    <cellStyle name="Normal 3 2 2 3 2 4 7 2 2" xfId="17432" xr:uid="{00000000-0005-0000-0000-000029400000}"/>
    <cellStyle name="Normal 3 2 2 3 2 4 7 3" xfId="17433" xr:uid="{00000000-0005-0000-0000-00002A400000}"/>
    <cellStyle name="Normal 3 2 2 3 2 4 8" xfId="17434" xr:uid="{00000000-0005-0000-0000-00002B400000}"/>
    <cellStyle name="Normal 3 2 2 3 2 4 8 2" xfId="17435" xr:uid="{00000000-0005-0000-0000-00002C400000}"/>
    <cellStyle name="Normal 3 2 2 3 2 4 9" xfId="17436" xr:uid="{00000000-0005-0000-0000-00002D400000}"/>
    <cellStyle name="Normal 3 2 2 3 2 4 9 2" xfId="17437" xr:uid="{00000000-0005-0000-0000-00002E400000}"/>
    <cellStyle name="Normal 3 2 2 3 2 5" xfId="17438" xr:uid="{00000000-0005-0000-0000-00002F400000}"/>
    <cellStyle name="Normal 3 2 2 3 2 5 2" xfId="17439" xr:uid="{00000000-0005-0000-0000-000030400000}"/>
    <cellStyle name="Normal 3 2 2 3 2 5 2 2" xfId="17440" xr:uid="{00000000-0005-0000-0000-000031400000}"/>
    <cellStyle name="Normal 3 2 2 3 2 5 2 2 2" xfId="17441" xr:uid="{00000000-0005-0000-0000-000032400000}"/>
    <cellStyle name="Normal 3 2 2 3 2 5 2 2 2 2" xfId="17442" xr:uid="{00000000-0005-0000-0000-000033400000}"/>
    <cellStyle name="Normal 3 2 2 3 2 5 2 2 2 2 2" xfId="17443" xr:uid="{00000000-0005-0000-0000-000034400000}"/>
    <cellStyle name="Normal 3 2 2 3 2 5 2 2 2 2 2 2" xfId="17444" xr:uid="{00000000-0005-0000-0000-000035400000}"/>
    <cellStyle name="Normal 3 2 2 3 2 5 2 2 2 2 3" xfId="17445" xr:uid="{00000000-0005-0000-0000-000036400000}"/>
    <cellStyle name="Normal 3 2 2 3 2 5 2 2 2 3" xfId="17446" xr:uid="{00000000-0005-0000-0000-000037400000}"/>
    <cellStyle name="Normal 3 2 2 3 2 5 2 2 2 3 2" xfId="17447" xr:uid="{00000000-0005-0000-0000-000038400000}"/>
    <cellStyle name="Normal 3 2 2 3 2 5 2 2 2 4" xfId="17448" xr:uid="{00000000-0005-0000-0000-000039400000}"/>
    <cellStyle name="Normal 3 2 2 3 2 5 2 2 3" xfId="17449" xr:uid="{00000000-0005-0000-0000-00003A400000}"/>
    <cellStyle name="Normal 3 2 2 3 2 5 2 2 3 2" xfId="17450" xr:uid="{00000000-0005-0000-0000-00003B400000}"/>
    <cellStyle name="Normal 3 2 2 3 2 5 2 2 3 2 2" xfId="17451" xr:uid="{00000000-0005-0000-0000-00003C400000}"/>
    <cellStyle name="Normal 3 2 2 3 2 5 2 2 3 3" xfId="17452" xr:uid="{00000000-0005-0000-0000-00003D400000}"/>
    <cellStyle name="Normal 3 2 2 3 2 5 2 2 4" xfId="17453" xr:uid="{00000000-0005-0000-0000-00003E400000}"/>
    <cellStyle name="Normal 3 2 2 3 2 5 2 2 4 2" xfId="17454" xr:uid="{00000000-0005-0000-0000-00003F400000}"/>
    <cellStyle name="Normal 3 2 2 3 2 5 2 2 5" xfId="17455" xr:uid="{00000000-0005-0000-0000-000040400000}"/>
    <cellStyle name="Normal 3 2 2 3 2 5 2 3" xfId="17456" xr:uid="{00000000-0005-0000-0000-000041400000}"/>
    <cellStyle name="Normal 3 2 2 3 2 5 2 3 2" xfId="17457" xr:uid="{00000000-0005-0000-0000-000042400000}"/>
    <cellStyle name="Normal 3 2 2 3 2 5 2 3 2 2" xfId="17458" xr:uid="{00000000-0005-0000-0000-000043400000}"/>
    <cellStyle name="Normal 3 2 2 3 2 5 2 3 2 2 2" xfId="17459" xr:uid="{00000000-0005-0000-0000-000044400000}"/>
    <cellStyle name="Normal 3 2 2 3 2 5 2 3 2 3" xfId="17460" xr:uid="{00000000-0005-0000-0000-000045400000}"/>
    <cellStyle name="Normal 3 2 2 3 2 5 2 3 3" xfId="17461" xr:uid="{00000000-0005-0000-0000-000046400000}"/>
    <cellStyle name="Normal 3 2 2 3 2 5 2 3 3 2" xfId="17462" xr:uid="{00000000-0005-0000-0000-000047400000}"/>
    <cellStyle name="Normal 3 2 2 3 2 5 2 3 4" xfId="17463" xr:uid="{00000000-0005-0000-0000-000048400000}"/>
    <cellStyle name="Normal 3 2 2 3 2 5 2 4" xfId="17464" xr:uid="{00000000-0005-0000-0000-000049400000}"/>
    <cellStyle name="Normal 3 2 2 3 2 5 2 4 2" xfId="17465" xr:uid="{00000000-0005-0000-0000-00004A400000}"/>
    <cellStyle name="Normal 3 2 2 3 2 5 2 4 2 2" xfId="17466" xr:uid="{00000000-0005-0000-0000-00004B400000}"/>
    <cellStyle name="Normal 3 2 2 3 2 5 2 4 2 2 2" xfId="17467" xr:uid="{00000000-0005-0000-0000-00004C400000}"/>
    <cellStyle name="Normal 3 2 2 3 2 5 2 4 2 3" xfId="17468" xr:uid="{00000000-0005-0000-0000-00004D400000}"/>
    <cellStyle name="Normal 3 2 2 3 2 5 2 4 3" xfId="17469" xr:uid="{00000000-0005-0000-0000-00004E400000}"/>
    <cellStyle name="Normal 3 2 2 3 2 5 2 4 3 2" xfId="17470" xr:uid="{00000000-0005-0000-0000-00004F400000}"/>
    <cellStyle name="Normal 3 2 2 3 2 5 2 4 4" xfId="17471" xr:uid="{00000000-0005-0000-0000-000050400000}"/>
    <cellStyle name="Normal 3 2 2 3 2 5 2 5" xfId="17472" xr:uid="{00000000-0005-0000-0000-000051400000}"/>
    <cellStyle name="Normal 3 2 2 3 2 5 2 5 2" xfId="17473" xr:uid="{00000000-0005-0000-0000-000052400000}"/>
    <cellStyle name="Normal 3 2 2 3 2 5 2 5 2 2" xfId="17474" xr:uid="{00000000-0005-0000-0000-000053400000}"/>
    <cellStyle name="Normal 3 2 2 3 2 5 2 5 3" xfId="17475" xr:uid="{00000000-0005-0000-0000-000054400000}"/>
    <cellStyle name="Normal 3 2 2 3 2 5 2 6" xfId="17476" xr:uid="{00000000-0005-0000-0000-000055400000}"/>
    <cellStyle name="Normal 3 2 2 3 2 5 2 6 2" xfId="17477" xr:uid="{00000000-0005-0000-0000-000056400000}"/>
    <cellStyle name="Normal 3 2 2 3 2 5 2 7" xfId="17478" xr:uid="{00000000-0005-0000-0000-000057400000}"/>
    <cellStyle name="Normal 3 2 2 3 2 5 2 7 2" xfId="17479" xr:uid="{00000000-0005-0000-0000-000058400000}"/>
    <cellStyle name="Normal 3 2 2 3 2 5 2 8" xfId="17480" xr:uid="{00000000-0005-0000-0000-000059400000}"/>
    <cellStyle name="Normal 3 2 2 3 2 5 3" xfId="17481" xr:uid="{00000000-0005-0000-0000-00005A400000}"/>
    <cellStyle name="Normal 3 2 2 3 2 5 3 2" xfId="17482" xr:uid="{00000000-0005-0000-0000-00005B400000}"/>
    <cellStyle name="Normal 3 2 2 3 2 5 3 2 2" xfId="17483" xr:uid="{00000000-0005-0000-0000-00005C400000}"/>
    <cellStyle name="Normal 3 2 2 3 2 5 3 2 2 2" xfId="17484" xr:uid="{00000000-0005-0000-0000-00005D400000}"/>
    <cellStyle name="Normal 3 2 2 3 2 5 3 2 2 2 2" xfId="17485" xr:uid="{00000000-0005-0000-0000-00005E400000}"/>
    <cellStyle name="Normal 3 2 2 3 2 5 3 2 2 3" xfId="17486" xr:uid="{00000000-0005-0000-0000-00005F400000}"/>
    <cellStyle name="Normal 3 2 2 3 2 5 3 2 3" xfId="17487" xr:uid="{00000000-0005-0000-0000-000060400000}"/>
    <cellStyle name="Normal 3 2 2 3 2 5 3 2 3 2" xfId="17488" xr:uid="{00000000-0005-0000-0000-000061400000}"/>
    <cellStyle name="Normal 3 2 2 3 2 5 3 2 4" xfId="17489" xr:uid="{00000000-0005-0000-0000-000062400000}"/>
    <cellStyle name="Normal 3 2 2 3 2 5 3 3" xfId="17490" xr:uid="{00000000-0005-0000-0000-000063400000}"/>
    <cellStyle name="Normal 3 2 2 3 2 5 3 3 2" xfId="17491" xr:uid="{00000000-0005-0000-0000-000064400000}"/>
    <cellStyle name="Normal 3 2 2 3 2 5 3 3 2 2" xfId="17492" xr:uid="{00000000-0005-0000-0000-000065400000}"/>
    <cellStyle name="Normal 3 2 2 3 2 5 3 3 3" xfId="17493" xr:uid="{00000000-0005-0000-0000-000066400000}"/>
    <cellStyle name="Normal 3 2 2 3 2 5 3 4" xfId="17494" xr:uid="{00000000-0005-0000-0000-000067400000}"/>
    <cellStyle name="Normal 3 2 2 3 2 5 3 4 2" xfId="17495" xr:uid="{00000000-0005-0000-0000-000068400000}"/>
    <cellStyle name="Normal 3 2 2 3 2 5 3 5" xfId="17496" xr:uid="{00000000-0005-0000-0000-000069400000}"/>
    <cellStyle name="Normal 3 2 2 3 2 5 4" xfId="17497" xr:uid="{00000000-0005-0000-0000-00006A400000}"/>
    <cellStyle name="Normal 3 2 2 3 2 5 4 2" xfId="17498" xr:uid="{00000000-0005-0000-0000-00006B400000}"/>
    <cellStyle name="Normal 3 2 2 3 2 5 4 2 2" xfId="17499" xr:uid="{00000000-0005-0000-0000-00006C400000}"/>
    <cellStyle name="Normal 3 2 2 3 2 5 4 2 2 2" xfId="17500" xr:uid="{00000000-0005-0000-0000-00006D400000}"/>
    <cellStyle name="Normal 3 2 2 3 2 5 4 2 3" xfId="17501" xr:uid="{00000000-0005-0000-0000-00006E400000}"/>
    <cellStyle name="Normal 3 2 2 3 2 5 4 3" xfId="17502" xr:uid="{00000000-0005-0000-0000-00006F400000}"/>
    <cellStyle name="Normal 3 2 2 3 2 5 4 3 2" xfId="17503" xr:uid="{00000000-0005-0000-0000-000070400000}"/>
    <cellStyle name="Normal 3 2 2 3 2 5 4 4" xfId="17504" xr:uid="{00000000-0005-0000-0000-000071400000}"/>
    <cellStyle name="Normal 3 2 2 3 2 5 5" xfId="17505" xr:uid="{00000000-0005-0000-0000-000072400000}"/>
    <cellStyle name="Normal 3 2 2 3 2 5 5 2" xfId="17506" xr:uid="{00000000-0005-0000-0000-000073400000}"/>
    <cellStyle name="Normal 3 2 2 3 2 5 5 2 2" xfId="17507" xr:uid="{00000000-0005-0000-0000-000074400000}"/>
    <cellStyle name="Normal 3 2 2 3 2 5 5 2 2 2" xfId="17508" xr:uid="{00000000-0005-0000-0000-000075400000}"/>
    <cellStyle name="Normal 3 2 2 3 2 5 5 2 3" xfId="17509" xr:uid="{00000000-0005-0000-0000-000076400000}"/>
    <cellStyle name="Normal 3 2 2 3 2 5 5 3" xfId="17510" xr:uid="{00000000-0005-0000-0000-000077400000}"/>
    <cellStyle name="Normal 3 2 2 3 2 5 5 3 2" xfId="17511" xr:uid="{00000000-0005-0000-0000-000078400000}"/>
    <cellStyle name="Normal 3 2 2 3 2 5 5 4" xfId="17512" xr:uid="{00000000-0005-0000-0000-000079400000}"/>
    <cellStyle name="Normal 3 2 2 3 2 5 6" xfId="17513" xr:uid="{00000000-0005-0000-0000-00007A400000}"/>
    <cellStyle name="Normal 3 2 2 3 2 5 6 2" xfId="17514" xr:uid="{00000000-0005-0000-0000-00007B400000}"/>
    <cellStyle name="Normal 3 2 2 3 2 5 6 2 2" xfId="17515" xr:uid="{00000000-0005-0000-0000-00007C400000}"/>
    <cellStyle name="Normal 3 2 2 3 2 5 6 3" xfId="17516" xr:uid="{00000000-0005-0000-0000-00007D400000}"/>
    <cellStyle name="Normal 3 2 2 3 2 5 7" xfId="17517" xr:uid="{00000000-0005-0000-0000-00007E400000}"/>
    <cellStyle name="Normal 3 2 2 3 2 5 7 2" xfId="17518" xr:uid="{00000000-0005-0000-0000-00007F400000}"/>
    <cellStyle name="Normal 3 2 2 3 2 5 8" xfId="17519" xr:uid="{00000000-0005-0000-0000-000080400000}"/>
    <cellStyle name="Normal 3 2 2 3 2 5 8 2" xfId="17520" xr:uid="{00000000-0005-0000-0000-000081400000}"/>
    <cellStyle name="Normal 3 2 2 3 2 5 9" xfId="17521" xr:uid="{00000000-0005-0000-0000-000082400000}"/>
    <cellStyle name="Normal 3 2 2 3 2 6" xfId="17522" xr:uid="{00000000-0005-0000-0000-000083400000}"/>
    <cellStyle name="Normal 3 2 2 3 2 6 2" xfId="17523" xr:uid="{00000000-0005-0000-0000-000084400000}"/>
    <cellStyle name="Normal 3 2 2 3 2 6 2 2" xfId="17524" xr:uid="{00000000-0005-0000-0000-000085400000}"/>
    <cellStyle name="Normal 3 2 2 3 2 6 2 2 2" xfId="17525" xr:uid="{00000000-0005-0000-0000-000086400000}"/>
    <cellStyle name="Normal 3 2 2 3 2 6 2 2 2 2" xfId="17526" xr:uid="{00000000-0005-0000-0000-000087400000}"/>
    <cellStyle name="Normal 3 2 2 3 2 6 2 2 2 2 2" xfId="17527" xr:uid="{00000000-0005-0000-0000-000088400000}"/>
    <cellStyle name="Normal 3 2 2 3 2 6 2 2 2 3" xfId="17528" xr:uid="{00000000-0005-0000-0000-000089400000}"/>
    <cellStyle name="Normal 3 2 2 3 2 6 2 2 3" xfId="17529" xr:uid="{00000000-0005-0000-0000-00008A400000}"/>
    <cellStyle name="Normal 3 2 2 3 2 6 2 2 3 2" xfId="17530" xr:uid="{00000000-0005-0000-0000-00008B400000}"/>
    <cellStyle name="Normal 3 2 2 3 2 6 2 2 4" xfId="17531" xr:uid="{00000000-0005-0000-0000-00008C400000}"/>
    <cellStyle name="Normal 3 2 2 3 2 6 2 3" xfId="17532" xr:uid="{00000000-0005-0000-0000-00008D400000}"/>
    <cellStyle name="Normal 3 2 2 3 2 6 2 3 2" xfId="17533" xr:uid="{00000000-0005-0000-0000-00008E400000}"/>
    <cellStyle name="Normal 3 2 2 3 2 6 2 3 2 2" xfId="17534" xr:uid="{00000000-0005-0000-0000-00008F400000}"/>
    <cellStyle name="Normal 3 2 2 3 2 6 2 3 3" xfId="17535" xr:uid="{00000000-0005-0000-0000-000090400000}"/>
    <cellStyle name="Normal 3 2 2 3 2 6 2 4" xfId="17536" xr:uid="{00000000-0005-0000-0000-000091400000}"/>
    <cellStyle name="Normal 3 2 2 3 2 6 2 4 2" xfId="17537" xr:uid="{00000000-0005-0000-0000-000092400000}"/>
    <cellStyle name="Normal 3 2 2 3 2 6 2 5" xfId="17538" xr:uid="{00000000-0005-0000-0000-000093400000}"/>
    <cellStyle name="Normal 3 2 2 3 2 6 3" xfId="17539" xr:uid="{00000000-0005-0000-0000-000094400000}"/>
    <cellStyle name="Normal 3 2 2 3 2 6 3 2" xfId="17540" xr:uid="{00000000-0005-0000-0000-000095400000}"/>
    <cellStyle name="Normal 3 2 2 3 2 6 3 2 2" xfId="17541" xr:uid="{00000000-0005-0000-0000-000096400000}"/>
    <cellStyle name="Normal 3 2 2 3 2 6 3 2 2 2" xfId="17542" xr:uid="{00000000-0005-0000-0000-000097400000}"/>
    <cellStyle name="Normal 3 2 2 3 2 6 3 2 3" xfId="17543" xr:uid="{00000000-0005-0000-0000-000098400000}"/>
    <cellStyle name="Normal 3 2 2 3 2 6 3 3" xfId="17544" xr:uid="{00000000-0005-0000-0000-000099400000}"/>
    <cellStyle name="Normal 3 2 2 3 2 6 3 3 2" xfId="17545" xr:uid="{00000000-0005-0000-0000-00009A400000}"/>
    <cellStyle name="Normal 3 2 2 3 2 6 3 4" xfId="17546" xr:uid="{00000000-0005-0000-0000-00009B400000}"/>
    <cellStyle name="Normal 3 2 2 3 2 6 4" xfId="17547" xr:uid="{00000000-0005-0000-0000-00009C400000}"/>
    <cellStyle name="Normal 3 2 2 3 2 6 4 2" xfId="17548" xr:uid="{00000000-0005-0000-0000-00009D400000}"/>
    <cellStyle name="Normal 3 2 2 3 2 6 4 2 2" xfId="17549" xr:uid="{00000000-0005-0000-0000-00009E400000}"/>
    <cellStyle name="Normal 3 2 2 3 2 6 4 2 2 2" xfId="17550" xr:uid="{00000000-0005-0000-0000-00009F400000}"/>
    <cellStyle name="Normal 3 2 2 3 2 6 4 2 3" xfId="17551" xr:uid="{00000000-0005-0000-0000-0000A0400000}"/>
    <cellStyle name="Normal 3 2 2 3 2 6 4 3" xfId="17552" xr:uid="{00000000-0005-0000-0000-0000A1400000}"/>
    <cellStyle name="Normal 3 2 2 3 2 6 4 3 2" xfId="17553" xr:uid="{00000000-0005-0000-0000-0000A2400000}"/>
    <cellStyle name="Normal 3 2 2 3 2 6 4 4" xfId="17554" xr:uid="{00000000-0005-0000-0000-0000A3400000}"/>
    <cellStyle name="Normal 3 2 2 3 2 6 5" xfId="17555" xr:uid="{00000000-0005-0000-0000-0000A4400000}"/>
    <cellStyle name="Normal 3 2 2 3 2 6 5 2" xfId="17556" xr:uid="{00000000-0005-0000-0000-0000A5400000}"/>
    <cellStyle name="Normal 3 2 2 3 2 6 5 2 2" xfId="17557" xr:uid="{00000000-0005-0000-0000-0000A6400000}"/>
    <cellStyle name="Normal 3 2 2 3 2 6 5 3" xfId="17558" xr:uid="{00000000-0005-0000-0000-0000A7400000}"/>
    <cellStyle name="Normal 3 2 2 3 2 6 6" xfId="17559" xr:uid="{00000000-0005-0000-0000-0000A8400000}"/>
    <cellStyle name="Normal 3 2 2 3 2 6 6 2" xfId="17560" xr:uid="{00000000-0005-0000-0000-0000A9400000}"/>
    <cellStyle name="Normal 3 2 2 3 2 6 7" xfId="17561" xr:uid="{00000000-0005-0000-0000-0000AA400000}"/>
    <cellStyle name="Normal 3 2 2 3 2 6 7 2" xfId="17562" xr:uid="{00000000-0005-0000-0000-0000AB400000}"/>
    <cellStyle name="Normal 3 2 2 3 2 6 8" xfId="17563" xr:uid="{00000000-0005-0000-0000-0000AC400000}"/>
    <cellStyle name="Normal 3 2 2 3 2 7" xfId="17564" xr:uid="{00000000-0005-0000-0000-0000AD400000}"/>
    <cellStyle name="Normal 3 2 2 3 2 7 2" xfId="17565" xr:uid="{00000000-0005-0000-0000-0000AE400000}"/>
    <cellStyle name="Normal 3 2 2 3 2 7 2 2" xfId="17566" xr:uid="{00000000-0005-0000-0000-0000AF400000}"/>
    <cellStyle name="Normal 3 2 2 3 2 7 2 2 2" xfId="17567" xr:uid="{00000000-0005-0000-0000-0000B0400000}"/>
    <cellStyle name="Normal 3 2 2 3 2 7 2 2 2 2" xfId="17568" xr:uid="{00000000-0005-0000-0000-0000B1400000}"/>
    <cellStyle name="Normal 3 2 2 3 2 7 2 2 2 2 2" xfId="17569" xr:uid="{00000000-0005-0000-0000-0000B2400000}"/>
    <cellStyle name="Normal 3 2 2 3 2 7 2 2 2 3" xfId="17570" xr:uid="{00000000-0005-0000-0000-0000B3400000}"/>
    <cellStyle name="Normal 3 2 2 3 2 7 2 2 3" xfId="17571" xr:uid="{00000000-0005-0000-0000-0000B4400000}"/>
    <cellStyle name="Normal 3 2 2 3 2 7 2 2 3 2" xfId="17572" xr:uid="{00000000-0005-0000-0000-0000B5400000}"/>
    <cellStyle name="Normal 3 2 2 3 2 7 2 2 4" xfId="17573" xr:uid="{00000000-0005-0000-0000-0000B6400000}"/>
    <cellStyle name="Normal 3 2 2 3 2 7 2 3" xfId="17574" xr:uid="{00000000-0005-0000-0000-0000B7400000}"/>
    <cellStyle name="Normal 3 2 2 3 2 7 2 3 2" xfId="17575" xr:uid="{00000000-0005-0000-0000-0000B8400000}"/>
    <cellStyle name="Normal 3 2 2 3 2 7 2 3 2 2" xfId="17576" xr:uid="{00000000-0005-0000-0000-0000B9400000}"/>
    <cellStyle name="Normal 3 2 2 3 2 7 2 3 3" xfId="17577" xr:uid="{00000000-0005-0000-0000-0000BA400000}"/>
    <cellStyle name="Normal 3 2 2 3 2 7 2 4" xfId="17578" xr:uid="{00000000-0005-0000-0000-0000BB400000}"/>
    <cellStyle name="Normal 3 2 2 3 2 7 2 4 2" xfId="17579" xr:uid="{00000000-0005-0000-0000-0000BC400000}"/>
    <cellStyle name="Normal 3 2 2 3 2 7 2 5" xfId="17580" xr:uid="{00000000-0005-0000-0000-0000BD400000}"/>
    <cellStyle name="Normal 3 2 2 3 2 7 3" xfId="17581" xr:uid="{00000000-0005-0000-0000-0000BE400000}"/>
    <cellStyle name="Normal 3 2 2 3 2 7 3 2" xfId="17582" xr:uid="{00000000-0005-0000-0000-0000BF400000}"/>
    <cellStyle name="Normal 3 2 2 3 2 7 3 2 2" xfId="17583" xr:uid="{00000000-0005-0000-0000-0000C0400000}"/>
    <cellStyle name="Normal 3 2 2 3 2 7 3 2 2 2" xfId="17584" xr:uid="{00000000-0005-0000-0000-0000C1400000}"/>
    <cellStyle name="Normal 3 2 2 3 2 7 3 2 3" xfId="17585" xr:uid="{00000000-0005-0000-0000-0000C2400000}"/>
    <cellStyle name="Normal 3 2 2 3 2 7 3 3" xfId="17586" xr:uid="{00000000-0005-0000-0000-0000C3400000}"/>
    <cellStyle name="Normal 3 2 2 3 2 7 3 3 2" xfId="17587" xr:uid="{00000000-0005-0000-0000-0000C4400000}"/>
    <cellStyle name="Normal 3 2 2 3 2 7 3 4" xfId="17588" xr:uid="{00000000-0005-0000-0000-0000C5400000}"/>
    <cellStyle name="Normal 3 2 2 3 2 7 4" xfId="17589" xr:uid="{00000000-0005-0000-0000-0000C6400000}"/>
    <cellStyle name="Normal 3 2 2 3 2 7 4 2" xfId="17590" xr:uid="{00000000-0005-0000-0000-0000C7400000}"/>
    <cellStyle name="Normal 3 2 2 3 2 7 4 2 2" xfId="17591" xr:uid="{00000000-0005-0000-0000-0000C8400000}"/>
    <cellStyle name="Normal 3 2 2 3 2 7 4 3" xfId="17592" xr:uid="{00000000-0005-0000-0000-0000C9400000}"/>
    <cellStyle name="Normal 3 2 2 3 2 7 5" xfId="17593" xr:uid="{00000000-0005-0000-0000-0000CA400000}"/>
    <cellStyle name="Normal 3 2 2 3 2 7 5 2" xfId="17594" xr:uid="{00000000-0005-0000-0000-0000CB400000}"/>
    <cellStyle name="Normal 3 2 2 3 2 7 6" xfId="17595" xr:uid="{00000000-0005-0000-0000-0000CC400000}"/>
    <cellStyle name="Normal 3 2 2 3 2 8" xfId="17596" xr:uid="{00000000-0005-0000-0000-0000CD400000}"/>
    <cellStyle name="Normal 3 2 2 3 2 8 2" xfId="17597" xr:uid="{00000000-0005-0000-0000-0000CE400000}"/>
    <cellStyle name="Normal 3 2 2 3 2 8 2 2" xfId="17598" xr:uid="{00000000-0005-0000-0000-0000CF400000}"/>
    <cellStyle name="Normal 3 2 2 3 2 8 2 2 2" xfId="17599" xr:uid="{00000000-0005-0000-0000-0000D0400000}"/>
    <cellStyle name="Normal 3 2 2 3 2 8 2 2 2 2" xfId="17600" xr:uid="{00000000-0005-0000-0000-0000D1400000}"/>
    <cellStyle name="Normal 3 2 2 3 2 8 2 2 2 2 2" xfId="17601" xr:uid="{00000000-0005-0000-0000-0000D2400000}"/>
    <cellStyle name="Normal 3 2 2 3 2 8 2 2 2 3" xfId="17602" xr:uid="{00000000-0005-0000-0000-0000D3400000}"/>
    <cellStyle name="Normal 3 2 2 3 2 8 2 2 3" xfId="17603" xr:uid="{00000000-0005-0000-0000-0000D4400000}"/>
    <cellStyle name="Normal 3 2 2 3 2 8 2 2 3 2" xfId="17604" xr:uid="{00000000-0005-0000-0000-0000D5400000}"/>
    <cellStyle name="Normal 3 2 2 3 2 8 2 2 4" xfId="17605" xr:uid="{00000000-0005-0000-0000-0000D6400000}"/>
    <cellStyle name="Normal 3 2 2 3 2 8 2 3" xfId="17606" xr:uid="{00000000-0005-0000-0000-0000D7400000}"/>
    <cellStyle name="Normal 3 2 2 3 2 8 2 3 2" xfId="17607" xr:uid="{00000000-0005-0000-0000-0000D8400000}"/>
    <cellStyle name="Normal 3 2 2 3 2 8 2 3 2 2" xfId="17608" xr:uid="{00000000-0005-0000-0000-0000D9400000}"/>
    <cellStyle name="Normal 3 2 2 3 2 8 2 3 3" xfId="17609" xr:uid="{00000000-0005-0000-0000-0000DA400000}"/>
    <cellStyle name="Normal 3 2 2 3 2 8 2 4" xfId="17610" xr:uid="{00000000-0005-0000-0000-0000DB400000}"/>
    <cellStyle name="Normal 3 2 2 3 2 8 2 4 2" xfId="17611" xr:uid="{00000000-0005-0000-0000-0000DC400000}"/>
    <cellStyle name="Normal 3 2 2 3 2 8 2 5" xfId="17612" xr:uid="{00000000-0005-0000-0000-0000DD400000}"/>
    <cellStyle name="Normal 3 2 2 3 2 8 3" xfId="17613" xr:uid="{00000000-0005-0000-0000-0000DE400000}"/>
    <cellStyle name="Normal 3 2 2 3 2 8 3 2" xfId="17614" xr:uid="{00000000-0005-0000-0000-0000DF400000}"/>
    <cellStyle name="Normal 3 2 2 3 2 8 3 2 2" xfId="17615" xr:uid="{00000000-0005-0000-0000-0000E0400000}"/>
    <cellStyle name="Normal 3 2 2 3 2 8 3 2 2 2" xfId="17616" xr:uid="{00000000-0005-0000-0000-0000E1400000}"/>
    <cellStyle name="Normal 3 2 2 3 2 8 3 2 3" xfId="17617" xr:uid="{00000000-0005-0000-0000-0000E2400000}"/>
    <cellStyle name="Normal 3 2 2 3 2 8 3 3" xfId="17618" xr:uid="{00000000-0005-0000-0000-0000E3400000}"/>
    <cellStyle name="Normal 3 2 2 3 2 8 3 3 2" xfId="17619" xr:uid="{00000000-0005-0000-0000-0000E4400000}"/>
    <cellStyle name="Normal 3 2 2 3 2 8 3 4" xfId="17620" xr:uid="{00000000-0005-0000-0000-0000E5400000}"/>
    <cellStyle name="Normal 3 2 2 3 2 8 4" xfId="17621" xr:uid="{00000000-0005-0000-0000-0000E6400000}"/>
    <cellStyle name="Normal 3 2 2 3 2 8 4 2" xfId="17622" xr:uid="{00000000-0005-0000-0000-0000E7400000}"/>
    <cellStyle name="Normal 3 2 2 3 2 8 4 2 2" xfId="17623" xr:uid="{00000000-0005-0000-0000-0000E8400000}"/>
    <cellStyle name="Normal 3 2 2 3 2 8 4 3" xfId="17624" xr:uid="{00000000-0005-0000-0000-0000E9400000}"/>
    <cellStyle name="Normal 3 2 2 3 2 8 5" xfId="17625" xr:uid="{00000000-0005-0000-0000-0000EA400000}"/>
    <cellStyle name="Normal 3 2 2 3 2 8 5 2" xfId="17626" xr:uid="{00000000-0005-0000-0000-0000EB400000}"/>
    <cellStyle name="Normal 3 2 2 3 2 8 6" xfId="17627" xr:uid="{00000000-0005-0000-0000-0000EC400000}"/>
    <cellStyle name="Normal 3 2 2 3 2 9" xfId="17628" xr:uid="{00000000-0005-0000-0000-0000ED400000}"/>
    <cellStyle name="Normal 3 2 2 3 2 9 2" xfId="17629" xr:uid="{00000000-0005-0000-0000-0000EE400000}"/>
    <cellStyle name="Normal 3 2 2 3 2 9 2 2" xfId="17630" xr:uid="{00000000-0005-0000-0000-0000EF400000}"/>
    <cellStyle name="Normal 3 2 2 3 2 9 2 2 2" xfId="17631" xr:uid="{00000000-0005-0000-0000-0000F0400000}"/>
    <cellStyle name="Normal 3 2 2 3 2 9 2 2 2 2" xfId="17632" xr:uid="{00000000-0005-0000-0000-0000F1400000}"/>
    <cellStyle name="Normal 3 2 2 3 2 9 2 2 3" xfId="17633" xr:uid="{00000000-0005-0000-0000-0000F2400000}"/>
    <cellStyle name="Normal 3 2 2 3 2 9 2 3" xfId="17634" xr:uid="{00000000-0005-0000-0000-0000F3400000}"/>
    <cellStyle name="Normal 3 2 2 3 2 9 2 3 2" xfId="17635" xr:uid="{00000000-0005-0000-0000-0000F4400000}"/>
    <cellStyle name="Normal 3 2 2 3 2 9 2 4" xfId="17636" xr:uid="{00000000-0005-0000-0000-0000F5400000}"/>
    <cellStyle name="Normal 3 2 2 3 2 9 3" xfId="17637" xr:uid="{00000000-0005-0000-0000-0000F6400000}"/>
    <cellStyle name="Normal 3 2 2 3 2 9 3 2" xfId="17638" xr:uid="{00000000-0005-0000-0000-0000F7400000}"/>
    <cellStyle name="Normal 3 2 2 3 2 9 3 2 2" xfId="17639" xr:uid="{00000000-0005-0000-0000-0000F8400000}"/>
    <cellStyle name="Normal 3 2 2 3 2 9 3 3" xfId="17640" xr:uid="{00000000-0005-0000-0000-0000F9400000}"/>
    <cellStyle name="Normal 3 2 2 3 2 9 4" xfId="17641" xr:uid="{00000000-0005-0000-0000-0000FA400000}"/>
    <cellStyle name="Normal 3 2 2 3 2 9 4 2" xfId="17642" xr:uid="{00000000-0005-0000-0000-0000FB400000}"/>
    <cellStyle name="Normal 3 2 2 3 2 9 5" xfId="17643" xr:uid="{00000000-0005-0000-0000-0000FC400000}"/>
    <cellStyle name="Normal 3 2 2 3 3" xfId="17644" xr:uid="{00000000-0005-0000-0000-0000FD400000}"/>
    <cellStyle name="Normal 3 2 2 3 3 10" xfId="17645" xr:uid="{00000000-0005-0000-0000-0000FE400000}"/>
    <cellStyle name="Normal 3 2 2 3 3 2" xfId="17646" xr:uid="{00000000-0005-0000-0000-0000FF400000}"/>
    <cellStyle name="Normal 3 2 2 3 3 2 2" xfId="17647" xr:uid="{00000000-0005-0000-0000-000000410000}"/>
    <cellStyle name="Normal 3 2 2 3 3 2 2 2" xfId="17648" xr:uid="{00000000-0005-0000-0000-000001410000}"/>
    <cellStyle name="Normal 3 2 2 3 3 2 2 2 2" xfId="17649" xr:uid="{00000000-0005-0000-0000-000002410000}"/>
    <cellStyle name="Normal 3 2 2 3 3 2 2 2 2 2" xfId="17650" xr:uid="{00000000-0005-0000-0000-000003410000}"/>
    <cellStyle name="Normal 3 2 2 3 3 2 2 2 2 2 2" xfId="17651" xr:uid="{00000000-0005-0000-0000-000004410000}"/>
    <cellStyle name="Normal 3 2 2 3 3 2 2 2 2 2 2 2" xfId="17652" xr:uid="{00000000-0005-0000-0000-000005410000}"/>
    <cellStyle name="Normal 3 2 2 3 3 2 2 2 2 2 3" xfId="17653" xr:uid="{00000000-0005-0000-0000-000006410000}"/>
    <cellStyle name="Normal 3 2 2 3 3 2 2 2 2 3" xfId="17654" xr:uid="{00000000-0005-0000-0000-000007410000}"/>
    <cellStyle name="Normal 3 2 2 3 3 2 2 2 2 3 2" xfId="17655" xr:uid="{00000000-0005-0000-0000-000008410000}"/>
    <cellStyle name="Normal 3 2 2 3 3 2 2 2 2 4" xfId="17656" xr:uid="{00000000-0005-0000-0000-000009410000}"/>
    <cellStyle name="Normal 3 2 2 3 3 2 2 2 3" xfId="17657" xr:uid="{00000000-0005-0000-0000-00000A410000}"/>
    <cellStyle name="Normal 3 2 2 3 3 2 2 2 3 2" xfId="17658" xr:uid="{00000000-0005-0000-0000-00000B410000}"/>
    <cellStyle name="Normal 3 2 2 3 3 2 2 2 3 2 2" xfId="17659" xr:uid="{00000000-0005-0000-0000-00000C410000}"/>
    <cellStyle name="Normal 3 2 2 3 3 2 2 2 3 3" xfId="17660" xr:uid="{00000000-0005-0000-0000-00000D410000}"/>
    <cellStyle name="Normal 3 2 2 3 3 2 2 2 4" xfId="17661" xr:uid="{00000000-0005-0000-0000-00000E410000}"/>
    <cellStyle name="Normal 3 2 2 3 3 2 2 2 4 2" xfId="17662" xr:uid="{00000000-0005-0000-0000-00000F410000}"/>
    <cellStyle name="Normal 3 2 2 3 3 2 2 2 5" xfId="17663" xr:uid="{00000000-0005-0000-0000-000010410000}"/>
    <cellStyle name="Normal 3 2 2 3 3 2 2 3" xfId="17664" xr:uid="{00000000-0005-0000-0000-000011410000}"/>
    <cellStyle name="Normal 3 2 2 3 3 2 2 3 2" xfId="17665" xr:uid="{00000000-0005-0000-0000-000012410000}"/>
    <cellStyle name="Normal 3 2 2 3 3 2 2 3 2 2" xfId="17666" xr:uid="{00000000-0005-0000-0000-000013410000}"/>
    <cellStyle name="Normal 3 2 2 3 3 2 2 3 2 2 2" xfId="17667" xr:uid="{00000000-0005-0000-0000-000014410000}"/>
    <cellStyle name="Normal 3 2 2 3 3 2 2 3 2 3" xfId="17668" xr:uid="{00000000-0005-0000-0000-000015410000}"/>
    <cellStyle name="Normal 3 2 2 3 3 2 2 3 3" xfId="17669" xr:uid="{00000000-0005-0000-0000-000016410000}"/>
    <cellStyle name="Normal 3 2 2 3 3 2 2 3 3 2" xfId="17670" xr:uid="{00000000-0005-0000-0000-000017410000}"/>
    <cellStyle name="Normal 3 2 2 3 3 2 2 3 4" xfId="17671" xr:uid="{00000000-0005-0000-0000-000018410000}"/>
    <cellStyle name="Normal 3 2 2 3 3 2 2 4" xfId="17672" xr:uid="{00000000-0005-0000-0000-000019410000}"/>
    <cellStyle name="Normal 3 2 2 3 3 2 2 4 2" xfId="17673" xr:uid="{00000000-0005-0000-0000-00001A410000}"/>
    <cellStyle name="Normal 3 2 2 3 3 2 2 4 2 2" xfId="17674" xr:uid="{00000000-0005-0000-0000-00001B410000}"/>
    <cellStyle name="Normal 3 2 2 3 3 2 2 4 2 2 2" xfId="17675" xr:uid="{00000000-0005-0000-0000-00001C410000}"/>
    <cellStyle name="Normal 3 2 2 3 3 2 2 4 2 3" xfId="17676" xr:uid="{00000000-0005-0000-0000-00001D410000}"/>
    <cellStyle name="Normal 3 2 2 3 3 2 2 4 3" xfId="17677" xr:uid="{00000000-0005-0000-0000-00001E410000}"/>
    <cellStyle name="Normal 3 2 2 3 3 2 2 4 3 2" xfId="17678" xr:uid="{00000000-0005-0000-0000-00001F410000}"/>
    <cellStyle name="Normal 3 2 2 3 3 2 2 4 4" xfId="17679" xr:uid="{00000000-0005-0000-0000-000020410000}"/>
    <cellStyle name="Normal 3 2 2 3 3 2 2 5" xfId="17680" xr:uid="{00000000-0005-0000-0000-000021410000}"/>
    <cellStyle name="Normal 3 2 2 3 3 2 2 5 2" xfId="17681" xr:uid="{00000000-0005-0000-0000-000022410000}"/>
    <cellStyle name="Normal 3 2 2 3 3 2 2 5 2 2" xfId="17682" xr:uid="{00000000-0005-0000-0000-000023410000}"/>
    <cellStyle name="Normal 3 2 2 3 3 2 2 5 3" xfId="17683" xr:uid="{00000000-0005-0000-0000-000024410000}"/>
    <cellStyle name="Normal 3 2 2 3 3 2 2 6" xfId="17684" xr:uid="{00000000-0005-0000-0000-000025410000}"/>
    <cellStyle name="Normal 3 2 2 3 3 2 2 6 2" xfId="17685" xr:uid="{00000000-0005-0000-0000-000026410000}"/>
    <cellStyle name="Normal 3 2 2 3 3 2 2 7" xfId="17686" xr:uid="{00000000-0005-0000-0000-000027410000}"/>
    <cellStyle name="Normal 3 2 2 3 3 2 2 7 2" xfId="17687" xr:uid="{00000000-0005-0000-0000-000028410000}"/>
    <cellStyle name="Normal 3 2 2 3 3 2 2 8" xfId="17688" xr:uid="{00000000-0005-0000-0000-000029410000}"/>
    <cellStyle name="Normal 3 2 2 3 3 2 3" xfId="17689" xr:uid="{00000000-0005-0000-0000-00002A410000}"/>
    <cellStyle name="Normal 3 2 2 3 3 2 3 2" xfId="17690" xr:uid="{00000000-0005-0000-0000-00002B410000}"/>
    <cellStyle name="Normal 3 2 2 3 3 2 3 2 2" xfId="17691" xr:uid="{00000000-0005-0000-0000-00002C410000}"/>
    <cellStyle name="Normal 3 2 2 3 3 2 3 2 2 2" xfId="17692" xr:uid="{00000000-0005-0000-0000-00002D410000}"/>
    <cellStyle name="Normal 3 2 2 3 3 2 3 2 2 2 2" xfId="17693" xr:uid="{00000000-0005-0000-0000-00002E410000}"/>
    <cellStyle name="Normal 3 2 2 3 3 2 3 2 2 3" xfId="17694" xr:uid="{00000000-0005-0000-0000-00002F410000}"/>
    <cellStyle name="Normal 3 2 2 3 3 2 3 2 3" xfId="17695" xr:uid="{00000000-0005-0000-0000-000030410000}"/>
    <cellStyle name="Normal 3 2 2 3 3 2 3 2 3 2" xfId="17696" xr:uid="{00000000-0005-0000-0000-000031410000}"/>
    <cellStyle name="Normal 3 2 2 3 3 2 3 2 4" xfId="17697" xr:uid="{00000000-0005-0000-0000-000032410000}"/>
    <cellStyle name="Normal 3 2 2 3 3 2 3 3" xfId="17698" xr:uid="{00000000-0005-0000-0000-000033410000}"/>
    <cellStyle name="Normal 3 2 2 3 3 2 3 3 2" xfId="17699" xr:uid="{00000000-0005-0000-0000-000034410000}"/>
    <cellStyle name="Normal 3 2 2 3 3 2 3 3 2 2" xfId="17700" xr:uid="{00000000-0005-0000-0000-000035410000}"/>
    <cellStyle name="Normal 3 2 2 3 3 2 3 3 3" xfId="17701" xr:uid="{00000000-0005-0000-0000-000036410000}"/>
    <cellStyle name="Normal 3 2 2 3 3 2 3 4" xfId="17702" xr:uid="{00000000-0005-0000-0000-000037410000}"/>
    <cellStyle name="Normal 3 2 2 3 3 2 3 4 2" xfId="17703" xr:uid="{00000000-0005-0000-0000-000038410000}"/>
    <cellStyle name="Normal 3 2 2 3 3 2 3 5" xfId="17704" xr:uid="{00000000-0005-0000-0000-000039410000}"/>
    <cellStyle name="Normal 3 2 2 3 3 2 4" xfId="17705" xr:uid="{00000000-0005-0000-0000-00003A410000}"/>
    <cellStyle name="Normal 3 2 2 3 3 2 4 2" xfId="17706" xr:uid="{00000000-0005-0000-0000-00003B410000}"/>
    <cellStyle name="Normal 3 2 2 3 3 2 4 2 2" xfId="17707" xr:uid="{00000000-0005-0000-0000-00003C410000}"/>
    <cellStyle name="Normal 3 2 2 3 3 2 4 2 2 2" xfId="17708" xr:uid="{00000000-0005-0000-0000-00003D410000}"/>
    <cellStyle name="Normal 3 2 2 3 3 2 4 2 3" xfId="17709" xr:uid="{00000000-0005-0000-0000-00003E410000}"/>
    <cellStyle name="Normal 3 2 2 3 3 2 4 3" xfId="17710" xr:uid="{00000000-0005-0000-0000-00003F410000}"/>
    <cellStyle name="Normal 3 2 2 3 3 2 4 3 2" xfId="17711" xr:uid="{00000000-0005-0000-0000-000040410000}"/>
    <cellStyle name="Normal 3 2 2 3 3 2 4 4" xfId="17712" xr:uid="{00000000-0005-0000-0000-000041410000}"/>
    <cellStyle name="Normal 3 2 2 3 3 2 5" xfId="17713" xr:uid="{00000000-0005-0000-0000-000042410000}"/>
    <cellStyle name="Normal 3 2 2 3 3 2 5 2" xfId="17714" xr:uid="{00000000-0005-0000-0000-000043410000}"/>
    <cellStyle name="Normal 3 2 2 3 3 2 5 2 2" xfId="17715" xr:uid="{00000000-0005-0000-0000-000044410000}"/>
    <cellStyle name="Normal 3 2 2 3 3 2 5 2 2 2" xfId="17716" xr:uid="{00000000-0005-0000-0000-000045410000}"/>
    <cellStyle name="Normal 3 2 2 3 3 2 5 2 3" xfId="17717" xr:uid="{00000000-0005-0000-0000-000046410000}"/>
    <cellStyle name="Normal 3 2 2 3 3 2 5 3" xfId="17718" xr:uid="{00000000-0005-0000-0000-000047410000}"/>
    <cellStyle name="Normal 3 2 2 3 3 2 5 3 2" xfId="17719" xr:uid="{00000000-0005-0000-0000-000048410000}"/>
    <cellStyle name="Normal 3 2 2 3 3 2 5 4" xfId="17720" xr:uid="{00000000-0005-0000-0000-000049410000}"/>
    <cellStyle name="Normal 3 2 2 3 3 2 6" xfId="17721" xr:uid="{00000000-0005-0000-0000-00004A410000}"/>
    <cellStyle name="Normal 3 2 2 3 3 2 6 2" xfId="17722" xr:uid="{00000000-0005-0000-0000-00004B410000}"/>
    <cellStyle name="Normal 3 2 2 3 3 2 6 2 2" xfId="17723" xr:uid="{00000000-0005-0000-0000-00004C410000}"/>
    <cellStyle name="Normal 3 2 2 3 3 2 6 3" xfId="17724" xr:uid="{00000000-0005-0000-0000-00004D410000}"/>
    <cellStyle name="Normal 3 2 2 3 3 2 7" xfId="17725" xr:uid="{00000000-0005-0000-0000-00004E410000}"/>
    <cellStyle name="Normal 3 2 2 3 3 2 7 2" xfId="17726" xr:uid="{00000000-0005-0000-0000-00004F410000}"/>
    <cellStyle name="Normal 3 2 2 3 3 2 8" xfId="17727" xr:uid="{00000000-0005-0000-0000-000050410000}"/>
    <cellStyle name="Normal 3 2 2 3 3 2 8 2" xfId="17728" xr:uid="{00000000-0005-0000-0000-000051410000}"/>
    <cellStyle name="Normal 3 2 2 3 3 2 9" xfId="17729" xr:uid="{00000000-0005-0000-0000-000052410000}"/>
    <cellStyle name="Normal 3 2 2 3 3 3" xfId="17730" xr:uid="{00000000-0005-0000-0000-000053410000}"/>
    <cellStyle name="Normal 3 2 2 3 3 3 2" xfId="17731" xr:uid="{00000000-0005-0000-0000-000054410000}"/>
    <cellStyle name="Normal 3 2 2 3 3 3 2 2" xfId="17732" xr:uid="{00000000-0005-0000-0000-000055410000}"/>
    <cellStyle name="Normal 3 2 2 3 3 3 2 2 2" xfId="17733" xr:uid="{00000000-0005-0000-0000-000056410000}"/>
    <cellStyle name="Normal 3 2 2 3 3 3 2 2 2 2" xfId="17734" xr:uid="{00000000-0005-0000-0000-000057410000}"/>
    <cellStyle name="Normal 3 2 2 3 3 3 2 2 2 2 2" xfId="17735" xr:uid="{00000000-0005-0000-0000-000058410000}"/>
    <cellStyle name="Normal 3 2 2 3 3 3 2 2 2 3" xfId="17736" xr:uid="{00000000-0005-0000-0000-000059410000}"/>
    <cellStyle name="Normal 3 2 2 3 3 3 2 2 3" xfId="17737" xr:uid="{00000000-0005-0000-0000-00005A410000}"/>
    <cellStyle name="Normal 3 2 2 3 3 3 2 2 3 2" xfId="17738" xr:uid="{00000000-0005-0000-0000-00005B410000}"/>
    <cellStyle name="Normal 3 2 2 3 3 3 2 2 4" xfId="17739" xr:uid="{00000000-0005-0000-0000-00005C410000}"/>
    <cellStyle name="Normal 3 2 2 3 3 3 2 3" xfId="17740" xr:uid="{00000000-0005-0000-0000-00005D410000}"/>
    <cellStyle name="Normal 3 2 2 3 3 3 2 3 2" xfId="17741" xr:uid="{00000000-0005-0000-0000-00005E410000}"/>
    <cellStyle name="Normal 3 2 2 3 3 3 2 3 2 2" xfId="17742" xr:uid="{00000000-0005-0000-0000-00005F410000}"/>
    <cellStyle name="Normal 3 2 2 3 3 3 2 3 3" xfId="17743" xr:uid="{00000000-0005-0000-0000-000060410000}"/>
    <cellStyle name="Normal 3 2 2 3 3 3 2 4" xfId="17744" xr:uid="{00000000-0005-0000-0000-000061410000}"/>
    <cellStyle name="Normal 3 2 2 3 3 3 2 4 2" xfId="17745" xr:uid="{00000000-0005-0000-0000-000062410000}"/>
    <cellStyle name="Normal 3 2 2 3 3 3 2 5" xfId="17746" xr:uid="{00000000-0005-0000-0000-000063410000}"/>
    <cellStyle name="Normal 3 2 2 3 3 3 3" xfId="17747" xr:uid="{00000000-0005-0000-0000-000064410000}"/>
    <cellStyle name="Normal 3 2 2 3 3 3 3 2" xfId="17748" xr:uid="{00000000-0005-0000-0000-000065410000}"/>
    <cellStyle name="Normal 3 2 2 3 3 3 3 2 2" xfId="17749" xr:uid="{00000000-0005-0000-0000-000066410000}"/>
    <cellStyle name="Normal 3 2 2 3 3 3 3 2 2 2" xfId="17750" xr:uid="{00000000-0005-0000-0000-000067410000}"/>
    <cellStyle name="Normal 3 2 2 3 3 3 3 2 3" xfId="17751" xr:uid="{00000000-0005-0000-0000-000068410000}"/>
    <cellStyle name="Normal 3 2 2 3 3 3 3 3" xfId="17752" xr:uid="{00000000-0005-0000-0000-000069410000}"/>
    <cellStyle name="Normal 3 2 2 3 3 3 3 3 2" xfId="17753" xr:uid="{00000000-0005-0000-0000-00006A410000}"/>
    <cellStyle name="Normal 3 2 2 3 3 3 3 4" xfId="17754" xr:uid="{00000000-0005-0000-0000-00006B410000}"/>
    <cellStyle name="Normal 3 2 2 3 3 3 4" xfId="17755" xr:uid="{00000000-0005-0000-0000-00006C410000}"/>
    <cellStyle name="Normal 3 2 2 3 3 3 4 2" xfId="17756" xr:uid="{00000000-0005-0000-0000-00006D410000}"/>
    <cellStyle name="Normal 3 2 2 3 3 3 4 2 2" xfId="17757" xr:uid="{00000000-0005-0000-0000-00006E410000}"/>
    <cellStyle name="Normal 3 2 2 3 3 3 4 2 2 2" xfId="17758" xr:uid="{00000000-0005-0000-0000-00006F410000}"/>
    <cellStyle name="Normal 3 2 2 3 3 3 4 2 3" xfId="17759" xr:uid="{00000000-0005-0000-0000-000070410000}"/>
    <cellStyle name="Normal 3 2 2 3 3 3 4 3" xfId="17760" xr:uid="{00000000-0005-0000-0000-000071410000}"/>
    <cellStyle name="Normal 3 2 2 3 3 3 4 3 2" xfId="17761" xr:uid="{00000000-0005-0000-0000-000072410000}"/>
    <cellStyle name="Normal 3 2 2 3 3 3 4 4" xfId="17762" xr:uid="{00000000-0005-0000-0000-000073410000}"/>
    <cellStyle name="Normal 3 2 2 3 3 3 5" xfId="17763" xr:uid="{00000000-0005-0000-0000-000074410000}"/>
    <cellStyle name="Normal 3 2 2 3 3 3 5 2" xfId="17764" xr:uid="{00000000-0005-0000-0000-000075410000}"/>
    <cellStyle name="Normal 3 2 2 3 3 3 5 2 2" xfId="17765" xr:uid="{00000000-0005-0000-0000-000076410000}"/>
    <cellStyle name="Normal 3 2 2 3 3 3 5 3" xfId="17766" xr:uid="{00000000-0005-0000-0000-000077410000}"/>
    <cellStyle name="Normal 3 2 2 3 3 3 6" xfId="17767" xr:uid="{00000000-0005-0000-0000-000078410000}"/>
    <cellStyle name="Normal 3 2 2 3 3 3 6 2" xfId="17768" xr:uid="{00000000-0005-0000-0000-000079410000}"/>
    <cellStyle name="Normal 3 2 2 3 3 3 7" xfId="17769" xr:uid="{00000000-0005-0000-0000-00007A410000}"/>
    <cellStyle name="Normal 3 2 2 3 3 3 7 2" xfId="17770" xr:uid="{00000000-0005-0000-0000-00007B410000}"/>
    <cellStyle name="Normal 3 2 2 3 3 3 8" xfId="17771" xr:uid="{00000000-0005-0000-0000-00007C410000}"/>
    <cellStyle name="Normal 3 2 2 3 3 4" xfId="17772" xr:uid="{00000000-0005-0000-0000-00007D410000}"/>
    <cellStyle name="Normal 3 2 2 3 3 4 2" xfId="17773" xr:uid="{00000000-0005-0000-0000-00007E410000}"/>
    <cellStyle name="Normal 3 2 2 3 3 4 2 2" xfId="17774" xr:uid="{00000000-0005-0000-0000-00007F410000}"/>
    <cellStyle name="Normal 3 2 2 3 3 4 2 2 2" xfId="17775" xr:uid="{00000000-0005-0000-0000-000080410000}"/>
    <cellStyle name="Normal 3 2 2 3 3 4 2 2 2 2" xfId="17776" xr:uid="{00000000-0005-0000-0000-000081410000}"/>
    <cellStyle name="Normal 3 2 2 3 3 4 2 2 3" xfId="17777" xr:uid="{00000000-0005-0000-0000-000082410000}"/>
    <cellStyle name="Normal 3 2 2 3 3 4 2 3" xfId="17778" xr:uid="{00000000-0005-0000-0000-000083410000}"/>
    <cellStyle name="Normal 3 2 2 3 3 4 2 3 2" xfId="17779" xr:uid="{00000000-0005-0000-0000-000084410000}"/>
    <cellStyle name="Normal 3 2 2 3 3 4 2 4" xfId="17780" xr:uid="{00000000-0005-0000-0000-000085410000}"/>
    <cellStyle name="Normal 3 2 2 3 3 4 3" xfId="17781" xr:uid="{00000000-0005-0000-0000-000086410000}"/>
    <cellStyle name="Normal 3 2 2 3 3 4 3 2" xfId="17782" xr:uid="{00000000-0005-0000-0000-000087410000}"/>
    <cellStyle name="Normal 3 2 2 3 3 4 3 2 2" xfId="17783" xr:uid="{00000000-0005-0000-0000-000088410000}"/>
    <cellStyle name="Normal 3 2 2 3 3 4 3 3" xfId="17784" xr:uid="{00000000-0005-0000-0000-000089410000}"/>
    <cellStyle name="Normal 3 2 2 3 3 4 4" xfId="17785" xr:uid="{00000000-0005-0000-0000-00008A410000}"/>
    <cellStyle name="Normal 3 2 2 3 3 4 4 2" xfId="17786" xr:uid="{00000000-0005-0000-0000-00008B410000}"/>
    <cellStyle name="Normal 3 2 2 3 3 4 5" xfId="17787" xr:uid="{00000000-0005-0000-0000-00008C410000}"/>
    <cellStyle name="Normal 3 2 2 3 3 5" xfId="17788" xr:uid="{00000000-0005-0000-0000-00008D410000}"/>
    <cellStyle name="Normal 3 2 2 3 3 5 2" xfId="17789" xr:uid="{00000000-0005-0000-0000-00008E410000}"/>
    <cellStyle name="Normal 3 2 2 3 3 5 2 2" xfId="17790" xr:uid="{00000000-0005-0000-0000-00008F410000}"/>
    <cellStyle name="Normal 3 2 2 3 3 5 2 2 2" xfId="17791" xr:uid="{00000000-0005-0000-0000-000090410000}"/>
    <cellStyle name="Normal 3 2 2 3 3 5 2 3" xfId="17792" xr:uid="{00000000-0005-0000-0000-000091410000}"/>
    <cellStyle name="Normal 3 2 2 3 3 5 3" xfId="17793" xr:uid="{00000000-0005-0000-0000-000092410000}"/>
    <cellStyle name="Normal 3 2 2 3 3 5 3 2" xfId="17794" xr:uid="{00000000-0005-0000-0000-000093410000}"/>
    <cellStyle name="Normal 3 2 2 3 3 5 4" xfId="17795" xr:uid="{00000000-0005-0000-0000-000094410000}"/>
    <cellStyle name="Normal 3 2 2 3 3 6" xfId="17796" xr:uid="{00000000-0005-0000-0000-000095410000}"/>
    <cellStyle name="Normal 3 2 2 3 3 6 2" xfId="17797" xr:uid="{00000000-0005-0000-0000-000096410000}"/>
    <cellStyle name="Normal 3 2 2 3 3 6 2 2" xfId="17798" xr:uid="{00000000-0005-0000-0000-000097410000}"/>
    <cellStyle name="Normal 3 2 2 3 3 6 2 2 2" xfId="17799" xr:uid="{00000000-0005-0000-0000-000098410000}"/>
    <cellStyle name="Normal 3 2 2 3 3 6 2 3" xfId="17800" xr:uid="{00000000-0005-0000-0000-000099410000}"/>
    <cellStyle name="Normal 3 2 2 3 3 6 3" xfId="17801" xr:uid="{00000000-0005-0000-0000-00009A410000}"/>
    <cellStyle name="Normal 3 2 2 3 3 6 3 2" xfId="17802" xr:uid="{00000000-0005-0000-0000-00009B410000}"/>
    <cellStyle name="Normal 3 2 2 3 3 6 4" xfId="17803" xr:uid="{00000000-0005-0000-0000-00009C410000}"/>
    <cellStyle name="Normal 3 2 2 3 3 7" xfId="17804" xr:uid="{00000000-0005-0000-0000-00009D410000}"/>
    <cellStyle name="Normal 3 2 2 3 3 7 2" xfId="17805" xr:uid="{00000000-0005-0000-0000-00009E410000}"/>
    <cellStyle name="Normal 3 2 2 3 3 7 2 2" xfId="17806" xr:uid="{00000000-0005-0000-0000-00009F410000}"/>
    <cellStyle name="Normal 3 2 2 3 3 7 3" xfId="17807" xr:uid="{00000000-0005-0000-0000-0000A0410000}"/>
    <cellStyle name="Normal 3 2 2 3 3 8" xfId="17808" xr:uid="{00000000-0005-0000-0000-0000A1410000}"/>
    <cellStyle name="Normal 3 2 2 3 3 8 2" xfId="17809" xr:uid="{00000000-0005-0000-0000-0000A2410000}"/>
    <cellStyle name="Normal 3 2 2 3 3 9" xfId="17810" xr:uid="{00000000-0005-0000-0000-0000A3410000}"/>
    <cellStyle name="Normal 3 2 2 3 3 9 2" xfId="17811" xr:uid="{00000000-0005-0000-0000-0000A4410000}"/>
    <cellStyle name="Normal 3 2 2 3 4" xfId="17812" xr:uid="{00000000-0005-0000-0000-0000A5410000}"/>
    <cellStyle name="Normal 3 2 2 3 4 10" xfId="17813" xr:uid="{00000000-0005-0000-0000-0000A6410000}"/>
    <cellStyle name="Normal 3 2 2 3 4 2" xfId="17814" xr:uid="{00000000-0005-0000-0000-0000A7410000}"/>
    <cellStyle name="Normal 3 2 2 3 4 2 2" xfId="17815" xr:uid="{00000000-0005-0000-0000-0000A8410000}"/>
    <cellStyle name="Normal 3 2 2 3 4 2 2 2" xfId="17816" xr:uid="{00000000-0005-0000-0000-0000A9410000}"/>
    <cellStyle name="Normal 3 2 2 3 4 2 2 2 2" xfId="17817" xr:uid="{00000000-0005-0000-0000-0000AA410000}"/>
    <cellStyle name="Normal 3 2 2 3 4 2 2 2 2 2" xfId="17818" xr:uid="{00000000-0005-0000-0000-0000AB410000}"/>
    <cellStyle name="Normal 3 2 2 3 4 2 2 2 2 2 2" xfId="17819" xr:uid="{00000000-0005-0000-0000-0000AC410000}"/>
    <cellStyle name="Normal 3 2 2 3 4 2 2 2 2 2 2 2" xfId="17820" xr:uid="{00000000-0005-0000-0000-0000AD410000}"/>
    <cellStyle name="Normal 3 2 2 3 4 2 2 2 2 2 3" xfId="17821" xr:uid="{00000000-0005-0000-0000-0000AE410000}"/>
    <cellStyle name="Normal 3 2 2 3 4 2 2 2 2 3" xfId="17822" xr:uid="{00000000-0005-0000-0000-0000AF410000}"/>
    <cellStyle name="Normal 3 2 2 3 4 2 2 2 2 3 2" xfId="17823" xr:uid="{00000000-0005-0000-0000-0000B0410000}"/>
    <cellStyle name="Normal 3 2 2 3 4 2 2 2 2 4" xfId="17824" xr:uid="{00000000-0005-0000-0000-0000B1410000}"/>
    <cellStyle name="Normal 3 2 2 3 4 2 2 2 3" xfId="17825" xr:uid="{00000000-0005-0000-0000-0000B2410000}"/>
    <cellStyle name="Normal 3 2 2 3 4 2 2 2 3 2" xfId="17826" xr:uid="{00000000-0005-0000-0000-0000B3410000}"/>
    <cellStyle name="Normal 3 2 2 3 4 2 2 2 3 2 2" xfId="17827" xr:uid="{00000000-0005-0000-0000-0000B4410000}"/>
    <cellStyle name="Normal 3 2 2 3 4 2 2 2 3 3" xfId="17828" xr:uid="{00000000-0005-0000-0000-0000B5410000}"/>
    <cellStyle name="Normal 3 2 2 3 4 2 2 2 4" xfId="17829" xr:uid="{00000000-0005-0000-0000-0000B6410000}"/>
    <cellStyle name="Normal 3 2 2 3 4 2 2 2 4 2" xfId="17830" xr:uid="{00000000-0005-0000-0000-0000B7410000}"/>
    <cellStyle name="Normal 3 2 2 3 4 2 2 2 5" xfId="17831" xr:uid="{00000000-0005-0000-0000-0000B8410000}"/>
    <cellStyle name="Normal 3 2 2 3 4 2 2 3" xfId="17832" xr:uid="{00000000-0005-0000-0000-0000B9410000}"/>
    <cellStyle name="Normal 3 2 2 3 4 2 2 3 2" xfId="17833" xr:uid="{00000000-0005-0000-0000-0000BA410000}"/>
    <cellStyle name="Normal 3 2 2 3 4 2 2 3 2 2" xfId="17834" xr:uid="{00000000-0005-0000-0000-0000BB410000}"/>
    <cellStyle name="Normal 3 2 2 3 4 2 2 3 2 2 2" xfId="17835" xr:uid="{00000000-0005-0000-0000-0000BC410000}"/>
    <cellStyle name="Normal 3 2 2 3 4 2 2 3 2 3" xfId="17836" xr:uid="{00000000-0005-0000-0000-0000BD410000}"/>
    <cellStyle name="Normal 3 2 2 3 4 2 2 3 3" xfId="17837" xr:uid="{00000000-0005-0000-0000-0000BE410000}"/>
    <cellStyle name="Normal 3 2 2 3 4 2 2 3 3 2" xfId="17838" xr:uid="{00000000-0005-0000-0000-0000BF410000}"/>
    <cellStyle name="Normal 3 2 2 3 4 2 2 3 4" xfId="17839" xr:uid="{00000000-0005-0000-0000-0000C0410000}"/>
    <cellStyle name="Normal 3 2 2 3 4 2 2 4" xfId="17840" xr:uid="{00000000-0005-0000-0000-0000C1410000}"/>
    <cellStyle name="Normal 3 2 2 3 4 2 2 4 2" xfId="17841" xr:uid="{00000000-0005-0000-0000-0000C2410000}"/>
    <cellStyle name="Normal 3 2 2 3 4 2 2 4 2 2" xfId="17842" xr:uid="{00000000-0005-0000-0000-0000C3410000}"/>
    <cellStyle name="Normal 3 2 2 3 4 2 2 4 2 2 2" xfId="17843" xr:uid="{00000000-0005-0000-0000-0000C4410000}"/>
    <cellStyle name="Normal 3 2 2 3 4 2 2 4 2 3" xfId="17844" xr:uid="{00000000-0005-0000-0000-0000C5410000}"/>
    <cellStyle name="Normal 3 2 2 3 4 2 2 4 3" xfId="17845" xr:uid="{00000000-0005-0000-0000-0000C6410000}"/>
    <cellStyle name="Normal 3 2 2 3 4 2 2 4 3 2" xfId="17846" xr:uid="{00000000-0005-0000-0000-0000C7410000}"/>
    <cellStyle name="Normal 3 2 2 3 4 2 2 4 4" xfId="17847" xr:uid="{00000000-0005-0000-0000-0000C8410000}"/>
    <cellStyle name="Normal 3 2 2 3 4 2 2 5" xfId="17848" xr:uid="{00000000-0005-0000-0000-0000C9410000}"/>
    <cellStyle name="Normal 3 2 2 3 4 2 2 5 2" xfId="17849" xr:uid="{00000000-0005-0000-0000-0000CA410000}"/>
    <cellStyle name="Normal 3 2 2 3 4 2 2 5 2 2" xfId="17850" xr:uid="{00000000-0005-0000-0000-0000CB410000}"/>
    <cellStyle name="Normal 3 2 2 3 4 2 2 5 3" xfId="17851" xr:uid="{00000000-0005-0000-0000-0000CC410000}"/>
    <cellStyle name="Normal 3 2 2 3 4 2 2 6" xfId="17852" xr:uid="{00000000-0005-0000-0000-0000CD410000}"/>
    <cellStyle name="Normal 3 2 2 3 4 2 2 6 2" xfId="17853" xr:uid="{00000000-0005-0000-0000-0000CE410000}"/>
    <cellStyle name="Normal 3 2 2 3 4 2 2 7" xfId="17854" xr:uid="{00000000-0005-0000-0000-0000CF410000}"/>
    <cellStyle name="Normal 3 2 2 3 4 2 2 7 2" xfId="17855" xr:uid="{00000000-0005-0000-0000-0000D0410000}"/>
    <cellStyle name="Normal 3 2 2 3 4 2 2 8" xfId="17856" xr:uid="{00000000-0005-0000-0000-0000D1410000}"/>
    <cellStyle name="Normal 3 2 2 3 4 2 3" xfId="17857" xr:uid="{00000000-0005-0000-0000-0000D2410000}"/>
    <cellStyle name="Normal 3 2 2 3 4 2 3 2" xfId="17858" xr:uid="{00000000-0005-0000-0000-0000D3410000}"/>
    <cellStyle name="Normal 3 2 2 3 4 2 3 2 2" xfId="17859" xr:uid="{00000000-0005-0000-0000-0000D4410000}"/>
    <cellStyle name="Normal 3 2 2 3 4 2 3 2 2 2" xfId="17860" xr:uid="{00000000-0005-0000-0000-0000D5410000}"/>
    <cellStyle name="Normal 3 2 2 3 4 2 3 2 2 2 2" xfId="17861" xr:uid="{00000000-0005-0000-0000-0000D6410000}"/>
    <cellStyle name="Normal 3 2 2 3 4 2 3 2 2 3" xfId="17862" xr:uid="{00000000-0005-0000-0000-0000D7410000}"/>
    <cellStyle name="Normal 3 2 2 3 4 2 3 2 3" xfId="17863" xr:uid="{00000000-0005-0000-0000-0000D8410000}"/>
    <cellStyle name="Normal 3 2 2 3 4 2 3 2 3 2" xfId="17864" xr:uid="{00000000-0005-0000-0000-0000D9410000}"/>
    <cellStyle name="Normal 3 2 2 3 4 2 3 2 4" xfId="17865" xr:uid="{00000000-0005-0000-0000-0000DA410000}"/>
    <cellStyle name="Normal 3 2 2 3 4 2 3 3" xfId="17866" xr:uid="{00000000-0005-0000-0000-0000DB410000}"/>
    <cellStyle name="Normal 3 2 2 3 4 2 3 3 2" xfId="17867" xr:uid="{00000000-0005-0000-0000-0000DC410000}"/>
    <cellStyle name="Normal 3 2 2 3 4 2 3 3 2 2" xfId="17868" xr:uid="{00000000-0005-0000-0000-0000DD410000}"/>
    <cellStyle name="Normal 3 2 2 3 4 2 3 3 3" xfId="17869" xr:uid="{00000000-0005-0000-0000-0000DE410000}"/>
    <cellStyle name="Normal 3 2 2 3 4 2 3 4" xfId="17870" xr:uid="{00000000-0005-0000-0000-0000DF410000}"/>
    <cellStyle name="Normal 3 2 2 3 4 2 3 4 2" xfId="17871" xr:uid="{00000000-0005-0000-0000-0000E0410000}"/>
    <cellStyle name="Normal 3 2 2 3 4 2 3 5" xfId="17872" xr:uid="{00000000-0005-0000-0000-0000E1410000}"/>
    <cellStyle name="Normal 3 2 2 3 4 2 4" xfId="17873" xr:uid="{00000000-0005-0000-0000-0000E2410000}"/>
    <cellStyle name="Normal 3 2 2 3 4 2 4 2" xfId="17874" xr:uid="{00000000-0005-0000-0000-0000E3410000}"/>
    <cellStyle name="Normal 3 2 2 3 4 2 4 2 2" xfId="17875" xr:uid="{00000000-0005-0000-0000-0000E4410000}"/>
    <cellStyle name="Normal 3 2 2 3 4 2 4 2 2 2" xfId="17876" xr:uid="{00000000-0005-0000-0000-0000E5410000}"/>
    <cellStyle name="Normal 3 2 2 3 4 2 4 2 3" xfId="17877" xr:uid="{00000000-0005-0000-0000-0000E6410000}"/>
    <cellStyle name="Normal 3 2 2 3 4 2 4 3" xfId="17878" xr:uid="{00000000-0005-0000-0000-0000E7410000}"/>
    <cellStyle name="Normal 3 2 2 3 4 2 4 3 2" xfId="17879" xr:uid="{00000000-0005-0000-0000-0000E8410000}"/>
    <cellStyle name="Normal 3 2 2 3 4 2 4 4" xfId="17880" xr:uid="{00000000-0005-0000-0000-0000E9410000}"/>
    <cellStyle name="Normal 3 2 2 3 4 2 5" xfId="17881" xr:uid="{00000000-0005-0000-0000-0000EA410000}"/>
    <cellStyle name="Normal 3 2 2 3 4 2 5 2" xfId="17882" xr:uid="{00000000-0005-0000-0000-0000EB410000}"/>
    <cellStyle name="Normal 3 2 2 3 4 2 5 2 2" xfId="17883" xr:uid="{00000000-0005-0000-0000-0000EC410000}"/>
    <cellStyle name="Normal 3 2 2 3 4 2 5 2 2 2" xfId="17884" xr:uid="{00000000-0005-0000-0000-0000ED410000}"/>
    <cellStyle name="Normal 3 2 2 3 4 2 5 2 3" xfId="17885" xr:uid="{00000000-0005-0000-0000-0000EE410000}"/>
    <cellStyle name="Normal 3 2 2 3 4 2 5 3" xfId="17886" xr:uid="{00000000-0005-0000-0000-0000EF410000}"/>
    <cellStyle name="Normal 3 2 2 3 4 2 5 3 2" xfId="17887" xr:uid="{00000000-0005-0000-0000-0000F0410000}"/>
    <cellStyle name="Normal 3 2 2 3 4 2 5 4" xfId="17888" xr:uid="{00000000-0005-0000-0000-0000F1410000}"/>
    <cellStyle name="Normal 3 2 2 3 4 2 6" xfId="17889" xr:uid="{00000000-0005-0000-0000-0000F2410000}"/>
    <cellStyle name="Normal 3 2 2 3 4 2 6 2" xfId="17890" xr:uid="{00000000-0005-0000-0000-0000F3410000}"/>
    <cellStyle name="Normal 3 2 2 3 4 2 6 2 2" xfId="17891" xr:uid="{00000000-0005-0000-0000-0000F4410000}"/>
    <cellStyle name="Normal 3 2 2 3 4 2 6 3" xfId="17892" xr:uid="{00000000-0005-0000-0000-0000F5410000}"/>
    <cellStyle name="Normal 3 2 2 3 4 2 7" xfId="17893" xr:uid="{00000000-0005-0000-0000-0000F6410000}"/>
    <cellStyle name="Normal 3 2 2 3 4 2 7 2" xfId="17894" xr:uid="{00000000-0005-0000-0000-0000F7410000}"/>
    <cellStyle name="Normal 3 2 2 3 4 2 8" xfId="17895" xr:uid="{00000000-0005-0000-0000-0000F8410000}"/>
    <cellStyle name="Normal 3 2 2 3 4 2 8 2" xfId="17896" xr:uid="{00000000-0005-0000-0000-0000F9410000}"/>
    <cellStyle name="Normal 3 2 2 3 4 2 9" xfId="17897" xr:uid="{00000000-0005-0000-0000-0000FA410000}"/>
    <cellStyle name="Normal 3 2 2 3 4 3" xfId="17898" xr:uid="{00000000-0005-0000-0000-0000FB410000}"/>
    <cellStyle name="Normal 3 2 2 3 4 3 2" xfId="17899" xr:uid="{00000000-0005-0000-0000-0000FC410000}"/>
    <cellStyle name="Normal 3 2 2 3 4 3 2 2" xfId="17900" xr:uid="{00000000-0005-0000-0000-0000FD410000}"/>
    <cellStyle name="Normal 3 2 2 3 4 3 2 2 2" xfId="17901" xr:uid="{00000000-0005-0000-0000-0000FE410000}"/>
    <cellStyle name="Normal 3 2 2 3 4 3 2 2 2 2" xfId="17902" xr:uid="{00000000-0005-0000-0000-0000FF410000}"/>
    <cellStyle name="Normal 3 2 2 3 4 3 2 2 2 2 2" xfId="17903" xr:uid="{00000000-0005-0000-0000-000000420000}"/>
    <cellStyle name="Normal 3 2 2 3 4 3 2 2 2 3" xfId="17904" xr:uid="{00000000-0005-0000-0000-000001420000}"/>
    <cellStyle name="Normal 3 2 2 3 4 3 2 2 3" xfId="17905" xr:uid="{00000000-0005-0000-0000-000002420000}"/>
    <cellStyle name="Normal 3 2 2 3 4 3 2 2 3 2" xfId="17906" xr:uid="{00000000-0005-0000-0000-000003420000}"/>
    <cellStyle name="Normal 3 2 2 3 4 3 2 2 4" xfId="17907" xr:uid="{00000000-0005-0000-0000-000004420000}"/>
    <cellStyle name="Normal 3 2 2 3 4 3 2 3" xfId="17908" xr:uid="{00000000-0005-0000-0000-000005420000}"/>
    <cellStyle name="Normal 3 2 2 3 4 3 2 3 2" xfId="17909" xr:uid="{00000000-0005-0000-0000-000006420000}"/>
    <cellStyle name="Normal 3 2 2 3 4 3 2 3 2 2" xfId="17910" xr:uid="{00000000-0005-0000-0000-000007420000}"/>
    <cellStyle name="Normal 3 2 2 3 4 3 2 3 3" xfId="17911" xr:uid="{00000000-0005-0000-0000-000008420000}"/>
    <cellStyle name="Normal 3 2 2 3 4 3 2 4" xfId="17912" xr:uid="{00000000-0005-0000-0000-000009420000}"/>
    <cellStyle name="Normal 3 2 2 3 4 3 2 4 2" xfId="17913" xr:uid="{00000000-0005-0000-0000-00000A420000}"/>
    <cellStyle name="Normal 3 2 2 3 4 3 2 5" xfId="17914" xr:uid="{00000000-0005-0000-0000-00000B420000}"/>
    <cellStyle name="Normal 3 2 2 3 4 3 3" xfId="17915" xr:uid="{00000000-0005-0000-0000-00000C420000}"/>
    <cellStyle name="Normal 3 2 2 3 4 3 3 2" xfId="17916" xr:uid="{00000000-0005-0000-0000-00000D420000}"/>
    <cellStyle name="Normal 3 2 2 3 4 3 3 2 2" xfId="17917" xr:uid="{00000000-0005-0000-0000-00000E420000}"/>
    <cellStyle name="Normal 3 2 2 3 4 3 3 2 2 2" xfId="17918" xr:uid="{00000000-0005-0000-0000-00000F420000}"/>
    <cellStyle name="Normal 3 2 2 3 4 3 3 2 3" xfId="17919" xr:uid="{00000000-0005-0000-0000-000010420000}"/>
    <cellStyle name="Normal 3 2 2 3 4 3 3 3" xfId="17920" xr:uid="{00000000-0005-0000-0000-000011420000}"/>
    <cellStyle name="Normal 3 2 2 3 4 3 3 3 2" xfId="17921" xr:uid="{00000000-0005-0000-0000-000012420000}"/>
    <cellStyle name="Normal 3 2 2 3 4 3 3 4" xfId="17922" xr:uid="{00000000-0005-0000-0000-000013420000}"/>
    <cellStyle name="Normal 3 2 2 3 4 3 4" xfId="17923" xr:uid="{00000000-0005-0000-0000-000014420000}"/>
    <cellStyle name="Normal 3 2 2 3 4 3 4 2" xfId="17924" xr:uid="{00000000-0005-0000-0000-000015420000}"/>
    <cellStyle name="Normal 3 2 2 3 4 3 4 2 2" xfId="17925" xr:uid="{00000000-0005-0000-0000-000016420000}"/>
    <cellStyle name="Normal 3 2 2 3 4 3 4 2 2 2" xfId="17926" xr:uid="{00000000-0005-0000-0000-000017420000}"/>
    <cellStyle name="Normal 3 2 2 3 4 3 4 2 3" xfId="17927" xr:uid="{00000000-0005-0000-0000-000018420000}"/>
    <cellStyle name="Normal 3 2 2 3 4 3 4 3" xfId="17928" xr:uid="{00000000-0005-0000-0000-000019420000}"/>
    <cellStyle name="Normal 3 2 2 3 4 3 4 3 2" xfId="17929" xr:uid="{00000000-0005-0000-0000-00001A420000}"/>
    <cellStyle name="Normal 3 2 2 3 4 3 4 4" xfId="17930" xr:uid="{00000000-0005-0000-0000-00001B420000}"/>
    <cellStyle name="Normal 3 2 2 3 4 3 5" xfId="17931" xr:uid="{00000000-0005-0000-0000-00001C420000}"/>
    <cellStyle name="Normal 3 2 2 3 4 3 5 2" xfId="17932" xr:uid="{00000000-0005-0000-0000-00001D420000}"/>
    <cellStyle name="Normal 3 2 2 3 4 3 5 2 2" xfId="17933" xr:uid="{00000000-0005-0000-0000-00001E420000}"/>
    <cellStyle name="Normal 3 2 2 3 4 3 5 3" xfId="17934" xr:uid="{00000000-0005-0000-0000-00001F420000}"/>
    <cellStyle name="Normal 3 2 2 3 4 3 6" xfId="17935" xr:uid="{00000000-0005-0000-0000-000020420000}"/>
    <cellStyle name="Normal 3 2 2 3 4 3 6 2" xfId="17936" xr:uid="{00000000-0005-0000-0000-000021420000}"/>
    <cellStyle name="Normal 3 2 2 3 4 3 7" xfId="17937" xr:uid="{00000000-0005-0000-0000-000022420000}"/>
    <cellStyle name="Normal 3 2 2 3 4 3 7 2" xfId="17938" xr:uid="{00000000-0005-0000-0000-000023420000}"/>
    <cellStyle name="Normal 3 2 2 3 4 3 8" xfId="17939" xr:uid="{00000000-0005-0000-0000-000024420000}"/>
    <cellStyle name="Normal 3 2 2 3 4 4" xfId="17940" xr:uid="{00000000-0005-0000-0000-000025420000}"/>
    <cellStyle name="Normal 3 2 2 3 4 4 2" xfId="17941" xr:uid="{00000000-0005-0000-0000-000026420000}"/>
    <cellStyle name="Normal 3 2 2 3 4 4 2 2" xfId="17942" xr:uid="{00000000-0005-0000-0000-000027420000}"/>
    <cellStyle name="Normal 3 2 2 3 4 4 2 2 2" xfId="17943" xr:uid="{00000000-0005-0000-0000-000028420000}"/>
    <cellStyle name="Normal 3 2 2 3 4 4 2 2 2 2" xfId="17944" xr:uid="{00000000-0005-0000-0000-000029420000}"/>
    <cellStyle name="Normal 3 2 2 3 4 4 2 2 3" xfId="17945" xr:uid="{00000000-0005-0000-0000-00002A420000}"/>
    <cellStyle name="Normal 3 2 2 3 4 4 2 3" xfId="17946" xr:uid="{00000000-0005-0000-0000-00002B420000}"/>
    <cellStyle name="Normal 3 2 2 3 4 4 2 3 2" xfId="17947" xr:uid="{00000000-0005-0000-0000-00002C420000}"/>
    <cellStyle name="Normal 3 2 2 3 4 4 2 4" xfId="17948" xr:uid="{00000000-0005-0000-0000-00002D420000}"/>
    <cellStyle name="Normal 3 2 2 3 4 4 3" xfId="17949" xr:uid="{00000000-0005-0000-0000-00002E420000}"/>
    <cellStyle name="Normal 3 2 2 3 4 4 3 2" xfId="17950" xr:uid="{00000000-0005-0000-0000-00002F420000}"/>
    <cellStyle name="Normal 3 2 2 3 4 4 3 2 2" xfId="17951" xr:uid="{00000000-0005-0000-0000-000030420000}"/>
    <cellStyle name="Normal 3 2 2 3 4 4 3 3" xfId="17952" xr:uid="{00000000-0005-0000-0000-000031420000}"/>
    <cellStyle name="Normal 3 2 2 3 4 4 4" xfId="17953" xr:uid="{00000000-0005-0000-0000-000032420000}"/>
    <cellStyle name="Normal 3 2 2 3 4 4 4 2" xfId="17954" xr:uid="{00000000-0005-0000-0000-000033420000}"/>
    <cellStyle name="Normal 3 2 2 3 4 4 5" xfId="17955" xr:uid="{00000000-0005-0000-0000-000034420000}"/>
    <cellStyle name="Normal 3 2 2 3 4 5" xfId="17956" xr:uid="{00000000-0005-0000-0000-000035420000}"/>
    <cellStyle name="Normal 3 2 2 3 4 5 2" xfId="17957" xr:uid="{00000000-0005-0000-0000-000036420000}"/>
    <cellStyle name="Normal 3 2 2 3 4 5 2 2" xfId="17958" xr:uid="{00000000-0005-0000-0000-000037420000}"/>
    <cellStyle name="Normal 3 2 2 3 4 5 2 2 2" xfId="17959" xr:uid="{00000000-0005-0000-0000-000038420000}"/>
    <cellStyle name="Normal 3 2 2 3 4 5 2 3" xfId="17960" xr:uid="{00000000-0005-0000-0000-000039420000}"/>
    <cellStyle name="Normal 3 2 2 3 4 5 3" xfId="17961" xr:uid="{00000000-0005-0000-0000-00003A420000}"/>
    <cellStyle name="Normal 3 2 2 3 4 5 3 2" xfId="17962" xr:uid="{00000000-0005-0000-0000-00003B420000}"/>
    <cellStyle name="Normal 3 2 2 3 4 5 4" xfId="17963" xr:uid="{00000000-0005-0000-0000-00003C420000}"/>
    <cellStyle name="Normal 3 2 2 3 4 6" xfId="17964" xr:uid="{00000000-0005-0000-0000-00003D420000}"/>
    <cellStyle name="Normal 3 2 2 3 4 6 2" xfId="17965" xr:uid="{00000000-0005-0000-0000-00003E420000}"/>
    <cellStyle name="Normal 3 2 2 3 4 6 2 2" xfId="17966" xr:uid="{00000000-0005-0000-0000-00003F420000}"/>
    <cellStyle name="Normal 3 2 2 3 4 6 2 2 2" xfId="17967" xr:uid="{00000000-0005-0000-0000-000040420000}"/>
    <cellStyle name="Normal 3 2 2 3 4 6 2 3" xfId="17968" xr:uid="{00000000-0005-0000-0000-000041420000}"/>
    <cellStyle name="Normal 3 2 2 3 4 6 3" xfId="17969" xr:uid="{00000000-0005-0000-0000-000042420000}"/>
    <cellStyle name="Normal 3 2 2 3 4 6 3 2" xfId="17970" xr:uid="{00000000-0005-0000-0000-000043420000}"/>
    <cellStyle name="Normal 3 2 2 3 4 6 4" xfId="17971" xr:uid="{00000000-0005-0000-0000-000044420000}"/>
    <cellStyle name="Normal 3 2 2 3 4 7" xfId="17972" xr:uid="{00000000-0005-0000-0000-000045420000}"/>
    <cellStyle name="Normal 3 2 2 3 4 7 2" xfId="17973" xr:uid="{00000000-0005-0000-0000-000046420000}"/>
    <cellStyle name="Normal 3 2 2 3 4 7 2 2" xfId="17974" xr:uid="{00000000-0005-0000-0000-000047420000}"/>
    <cellStyle name="Normal 3 2 2 3 4 7 3" xfId="17975" xr:uid="{00000000-0005-0000-0000-000048420000}"/>
    <cellStyle name="Normal 3 2 2 3 4 8" xfId="17976" xr:uid="{00000000-0005-0000-0000-000049420000}"/>
    <cellStyle name="Normal 3 2 2 3 4 8 2" xfId="17977" xr:uid="{00000000-0005-0000-0000-00004A420000}"/>
    <cellStyle name="Normal 3 2 2 3 4 9" xfId="17978" xr:uid="{00000000-0005-0000-0000-00004B420000}"/>
    <cellStyle name="Normal 3 2 2 3 4 9 2" xfId="17979" xr:uid="{00000000-0005-0000-0000-00004C420000}"/>
    <cellStyle name="Normal 3 2 2 3 5" xfId="17980" xr:uid="{00000000-0005-0000-0000-00004D420000}"/>
    <cellStyle name="Normal 3 2 2 3 5 10" xfId="17981" xr:uid="{00000000-0005-0000-0000-00004E420000}"/>
    <cellStyle name="Normal 3 2 2 3 5 2" xfId="17982" xr:uid="{00000000-0005-0000-0000-00004F420000}"/>
    <cellStyle name="Normal 3 2 2 3 5 2 2" xfId="17983" xr:uid="{00000000-0005-0000-0000-000050420000}"/>
    <cellStyle name="Normal 3 2 2 3 5 2 2 2" xfId="17984" xr:uid="{00000000-0005-0000-0000-000051420000}"/>
    <cellStyle name="Normal 3 2 2 3 5 2 2 2 2" xfId="17985" xr:uid="{00000000-0005-0000-0000-000052420000}"/>
    <cellStyle name="Normal 3 2 2 3 5 2 2 2 2 2" xfId="17986" xr:uid="{00000000-0005-0000-0000-000053420000}"/>
    <cellStyle name="Normal 3 2 2 3 5 2 2 2 2 2 2" xfId="17987" xr:uid="{00000000-0005-0000-0000-000054420000}"/>
    <cellStyle name="Normal 3 2 2 3 5 2 2 2 2 2 2 2" xfId="17988" xr:uid="{00000000-0005-0000-0000-000055420000}"/>
    <cellStyle name="Normal 3 2 2 3 5 2 2 2 2 2 3" xfId="17989" xr:uid="{00000000-0005-0000-0000-000056420000}"/>
    <cellStyle name="Normal 3 2 2 3 5 2 2 2 2 3" xfId="17990" xr:uid="{00000000-0005-0000-0000-000057420000}"/>
    <cellStyle name="Normal 3 2 2 3 5 2 2 2 2 3 2" xfId="17991" xr:uid="{00000000-0005-0000-0000-000058420000}"/>
    <cellStyle name="Normal 3 2 2 3 5 2 2 2 2 4" xfId="17992" xr:uid="{00000000-0005-0000-0000-000059420000}"/>
    <cellStyle name="Normal 3 2 2 3 5 2 2 2 3" xfId="17993" xr:uid="{00000000-0005-0000-0000-00005A420000}"/>
    <cellStyle name="Normal 3 2 2 3 5 2 2 2 3 2" xfId="17994" xr:uid="{00000000-0005-0000-0000-00005B420000}"/>
    <cellStyle name="Normal 3 2 2 3 5 2 2 2 3 2 2" xfId="17995" xr:uid="{00000000-0005-0000-0000-00005C420000}"/>
    <cellStyle name="Normal 3 2 2 3 5 2 2 2 3 3" xfId="17996" xr:uid="{00000000-0005-0000-0000-00005D420000}"/>
    <cellStyle name="Normal 3 2 2 3 5 2 2 2 4" xfId="17997" xr:uid="{00000000-0005-0000-0000-00005E420000}"/>
    <cellStyle name="Normal 3 2 2 3 5 2 2 2 4 2" xfId="17998" xr:uid="{00000000-0005-0000-0000-00005F420000}"/>
    <cellStyle name="Normal 3 2 2 3 5 2 2 2 5" xfId="17999" xr:uid="{00000000-0005-0000-0000-000060420000}"/>
    <cellStyle name="Normal 3 2 2 3 5 2 2 3" xfId="18000" xr:uid="{00000000-0005-0000-0000-000061420000}"/>
    <cellStyle name="Normal 3 2 2 3 5 2 2 3 2" xfId="18001" xr:uid="{00000000-0005-0000-0000-000062420000}"/>
    <cellStyle name="Normal 3 2 2 3 5 2 2 3 2 2" xfId="18002" xr:uid="{00000000-0005-0000-0000-000063420000}"/>
    <cellStyle name="Normal 3 2 2 3 5 2 2 3 2 2 2" xfId="18003" xr:uid="{00000000-0005-0000-0000-000064420000}"/>
    <cellStyle name="Normal 3 2 2 3 5 2 2 3 2 3" xfId="18004" xr:uid="{00000000-0005-0000-0000-000065420000}"/>
    <cellStyle name="Normal 3 2 2 3 5 2 2 3 3" xfId="18005" xr:uid="{00000000-0005-0000-0000-000066420000}"/>
    <cellStyle name="Normal 3 2 2 3 5 2 2 3 3 2" xfId="18006" xr:uid="{00000000-0005-0000-0000-000067420000}"/>
    <cellStyle name="Normal 3 2 2 3 5 2 2 3 4" xfId="18007" xr:uid="{00000000-0005-0000-0000-000068420000}"/>
    <cellStyle name="Normal 3 2 2 3 5 2 2 4" xfId="18008" xr:uid="{00000000-0005-0000-0000-000069420000}"/>
    <cellStyle name="Normal 3 2 2 3 5 2 2 4 2" xfId="18009" xr:uid="{00000000-0005-0000-0000-00006A420000}"/>
    <cellStyle name="Normal 3 2 2 3 5 2 2 4 2 2" xfId="18010" xr:uid="{00000000-0005-0000-0000-00006B420000}"/>
    <cellStyle name="Normal 3 2 2 3 5 2 2 4 2 2 2" xfId="18011" xr:uid="{00000000-0005-0000-0000-00006C420000}"/>
    <cellStyle name="Normal 3 2 2 3 5 2 2 4 2 3" xfId="18012" xr:uid="{00000000-0005-0000-0000-00006D420000}"/>
    <cellStyle name="Normal 3 2 2 3 5 2 2 4 3" xfId="18013" xr:uid="{00000000-0005-0000-0000-00006E420000}"/>
    <cellStyle name="Normal 3 2 2 3 5 2 2 4 3 2" xfId="18014" xr:uid="{00000000-0005-0000-0000-00006F420000}"/>
    <cellStyle name="Normal 3 2 2 3 5 2 2 4 4" xfId="18015" xr:uid="{00000000-0005-0000-0000-000070420000}"/>
    <cellStyle name="Normal 3 2 2 3 5 2 2 5" xfId="18016" xr:uid="{00000000-0005-0000-0000-000071420000}"/>
    <cellStyle name="Normal 3 2 2 3 5 2 2 5 2" xfId="18017" xr:uid="{00000000-0005-0000-0000-000072420000}"/>
    <cellStyle name="Normal 3 2 2 3 5 2 2 5 2 2" xfId="18018" xr:uid="{00000000-0005-0000-0000-000073420000}"/>
    <cellStyle name="Normal 3 2 2 3 5 2 2 5 3" xfId="18019" xr:uid="{00000000-0005-0000-0000-000074420000}"/>
    <cellStyle name="Normal 3 2 2 3 5 2 2 6" xfId="18020" xr:uid="{00000000-0005-0000-0000-000075420000}"/>
    <cellStyle name="Normal 3 2 2 3 5 2 2 6 2" xfId="18021" xr:uid="{00000000-0005-0000-0000-000076420000}"/>
    <cellStyle name="Normal 3 2 2 3 5 2 2 7" xfId="18022" xr:uid="{00000000-0005-0000-0000-000077420000}"/>
    <cellStyle name="Normal 3 2 2 3 5 2 2 7 2" xfId="18023" xr:uid="{00000000-0005-0000-0000-000078420000}"/>
    <cellStyle name="Normal 3 2 2 3 5 2 2 8" xfId="18024" xr:uid="{00000000-0005-0000-0000-000079420000}"/>
    <cellStyle name="Normal 3 2 2 3 5 2 3" xfId="18025" xr:uid="{00000000-0005-0000-0000-00007A420000}"/>
    <cellStyle name="Normal 3 2 2 3 5 2 3 2" xfId="18026" xr:uid="{00000000-0005-0000-0000-00007B420000}"/>
    <cellStyle name="Normal 3 2 2 3 5 2 3 2 2" xfId="18027" xr:uid="{00000000-0005-0000-0000-00007C420000}"/>
    <cellStyle name="Normal 3 2 2 3 5 2 3 2 2 2" xfId="18028" xr:uid="{00000000-0005-0000-0000-00007D420000}"/>
    <cellStyle name="Normal 3 2 2 3 5 2 3 2 2 2 2" xfId="18029" xr:uid="{00000000-0005-0000-0000-00007E420000}"/>
    <cellStyle name="Normal 3 2 2 3 5 2 3 2 2 3" xfId="18030" xr:uid="{00000000-0005-0000-0000-00007F420000}"/>
    <cellStyle name="Normal 3 2 2 3 5 2 3 2 3" xfId="18031" xr:uid="{00000000-0005-0000-0000-000080420000}"/>
    <cellStyle name="Normal 3 2 2 3 5 2 3 2 3 2" xfId="18032" xr:uid="{00000000-0005-0000-0000-000081420000}"/>
    <cellStyle name="Normal 3 2 2 3 5 2 3 2 4" xfId="18033" xr:uid="{00000000-0005-0000-0000-000082420000}"/>
    <cellStyle name="Normal 3 2 2 3 5 2 3 3" xfId="18034" xr:uid="{00000000-0005-0000-0000-000083420000}"/>
    <cellStyle name="Normal 3 2 2 3 5 2 3 3 2" xfId="18035" xr:uid="{00000000-0005-0000-0000-000084420000}"/>
    <cellStyle name="Normal 3 2 2 3 5 2 3 3 2 2" xfId="18036" xr:uid="{00000000-0005-0000-0000-000085420000}"/>
    <cellStyle name="Normal 3 2 2 3 5 2 3 3 3" xfId="18037" xr:uid="{00000000-0005-0000-0000-000086420000}"/>
    <cellStyle name="Normal 3 2 2 3 5 2 3 4" xfId="18038" xr:uid="{00000000-0005-0000-0000-000087420000}"/>
    <cellStyle name="Normal 3 2 2 3 5 2 3 4 2" xfId="18039" xr:uid="{00000000-0005-0000-0000-000088420000}"/>
    <cellStyle name="Normal 3 2 2 3 5 2 3 5" xfId="18040" xr:uid="{00000000-0005-0000-0000-000089420000}"/>
    <cellStyle name="Normal 3 2 2 3 5 2 4" xfId="18041" xr:uid="{00000000-0005-0000-0000-00008A420000}"/>
    <cellStyle name="Normal 3 2 2 3 5 2 4 2" xfId="18042" xr:uid="{00000000-0005-0000-0000-00008B420000}"/>
    <cellStyle name="Normal 3 2 2 3 5 2 4 2 2" xfId="18043" xr:uid="{00000000-0005-0000-0000-00008C420000}"/>
    <cellStyle name="Normal 3 2 2 3 5 2 4 2 2 2" xfId="18044" xr:uid="{00000000-0005-0000-0000-00008D420000}"/>
    <cellStyle name="Normal 3 2 2 3 5 2 4 2 3" xfId="18045" xr:uid="{00000000-0005-0000-0000-00008E420000}"/>
    <cellStyle name="Normal 3 2 2 3 5 2 4 3" xfId="18046" xr:uid="{00000000-0005-0000-0000-00008F420000}"/>
    <cellStyle name="Normal 3 2 2 3 5 2 4 3 2" xfId="18047" xr:uid="{00000000-0005-0000-0000-000090420000}"/>
    <cellStyle name="Normal 3 2 2 3 5 2 4 4" xfId="18048" xr:uid="{00000000-0005-0000-0000-000091420000}"/>
    <cellStyle name="Normal 3 2 2 3 5 2 5" xfId="18049" xr:uid="{00000000-0005-0000-0000-000092420000}"/>
    <cellStyle name="Normal 3 2 2 3 5 2 5 2" xfId="18050" xr:uid="{00000000-0005-0000-0000-000093420000}"/>
    <cellStyle name="Normal 3 2 2 3 5 2 5 2 2" xfId="18051" xr:uid="{00000000-0005-0000-0000-000094420000}"/>
    <cellStyle name="Normal 3 2 2 3 5 2 5 2 2 2" xfId="18052" xr:uid="{00000000-0005-0000-0000-000095420000}"/>
    <cellStyle name="Normal 3 2 2 3 5 2 5 2 3" xfId="18053" xr:uid="{00000000-0005-0000-0000-000096420000}"/>
    <cellStyle name="Normal 3 2 2 3 5 2 5 3" xfId="18054" xr:uid="{00000000-0005-0000-0000-000097420000}"/>
    <cellStyle name="Normal 3 2 2 3 5 2 5 3 2" xfId="18055" xr:uid="{00000000-0005-0000-0000-000098420000}"/>
    <cellStyle name="Normal 3 2 2 3 5 2 5 4" xfId="18056" xr:uid="{00000000-0005-0000-0000-000099420000}"/>
    <cellStyle name="Normal 3 2 2 3 5 2 6" xfId="18057" xr:uid="{00000000-0005-0000-0000-00009A420000}"/>
    <cellStyle name="Normal 3 2 2 3 5 2 6 2" xfId="18058" xr:uid="{00000000-0005-0000-0000-00009B420000}"/>
    <cellStyle name="Normal 3 2 2 3 5 2 6 2 2" xfId="18059" xr:uid="{00000000-0005-0000-0000-00009C420000}"/>
    <cellStyle name="Normal 3 2 2 3 5 2 6 3" xfId="18060" xr:uid="{00000000-0005-0000-0000-00009D420000}"/>
    <cellStyle name="Normal 3 2 2 3 5 2 7" xfId="18061" xr:uid="{00000000-0005-0000-0000-00009E420000}"/>
    <cellStyle name="Normal 3 2 2 3 5 2 7 2" xfId="18062" xr:uid="{00000000-0005-0000-0000-00009F420000}"/>
    <cellStyle name="Normal 3 2 2 3 5 2 8" xfId="18063" xr:uid="{00000000-0005-0000-0000-0000A0420000}"/>
    <cellStyle name="Normal 3 2 2 3 5 2 8 2" xfId="18064" xr:uid="{00000000-0005-0000-0000-0000A1420000}"/>
    <cellStyle name="Normal 3 2 2 3 5 2 9" xfId="18065" xr:uid="{00000000-0005-0000-0000-0000A2420000}"/>
    <cellStyle name="Normal 3 2 2 3 5 3" xfId="18066" xr:uid="{00000000-0005-0000-0000-0000A3420000}"/>
    <cellStyle name="Normal 3 2 2 3 5 3 2" xfId="18067" xr:uid="{00000000-0005-0000-0000-0000A4420000}"/>
    <cellStyle name="Normal 3 2 2 3 5 3 2 2" xfId="18068" xr:uid="{00000000-0005-0000-0000-0000A5420000}"/>
    <cellStyle name="Normal 3 2 2 3 5 3 2 2 2" xfId="18069" xr:uid="{00000000-0005-0000-0000-0000A6420000}"/>
    <cellStyle name="Normal 3 2 2 3 5 3 2 2 2 2" xfId="18070" xr:uid="{00000000-0005-0000-0000-0000A7420000}"/>
    <cellStyle name="Normal 3 2 2 3 5 3 2 2 2 2 2" xfId="18071" xr:uid="{00000000-0005-0000-0000-0000A8420000}"/>
    <cellStyle name="Normal 3 2 2 3 5 3 2 2 2 3" xfId="18072" xr:uid="{00000000-0005-0000-0000-0000A9420000}"/>
    <cellStyle name="Normal 3 2 2 3 5 3 2 2 3" xfId="18073" xr:uid="{00000000-0005-0000-0000-0000AA420000}"/>
    <cellStyle name="Normal 3 2 2 3 5 3 2 2 3 2" xfId="18074" xr:uid="{00000000-0005-0000-0000-0000AB420000}"/>
    <cellStyle name="Normal 3 2 2 3 5 3 2 2 4" xfId="18075" xr:uid="{00000000-0005-0000-0000-0000AC420000}"/>
    <cellStyle name="Normal 3 2 2 3 5 3 2 3" xfId="18076" xr:uid="{00000000-0005-0000-0000-0000AD420000}"/>
    <cellStyle name="Normal 3 2 2 3 5 3 2 3 2" xfId="18077" xr:uid="{00000000-0005-0000-0000-0000AE420000}"/>
    <cellStyle name="Normal 3 2 2 3 5 3 2 3 2 2" xfId="18078" xr:uid="{00000000-0005-0000-0000-0000AF420000}"/>
    <cellStyle name="Normal 3 2 2 3 5 3 2 3 3" xfId="18079" xr:uid="{00000000-0005-0000-0000-0000B0420000}"/>
    <cellStyle name="Normal 3 2 2 3 5 3 2 4" xfId="18080" xr:uid="{00000000-0005-0000-0000-0000B1420000}"/>
    <cellStyle name="Normal 3 2 2 3 5 3 2 4 2" xfId="18081" xr:uid="{00000000-0005-0000-0000-0000B2420000}"/>
    <cellStyle name="Normal 3 2 2 3 5 3 2 5" xfId="18082" xr:uid="{00000000-0005-0000-0000-0000B3420000}"/>
    <cellStyle name="Normal 3 2 2 3 5 3 3" xfId="18083" xr:uid="{00000000-0005-0000-0000-0000B4420000}"/>
    <cellStyle name="Normal 3 2 2 3 5 3 3 2" xfId="18084" xr:uid="{00000000-0005-0000-0000-0000B5420000}"/>
    <cellStyle name="Normal 3 2 2 3 5 3 3 2 2" xfId="18085" xr:uid="{00000000-0005-0000-0000-0000B6420000}"/>
    <cellStyle name="Normal 3 2 2 3 5 3 3 2 2 2" xfId="18086" xr:uid="{00000000-0005-0000-0000-0000B7420000}"/>
    <cellStyle name="Normal 3 2 2 3 5 3 3 2 3" xfId="18087" xr:uid="{00000000-0005-0000-0000-0000B8420000}"/>
    <cellStyle name="Normal 3 2 2 3 5 3 3 3" xfId="18088" xr:uid="{00000000-0005-0000-0000-0000B9420000}"/>
    <cellStyle name="Normal 3 2 2 3 5 3 3 3 2" xfId="18089" xr:uid="{00000000-0005-0000-0000-0000BA420000}"/>
    <cellStyle name="Normal 3 2 2 3 5 3 3 4" xfId="18090" xr:uid="{00000000-0005-0000-0000-0000BB420000}"/>
    <cellStyle name="Normal 3 2 2 3 5 3 4" xfId="18091" xr:uid="{00000000-0005-0000-0000-0000BC420000}"/>
    <cellStyle name="Normal 3 2 2 3 5 3 4 2" xfId="18092" xr:uid="{00000000-0005-0000-0000-0000BD420000}"/>
    <cellStyle name="Normal 3 2 2 3 5 3 4 2 2" xfId="18093" xr:uid="{00000000-0005-0000-0000-0000BE420000}"/>
    <cellStyle name="Normal 3 2 2 3 5 3 4 2 2 2" xfId="18094" xr:uid="{00000000-0005-0000-0000-0000BF420000}"/>
    <cellStyle name="Normal 3 2 2 3 5 3 4 2 3" xfId="18095" xr:uid="{00000000-0005-0000-0000-0000C0420000}"/>
    <cellStyle name="Normal 3 2 2 3 5 3 4 3" xfId="18096" xr:uid="{00000000-0005-0000-0000-0000C1420000}"/>
    <cellStyle name="Normal 3 2 2 3 5 3 4 3 2" xfId="18097" xr:uid="{00000000-0005-0000-0000-0000C2420000}"/>
    <cellStyle name="Normal 3 2 2 3 5 3 4 4" xfId="18098" xr:uid="{00000000-0005-0000-0000-0000C3420000}"/>
    <cellStyle name="Normal 3 2 2 3 5 3 5" xfId="18099" xr:uid="{00000000-0005-0000-0000-0000C4420000}"/>
    <cellStyle name="Normal 3 2 2 3 5 3 5 2" xfId="18100" xr:uid="{00000000-0005-0000-0000-0000C5420000}"/>
    <cellStyle name="Normal 3 2 2 3 5 3 5 2 2" xfId="18101" xr:uid="{00000000-0005-0000-0000-0000C6420000}"/>
    <cellStyle name="Normal 3 2 2 3 5 3 5 3" xfId="18102" xr:uid="{00000000-0005-0000-0000-0000C7420000}"/>
    <cellStyle name="Normal 3 2 2 3 5 3 6" xfId="18103" xr:uid="{00000000-0005-0000-0000-0000C8420000}"/>
    <cellStyle name="Normal 3 2 2 3 5 3 6 2" xfId="18104" xr:uid="{00000000-0005-0000-0000-0000C9420000}"/>
    <cellStyle name="Normal 3 2 2 3 5 3 7" xfId="18105" xr:uid="{00000000-0005-0000-0000-0000CA420000}"/>
    <cellStyle name="Normal 3 2 2 3 5 3 7 2" xfId="18106" xr:uid="{00000000-0005-0000-0000-0000CB420000}"/>
    <cellStyle name="Normal 3 2 2 3 5 3 8" xfId="18107" xr:uid="{00000000-0005-0000-0000-0000CC420000}"/>
    <cellStyle name="Normal 3 2 2 3 5 4" xfId="18108" xr:uid="{00000000-0005-0000-0000-0000CD420000}"/>
    <cellStyle name="Normal 3 2 2 3 5 4 2" xfId="18109" xr:uid="{00000000-0005-0000-0000-0000CE420000}"/>
    <cellStyle name="Normal 3 2 2 3 5 4 2 2" xfId="18110" xr:uid="{00000000-0005-0000-0000-0000CF420000}"/>
    <cellStyle name="Normal 3 2 2 3 5 4 2 2 2" xfId="18111" xr:uid="{00000000-0005-0000-0000-0000D0420000}"/>
    <cellStyle name="Normal 3 2 2 3 5 4 2 2 2 2" xfId="18112" xr:uid="{00000000-0005-0000-0000-0000D1420000}"/>
    <cellStyle name="Normal 3 2 2 3 5 4 2 2 3" xfId="18113" xr:uid="{00000000-0005-0000-0000-0000D2420000}"/>
    <cellStyle name="Normal 3 2 2 3 5 4 2 3" xfId="18114" xr:uid="{00000000-0005-0000-0000-0000D3420000}"/>
    <cellStyle name="Normal 3 2 2 3 5 4 2 3 2" xfId="18115" xr:uid="{00000000-0005-0000-0000-0000D4420000}"/>
    <cellStyle name="Normal 3 2 2 3 5 4 2 4" xfId="18116" xr:uid="{00000000-0005-0000-0000-0000D5420000}"/>
    <cellStyle name="Normal 3 2 2 3 5 4 3" xfId="18117" xr:uid="{00000000-0005-0000-0000-0000D6420000}"/>
    <cellStyle name="Normal 3 2 2 3 5 4 3 2" xfId="18118" xr:uid="{00000000-0005-0000-0000-0000D7420000}"/>
    <cellStyle name="Normal 3 2 2 3 5 4 3 2 2" xfId="18119" xr:uid="{00000000-0005-0000-0000-0000D8420000}"/>
    <cellStyle name="Normal 3 2 2 3 5 4 3 3" xfId="18120" xr:uid="{00000000-0005-0000-0000-0000D9420000}"/>
    <cellStyle name="Normal 3 2 2 3 5 4 4" xfId="18121" xr:uid="{00000000-0005-0000-0000-0000DA420000}"/>
    <cellStyle name="Normal 3 2 2 3 5 4 4 2" xfId="18122" xr:uid="{00000000-0005-0000-0000-0000DB420000}"/>
    <cellStyle name="Normal 3 2 2 3 5 4 5" xfId="18123" xr:uid="{00000000-0005-0000-0000-0000DC420000}"/>
    <cellStyle name="Normal 3 2 2 3 5 5" xfId="18124" xr:uid="{00000000-0005-0000-0000-0000DD420000}"/>
    <cellStyle name="Normal 3 2 2 3 5 5 2" xfId="18125" xr:uid="{00000000-0005-0000-0000-0000DE420000}"/>
    <cellStyle name="Normal 3 2 2 3 5 5 2 2" xfId="18126" xr:uid="{00000000-0005-0000-0000-0000DF420000}"/>
    <cellStyle name="Normal 3 2 2 3 5 5 2 2 2" xfId="18127" xr:uid="{00000000-0005-0000-0000-0000E0420000}"/>
    <cellStyle name="Normal 3 2 2 3 5 5 2 3" xfId="18128" xr:uid="{00000000-0005-0000-0000-0000E1420000}"/>
    <cellStyle name="Normal 3 2 2 3 5 5 3" xfId="18129" xr:uid="{00000000-0005-0000-0000-0000E2420000}"/>
    <cellStyle name="Normal 3 2 2 3 5 5 3 2" xfId="18130" xr:uid="{00000000-0005-0000-0000-0000E3420000}"/>
    <cellStyle name="Normal 3 2 2 3 5 5 4" xfId="18131" xr:uid="{00000000-0005-0000-0000-0000E4420000}"/>
    <cellStyle name="Normal 3 2 2 3 5 6" xfId="18132" xr:uid="{00000000-0005-0000-0000-0000E5420000}"/>
    <cellStyle name="Normal 3 2 2 3 5 6 2" xfId="18133" xr:uid="{00000000-0005-0000-0000-0000E6420000}"/>
    <cellStyle name="Normal 3 2 2 3 5 6 2 2" xfId="18134" xr:uid="{00000000-0005-0000-0000-0000E7420000}"/>
    <cellStyle name="Normal 3 2 2 3 5 6 2 2 2" xfId="18135" xr:uid="{00000000-0005-0000-0000-0000E8420000}"/>
    <cellStyle name="Normal 3 2 2 3 5 6 2 3" xfId="18136" xr:uid="{00000000-0005-0000-0000-0000E9420000}"/>
    <cellStyle name="Normal 3 2 2 3 5 6 3" xfId="18137" xr:uid="{00000000-0005-0000-0000-0000EA420000}"/>
    <cellStyle name="Normal 3 2 2 3 5 6 3 2" xfId="18138" xr:uid="{00000000-0005-0000-0000-0000EB420000}"/>
    <cellStyle name="Normal 3 2 2 3 5 6 4" xfId="18139" xr:uid="{00000000-0005-0000-0000-0000EC420000}"/>
    <cellStyle name="Normal 3 2 2 3 5 7" xfId="18140" xr:uid="{00000000-0005-0000-0000-0000ED420000}"/>
    <cellStyle name="Normal 3 2 2 3 5 7 2" xfId="18141" xr:uid="{00000000-0005-0000-0000-0000EE420000}"/>
    <cellStyle name="Normal 3 2 2 3 5 7 2 2" xfId="18142" xr:uid="{00000000-0005-0000-0000-0000EF420000}"/>
    <cellStyle name="Normal 3 2 2 3 5 7 3" xfId="18143" xr:uid="{00000000-0005-0000-0000-0000F0420000}"/>
    <cellStyle name="Normal 3 2 2 3 5 8" xfId="18144" xr:uid="{00000000-0005-0000-0000-0000F1420000}"/>
    <cellStyle name="Normal 3 2 2 3 5 8 2" xfId="18145" xr:uid="{00000000-0005-0000-0000-0000F2420000}"/>
    <cellStyle name="Normal 3 2 2 3 5 9" xfId="18146" xr:uid="{00000000-0005-0000-0000-0000F3420000}"/>
    <cellStyle name="Normal 3 2 2 3 5 9 2" xfId="18147" xr:uid="{00000000-0005-0000-0000-0000F4420000}"/>
    <cellStyle name="Normal 3 2 2 3 6" xfId="18148" xr:uid="{00000000-0005-0000-0000-0000F5420000}"/>
    <cellStyle name="Normal 3 2 2 3 6 2" xfId="18149" xr:uid="{00000000-0005-0000-0000-0000F6420000}"/>
    <cellStyle name="Normal 3 2 2 3 6 2 2" xfId="18150" xr:uid="{00000000-0005-0000-0000-0000F7420000}"/>
    <cellStyle name="Normal 3 2 2 3 6 2 2 2" xfId="18151" xr:uid="{00000000-0005-0000-0000-0000F8420000}"/>
    <cellStyle name="Normal 3 2 2 3 6 2 2 2 2" xfId="18152" xr:uid="{00000000-0005-0000-0000-0000F9420000}"/>
    <cellStyle name="Normal 3 2 2 3 6 2 2 2 2 2" xfId="18153" xr:uid="{00000000-0005-0000-0000-0000FA420000}"/>
    <cellStyle name="Normal 3 2 2 3 6 2 2 2 2 2 2" xfId="18154" xr:uid="{00000000-0005-0000-0000-0000FB420000}"/>
    <cellStyle name="Normal 3 2 2 3 6 2 2 2 2 3" xfId="18155" xr:uid="{00000000-0005-0000-0000-0000FC420000}"/>
    <cellStyle name="Normal 3 2 2 3 6 2 2 2 3" xfId="18156" xr:uid="{00000000-0005-0000-0000-0000FD420000}"/>
    <cellStyle name="Normal 3 2 2 3 6 2 2 2 3 2" xfId="18157" xr:uid="{00000000-0005-0000-0000-0000FE420000}"/>
    <cellStyle name="Normal 3 2 2 3 6 2 2 2 4" xfId="18158" xr:uid="{00000000-0005-0000-0000-0000FF420000}"/>
    <cellStyle name="Normal 3 2 2 3 6 2 2 3" xfId="18159" xr:uid="{00000000-0005-0000-0000-000000430000}"/>
    <cellStyle name="Normal 3 2 2 3 6 2 2 3 2" xfId="18160" xr:uid="{00000000-0005-0000-0000-000001430000}"/>
    <cellStyle name="Normal 3 2 2 3 6 2 2 3 2 2" xfId="18161" xr:uid="{00000000-0005-0000-0000-000002430000}"/>
    <cellStyle name="Normal 3 2 2 3 6 2 2 3 3" xfId="18162" xr:uid="{00000000-0005-0000-0000-000003430000}"/>
    <cellStyle name="Normal 3 2 2 3 6 2 2 4" xfId="18163" xr:uid="{00000000-0005-0000-0000-000004430000}"/>
    <cellStyle name="Normal 3 2 2 3 6 2 2 4 2" xfId="18164" xr:uid="{00000000-0005-0000-0000-000005430000}"/>
    <cellStyle name="Normal 3 2 2 3 6 2 2 5" xfId="18165" xr:uid="{00000000-0005-0000-0000-000006430000}"/>
    <cellStyle name="Normal 3 2 2 3 6 2 3" xfId="18166" xr:uid="{00000000-0005-0000-0000-000007430000}"/>
    <cellStyle name="Normal 3 2 2 3 6 2 3 2" xfId="18167" xr:uid="{00000000-0005-0000-0000-000008430000}"/>
    <cellStyle name="Normal 3 2 2 3 6 2 3 2 2" xfId="18168" xr:uid="{00000000-0005-0000-0000-000009430000}"/>
    <cellStyle name="Normal 3 2 2 3 6 2 3 2 2 2" xfId="18169" xr:uid="{00000000-0005-0000-0000-00000A430000}"/>
    <cellStyle name="Normal 3 2 2 3 6 2 3 2 3" xfId="18170" xr:uid="{00000000-0005-0000-0000-00000B430000}"/>
    <cellStyle name="Normal 3 2 2 3 6 2 3 3" xfId="18171" xr:uid="{00000000-0005-0000-0000-00000C430000}"/>
    <cellStyle name="Normal 3 2 2 3 6 2 3 3 2" xfId="18172" xr:uid="{00000000-0005-0000-0000-00000D430000}"/>
    <cellStyle name="Normal 3 2 2 3 6 2 3 4" xfId="18173" xr:uid="{00000000-0005-0000-0000-00000E430000}"/>
    <cellStyle name="Normal 3 2 2 3 6 2 4" xfId="18174" xr:uid="{00000000-0005-0000-0000-00000F430000}"/>
    <cellStyle name="Normal 3 2 2 3 6 2 4 2" xfId="18175" xr:uid="{00000000-0005-0000-0000-000010430000}"/>
    <cellStyle name="Normal 3 2 2 3 6 2 4 2 2" xfId="18176" xr:uid="{00000000-0005-0000-0000-000011430000}"/>
    <cellStyle name="Normal 3 2 2 3 6 2 4 2 2 2" xfId="18177" xr:uid="{00000000-0005-0000-0000-000012430000}"/>
    <cellStyle name="Normal 3 2 2 3 6 2 4 2 3" xfId="18178" xr:uid="{00000000-0005-0000-0000-000013430000}"/>
    <cellStyle name="Normal 3 2 2 3 6 2 4 3" xfId="18179" xr:uid="{00000000-0005-0000-0000-000014430000}"/>
    <cellStyle name="Normal 3 2 2 3 6 2 4 3 2" xfId="18180" xr:uid="{00000000-0005-0000-0000-000015430000}"/>
    <cellStyle name="Normal 3 2 2 3 6 2 4 4" xfId="18181" xr:uid="{00000000-0005-0000-0000-000016430000}"/>
    <cellStyle name="Normal 3 2 2 3 6 2 5" xfId="18182" xr:uid="{00000000-0005-0000-0000-000017430000}"/>
    <cellStyle name="Normal 3 2 2 3 6 2 5 2" xfId="18183" xr:uid="{00000000-0005-0000-0000-000018430000}"/>
    <cellStyle name="Normal 3 2 2 3 6 2 5 2 2" xfId="18184" xr:uid="{00000000-0005-0000-0000-000019430000}"/>
    <cellStyle name="Normal 3 2 2 3 6 2 5 3" xfId="18185" xr:uid="{00000000-0005-0000-0000-00001A430000}"/>
    <cellStyle name="Normal 3 2 2 3 6 2 6" xfId="18186" xr:uid="{00000000-0005-0000-0000-00001B430000}"/>
    <cellStyle name="Normal 3 2 2 3 6 2 6 2" xfId="18187" xr:uid="{00000000-0005-0000-0000-00001C430000}"/>
    <cellStyle name="Normal 3 2 2 3 6 2 7" xfId="18188" xr:uid="{00000000-0005-0000-0000-00001D430000}"/>
    <cellStyle name="Normal 3 2 2 3 6 2 7 2" xfId="18189" xr:uid="{00000000-0005-0000-0000-00001E430000}"/>
    <cellStyle name="Normal 3 2 2 3 6 2 8" xfId="18190" xr:uid="{00000000-0005-0000-0000-00001F430000}"/>
    <cellStyle name="Normal 3 2 2 3 6 3" xfId="18191" xr:uid="{00000000-0005-0000-0000-000020430000}"/>
    <cellStyle name="Normal 3 2 2 3 6 3 2" xfId="18192" xr:uid="{00000000-0005-0000-0000-000021430000}"/>
    <cellStyle name="Normal 3 2 2 3 6 3 2 2" xfId="18193" xr:uid="{00000000-0005-0000-0000-000022430000}"/>
    <cellStyle name="Normal 3 2 2 3 6 3 2 2 2" xfId="18194" xr:uid="{00000000-0005-0000-0000-000023430000}"/>
    <cellStyle name="Normal 3 2 2 3 6 3 2 2 2 2" xfId="18195" xr:uid="{00000000-0005-0000-0000-000024430000}"/>
    <cellStyle name="Normal 3 2 2 3 6 3 2 2 3" xfId="18196" xr:uid="{00000000-0005-0000-0000-000025430000}"/>
    <cellStyle name="Normal 3 2 2 3 6 3 2 3" xfId="18197" xr:uid="{00000000-0005-0000-0000-000026430000}"/>
    <cellStyle name="Normal 3 2 2 3 6 3 2 3 2" xfId="18198" xr:uid="{00000000-0005-0000-0000-000027430000}"/>
    <cellStyle name="Normal 3 2 2 3 6 3 2 4" xfId="18199" xr:uid="{00000000-0005-0000-0000-000028430000}"/>
    <cellStyle name="Normal 3 2 2 3 6 3 3" xfId="18200" xr:uid="{00000000-0005-0000-0000-000029430000}"/>
    <cellStyle name="Normal 3 2 2 3 6 3 3 2" xfId="18201" xr:uid="{00000000-0005-0000-0000-00002A430000}"/>
    <cellStyle name="Normal 3 2 2 3 6 3 3 2 2" xfId="18202" xr:uid="{00000000-0005-0000-0000-00002B430000}"/>
    <cellStyle name="Normal 3 2 2 3 6 3 3 3" xfId="18203" xr:uid="{00000000-0005-0000-0000-00002C430000}"/>
    <cellStyle name="Normal 3 2 2 3 6 3 4" xfId="18204" xr:uid="{00000000-0005-0000-0000-00002D430000}"/>
    <cellStyle name="Normal 3 2 2 3 6 3 4 2" xfId="18205" xr:uid="{00000000-0005-0000-0000-00002E430000}"/>
    <cellStyle name="Normal 3 2 2 3 6 3 5" xfId="18206" xr:uid="{00000000-0005-0000-0000-00002F430000}"/>
    <cellStyle name="Normal 3 2 2 3 6 4" xfId="18207" xr:uid="{00000000-0005-0000-0000-000030430000}"/>
    <cellStyle name="Normal 3 2 2 3 6 4 2" xfId="18208" xr:uid="{00000000-0005-0000-0000-000031430000}"/>
    <cellStyle name="Normal 3 2 2 3 6 4 2 2" xfId="18209" xr:uid="{00000000-0005-0000-0000-000032430000}"/>
    <cellStyle name="Normal 3 2 2 3 6 4 2 2 2" xfId="18210" xr:uid="{00000000-0005-0000-0000-000033430000}"/>
    <cellStyle name="Normal 3 2 2 3 6 4 2 3" xfId="18211" xr:uid="{00000000-0005-0000-0000-000034430000}"/>
    <cellStyle name="Normal 3 2 2 3 6 4 3" xfId="18212" xr:uid="{00000000-0005-0000-0000-000035430000}"/>
    <cellStyle name="Normal 3 2 2 3 6 4 3 2" xfId="18213" xr:uid="{00000000-0005-0000-0000-000036430000}"/>
    <cellStyle name="Normal 3 2 2 3 6 4 4" xfId="18214" xr:uid="{00000000-0005-0000-0000-000037430000}"/>
    <cellStyle name="Normal 3 2 2 3 6 5" xfId="18215" xr:uid="{00000000-0005-0000-0000-000038430000}"/>
    <cellStyle name="Normal 3 2 2 3 6 5 2" xfId="18216" xr:uid="{00000000-0005-0000-0000-000039430000}"/>
    <cellStyle name="Normal 3 2 2 3 6 5 2 2" xfId="18217" xr:uid="{00000000-0005-0000-0000-00003A430000}"/>
    <cellStyle name="Normal 3 2 2 3 6 5 2 2 2" xfId="18218" xr:uid="{00000000-0005-0000-0000-00003B430000}"/>
    <cellStyle name="Normal 3 2 2 3 6 5 2 3" xfId="18219" xr:uid="{00000000-0005-0000-0000-00003C430000}"/>
    <cellStyle name="Normal 3 2 2 3 6 5 3" xfId="18220" xr:uid="{00000000-0005-0000-0000-00003D430000}"/>
    <cellStyle name="Normal 3 2 2 3 6 5 3 2" xfId="18221" xr:uid="{00000000-0005-0000-0000-00003E430000}"/>
    <cellStyle name="Normal 3 2 2 3 6 5 4" xfId="18222" xr:uid="{00000000-0005-0000-0000-00003F430000}"/>
    <cellStyle name="Normal 3 2 2 3 6 6" xfId="18223" xr:uid="{00000000-0005-0000-0000-000040430000}"/>
    <cellStyle name="Normal 3 2 2 3 6 6 2" xfId="18224" xr:uid="{00000000-0005-0000-0000-000041430000}"/>
    <cellStyle name="Normal 3 2 2 3 6 6 2 2" xfId="18225" xr:uid="{00000000-0005-0000-0000-000042430000}"/>
    <cellStyle name="Normal 3 2 2 3 6 6 3" xfId="18226" xr:uid="{00000000-0005-0000-0000-000043430000}"/>
    <cellStyle name="Normal 3 2 2 3 6 7" xfId="18227" xr:uid="{00000000-0005-0000-0000-000044430000}"/>
    <cellStyle name="Normal 3 2 2 3 6 7 2" xfId="18228" xr:uid="{00000000-0005-0000-0000-000045430000}"/>
    <cellStyle name="Normal 3 2 2 3 6 8" xfId="18229" xr:uid="{00000000-0005-0000-0000-000046430000}"/>
    <cellStyle name="Normal 3 2 2 3 6 8 2" xfId="18230" xr:uid="{00000000-0005-0000-0000-000047430000}"/>
    <cellStyle name="Normal 3 2 2 3 6 9" xfId="18231" xr:uid="{00000000-0005-0000-0000-000048430000}"/>
    <cellStyle name="Normal 3 2 2 3 7" xfId="18232" xr:uid="{00000000-0005-0000-0000-000049430000}"/>
    <cellStyle name="Normal 3 2 2 3 7 2" xfId="18233" xr:uid="{00000000-0005-0000-0000-00004A430000}"/>
    <cellStyle name="Normal 3 2 2 3 7 2 2" xfId="18234" xr:uid="{00000000-0005-0000-0000-00004B430000}"/>
    <cellStyle name="Normal 3 2 2 3 7 2 2 2" xfId="18235" xr:uid="{00000000-0005-0000-0000-00004C430000}"/>
    <cellStyle name="Normal 3 2 2 3 7 2 2 2 2" xfId="18236" xr:uid="{00000000-0005-0000-0000-00004D430000}"/>
    <cellStyle name="Normal 3 2 2 3 7 2 2 2 2 2" xfId="18237" xr:uid="{00000000-0005-0000-0000-00004E430000}"/>
    <cellStyle name="Normal 3 2 2 3 7 2 2 2 3" xfId="18238" xr:uid="{00000000-0005-0000-0000-00004F430000}"/>
    <cellStyle name="Normal 3 2 2 3 7 2 2 3" xfId="18239" xr:uid="{00000000-0005-0000-0000-000050430000}"/>
    <cellStyle name="Normal 3 2 2 3 7 2 2 3 2" xfId="18240" xr:uid="{00000000-0005-0000-0000-000051430000}"/>
    <cellStyle name="Normal 3 2 2 3 7 2 2 4" xfId="18241" xr:uid="{00000000-0005-0000-0000-000052430000}"/>
    <cellStyle name="Normal 3 2 2 3 7 2 3" xfId="18242" xr:uid="{00000000-0005-0000-0000-000053430000}"/>
    <cellStyle name="Normal 3 2 2 3 7 2 3 2" xfId="18243" xr:uid="{00000000-0005-0000-0000-000054430000}"/>
    <cellStyle name="Normal 3 2 2 3 7 2 3 2 2" xfId="18244" xr:uid="{00000000-0005-0000-0000-000055430000}"/>
    <cellStyle name="Normal 3 2 2 3 7 2 3 3" xfId="18245" xr:uid="{00000000-0005-0000-0000-000056430000}"/>
    <cellStyle name="Normal 3 2 2 3 7 2 4" xfId="18246" xr:uid="{00000000-0005-0000-0000-000057430000}"/>
    <cellStyle name="Normal 3 2 2 3 7 2 4 2" xfId="18247" xr:uid="{00000000-0005-0000-0000-000058430000}"/>
    <cellStyle name="Normal 3 2 2 3 7 2 5" xfId="18248" xr:uid="{00000000-0005-0000-0000-000059430000}"/>
    <cellStyle name="Normal 3 2 2 3 7 3" xfId="18249" xr:uid="{00000000-0005-0000-0000-00005A430000}"/>
    <cellStyle name="Normal 3 2 2 3 7 3 2" xfId="18250" xr:uid="{00000000-0005-0000-0000-00005B430000}"/>
    <cellStyle name="Normal 3 2 2 3 7 3 2 2" xfId="18251" xr:uid="{00000000-0005-0000-0000-00005C430000}"/>
    <cellStyle name="Normal 3 2 2 3 7 3 2 2 2" xfId="18252" xr:uid="{00000000-0005-0000-0000-00005D430000}"/>
    <cellStyle name="Normal 3 2 2 3 7 3 2 3" xfId="18253" xr:uid="{00000000-0005-0000-0000-00005E430000}"/>
    <cellStyle name="Normal 3 2 2 3 7 3 3" xfId="18254" xr:uid="{00000000-0005-0000-0000-00005F430000}"/>
    <cellStyle name="Normal 3 2 2 3 7 3 3 2" xfId="18255" xr:uid="{00000000-0005-0000-0000-000060430000}"/>
    <cellStyle name="Normal 3 2 2 3 7 3 4" xfId="18256" xr:uid="{00000000-0005-0000-0000-000061430000}"/>
    <cellStyle name="Normal 3 2 2 3 7 4" xfId="18257" xr:uid="{00000000-0005-0000-0000-000062430000}"/>
    <cellStyle name="Normal 3 2 2 3 7 4 2" xfId="18258" xr:uid="{00000000-0005-0000-0000-000063430000}"/>
    <cellStyle name="Normal 3 2 2 3 7 4 2 2" xfId="18259" xr:uid="{00000000-0005-0000-0000-000064430000}"/>
    <cellStyle name="Normal 3 2 2 3 7 4 2 2 2" xfId="18260" xr:uid="{00000000-0005-0000-0000-000065430000}"/>
    <cellStyle name="Normal 3 2 2 3 7 4 2 3" xfId="18261" xr:uid="{00000000-0005-0000-0000-000066430000}"/>
    <cellStyle name="Normal 3 2 2 3 7 4 3" xfId="18262" xr:uid="{00000000-0005-0000-0000-000067430000}"/>
    <cellStyle name="Normal 3 2 2 3 7 4 3 2" xfId="18263" xr:uid="{00000000-0005-0000-0000-000068430000}"/>
    <cellStyle name="Normal 3 2 2 3 7 4 4" xfId="18264" xr:uid="{00000000-0005-0000-0000-000069430000}"/>
    <cellStyle name="Normal 3 2 2 3 7 5" xfId="18265" xr:uid="{00000000-0005-0000-0000-00006A430000}"/>
    <cellStyle name="Normal 3 2 2 3 7 5 2" xfId="18266" xr:uid="{00000000-0005-0000-0000-00006B430000}"/>
    <cellStyle name="Normal 3 2 2 3 7 5 2 2" xfId="18267" xr:uid="{00000000-0005-0000-0000-00006C430000}"/>
    <cellStyle name="Normal 3 2 2 3 7 5 3" xfId="18268" xr:uid="{00000000-0005-0000-0000-00006D430000}"/>
    <cellStyle name="Normal 3 2 2 3 7 6" xfId="18269" xr:uid="{00000000-0005-0000-0000-00006E430000}"/>
    <cellStyle name="Normal 3 2 2 3 7 6 2" xfId="18270" xr:uid="{00000000-0005-0000-0000-00006F430000}"/>
    <cellStyle name="Normal 3 2 2 3 7 7" xfId="18271" xr:uid="{00000000-0005-0000-0000-000070430000}"/>
    <cellStyle name="Normal 3 2 2 3 7 7 2" xfId="18272" xr:uid="{00000000-0005-0000-0000-000071430000}"/>
    <cellStyle name="Normal 3 2 2 3 7 8" xfId="18273" xr:uid="{00000000-0005-0000-0000-000072430000}"/>
    <cellStyle name="Normal 3 2 2 3 8" xfId="18274" xr:uid="{00000000-0005-0000-0000-000073430000}"/>
    <cellStyle name="Normal 3 2 2 3 8 2" xfId="18275" xr:uid="{00000000-0005-0000-0000-000074430000}"/>
    <cellStyle name="Normal 3 2 2 3 8 2 2" xfId="18276" xr:uid="{00000000-0005-0000-0000-000075430000}"/>
    <cellStyle name="Normal 3 2 2 3 8 2 2 2" xfId="18277" xr:uid="{00000000-0005-0000-0000-000076430000}"/>
    <cellStyle name="Normal 3 2 2 3 8 2 2 2 2" xfId="18278" xr:uid="{00000000-0005-0000-0000-000077430000}"/>
    <cellStyle name="Normal 3 2 2 3 8 2 2 2 2 2" xfId="18279" xr:uid="{00000000-0005-0000-0000-000078430000}"/>
    <cellStyle name="Normal 3 2 2 3 8 2 2 2 3" xfId="18280" xr:uid="{00000000-0005-0000-0000-000079430000}"/>
    <cellStyle name="Normal 3 2 2 3 8 2 2 3" xfId="18281" xr:uid="{00000000-0005-0000-0000-00007A430000}"/>
    <cellStyle name="Normal 3 2 2 3 8 2 2 3 2" xfId="18282" xr:uid="{00000000-0005-0000-0000-00007B430000}"/>
    <cellStyle name="Normal 3 2 2 3 8 2 2 4" xfId="18283" xr:uid="{00000000-0005-0000-0000-00007C430000}"/>
    <cellStyle name="Normal 3 2 2 3 8 2 3" xfId="18284" xr:uid="{00000000-0005-0000-0000-00007D430000}"/>
    <cellStyle name="Normal 3 2 2 3 8 2 3 2" xfId="18285" xr:uid="{00000000-0005-0000-0000-00007E430000}"/>
    <cellStyle name="Normal 3 2 2 3 8 2 3 2 2" xfId="18286" xr:uid="{00000000-0005-0000-0000-00007F430000}"/>
    <cellStyle name="Normal 3 2 2 3 8 2 3 3" xfId="18287" xr:uid="{00000000-0005-0000-0000-000080430000}"/>
    <cellStyle name="Normal 3 2 2 3 8 2 4" xfId="18288" xr:uid="{00000000-0005-0000-0000-000081430000}"/>
    <cellStyle name="Normal 3 2 2 3 8 2 4 2" xfId="18289" xr:uid="{00000000-0005-0000-0000-000082430000}"/>
    <cellStyle name="Normal 3 2 2 3 8 2 5" xfId="18290" xr:uid="{00000000-0005-0000-0000-000083430000}"/>
    <cellStyle name="Normal 3 2 2 3 8 3" xfId="18291" xr:uid="{00000000-0005-0000-0000-000084430000}"/>
    <cellStyle name="Normal 3 2 2 3 8 3 2" xfId="18292" xr:uid="{00000000-0005-0000-0000-000085430000}"/>
    <cellStyle name="Normal 3 2 2 3 8 3 2 2" xfId="18293" xr:uid="{00000000-0005-0000-0000-000086430000}"/>
    <cellStyle name="Normal 3 2 2 3 8 3 2 2 2" xfId="18294" xr:uid="{00000000-0005-0000-0000-000087430000}"/>
    <cellStyle name="Normal 3 2 2 3 8 3 2 3" xfId="18295" xr:uid="{00000000-0005-0000-0000-000088430000}"/>
    <cellStyle name="Normal 3 2 2 3 8 3 3" xfId="18296" xr:uid="{00000000-0005-0000-0000-000089430000}"/>
    <cellStyle name="Normal 3 2 2 3 8 3 3 2" xfId="18297" xr:uid="{00000000-0005-0000-0000-00008A430000}"/>
    <cellStyle name="Normal 3 2 2 3 8 3 4" xfId="18298" xr:uid="{00000000-0005-0000-0000-00008B430000}"/>
    <cellStyle name="Normal 3 2 2 3 8 4" xfId="18299" xr:uid="{00000000-0005-0000-0000-00008C430000}"/>
    <cellStyle name="Normal 3 2 2 3 8 4 2" xfId="18300" xr:uid="{00000000-0005-0000-0000-00008D430000}"/>
    <cellStyle name="Normal 3 2 2 3 8 4 2 2" xfId="18301" xr:uid="{00000000-0005-0000-0000-00008E430000}"/>
    <cellStyle name="Normal 3 2 2 3 8 4 2 2 2" xfId="18302" xr:uid="{00000000-0005-0000-0000-00008F430000}"/>
    <cellStyle name="Normal 3 2 2 3 8 4 2 3" xfId="18303" xr:uid="{00000000-0005-0000-0000-000090430000}"/>
    <cellStyle name="Normal 3 2 2 3 8 4 3" xfId="18304" xr:uid="{00000000-0005-0000-0000-000091430000}"/>
    <cellStyle name="Normal 3 2 2 3 8 4 3 2" xfId="18305" xr:uid="{00000000-0005-0000-0000-000092430000}"/>
    <cellStyle name="Normal 3 2 2 3 8 4 4" xfId="18306" xr:uid="{00000000-0005-0000-0000-000093430000}"/>
    <cellStyle name="Normal 3 2 2 3 8 5" xfId="18307" xr:uid="{00000000-0005-0000-0000-000094430000}"/>
    <cellStyle name="Normal 3 2 2 3 8 5 2" xfId="18308" xr:uid="{00000000-0005-0000-0000-000095430000}"/>
    <cellStyle name="Normal 3 2 2 3 8 5 2 2" xfId="18309" xr:uid="{00000000-0005-0000-0000-000096430000}"/>
    <cellStyle name="Normal 3 2 2 3 8 5 3" xfId="18310" xr:uid="{00000000-0005-0000-0000-000097430000}"/>
    <cellStyle name="Normal 3 2 2 3 8 6" xfId="18311" xr:uid="{00000000-0005-0000-0000-000098430000}"/>
    <cellStyle name="Normal 3 2 2 3 8 6 2" xfId="18312" xr:uid="{00000000-0005-0000-0000-000099430000}"/>
    <cellStyle name="Normal 3 2 2 3 8 7" xfId="18313" xr:uid="{00000000-0005-0000-0000-00009A430000}"/>
    <cellStyle name="Normal 3 2 2 3 8 7 2" xfId="18314" xr:uid="{00000000-0005-0000-0000-00009B430000}"/>
    <cellStyle name="Normal 3 2 2 3 8 8" xfId="18315" xr:uid="{00000000-0005-0000-0000-00009C430000}"/>
    <cellStyle name="Normal 3 2 2 3 9" xfId="18316" xr:uid="{00000000-0005-0000-0000-00009D430000}"/>
    <cellStyle name="Normal 3 2 2 3 9 2" xfId="18317" xr:uid="{00000000-0005-0000-0000-00009E430000}"/>
    <cellStyle name="Normal 3 2 2 3 9 2 2" xfId="18318" xr:uid="{00000000-0005-0000-0000-00009F430000}"/>
    <cellStyle name="Normal 3 2 2 3 9 2 2 2" xfId="18319" xr:uid="{00000000-0005-0000-0000-0000A0430000}"/>
    <cellStyle name="Normal 3 2 2 3 9 2 2 2 2" xfId="18320" xr:uid="{00000000-0005-0000-0000-0000A1430000}"/>
    <cellStyle name="Normal 3 2 2 3 9 2 2 2 2 2" xfId="18321" xr:uid="{00000000-0005-0000-0000-0000A2430000}"/>
    <cellStyle name="Normal 3 2 2 3 9 2 2 2 3" xfId="18322" xr:uid="{00000000-0005-0000-0000-0000A3430000}"/>
    <cellStyle name="Normal 3 2 2 3 9 2 2 3" xfId="18323" xr:uid="{00000000-0005-0000-0000-0000A4430000}"/>
    <cellStyle name="Normal 3 2 2 3 9 2 2 3 2" xfId="18324" xr:uid="{00000000-0005-0000-0000-0000A5430000}"/>
    <cellStyle name="Normal 3 2 2 3 9 2 2 4" xfId="18325" xr:uid="{00000000-0005-0000-0000-0000A6430000}"/>
    <cellStyle name="Normal 3 2 2 3 9 2 3" xfId="18326" xr:uid="{00000000-0005-0000-0000-0000A7430000}"/>
    <cellStyle name="Normal 3 2 2 3 9 2 3 2" xfId="18327" xr:uid="{00000000-0005-0000-0000-0000A8430000}"/>
    <cellStyle name="Normal 3 2 2 3 9 2 3 2 2" xfId="18328" xr:uid="{00000000-0005-0000-0000-0000A9430000}"/>
    <cellStyle name="Normal 3 2 2 3 9 2 3 3" xfId="18329" xr:uid="{00000000-0005-0000-0000-0000AA430000}"/>
    <cellStyle name="Normal 3 2 2 3 9 2 4" xfId="18330" xr:uid="{00000000-0005-0000-0000-0000AB430000}"/>
    <cellStyle name="Normal 3 2 2 3 9 2 4 2" xfId="18331" xr:uid="{00000000-0005-0000-0000-0000AC430000}"/>
    <cellStyle name="Normal 3 2 2 3 9 2 5" xfId="18332" xr:uid="{00000000-0005-0000-0000-0000AD430000}"/>
    <cellStyle name="Normal 3 2 2 3 9 3" xfId="18333" xr:uid="{00000000-0005-0000-0000-0000AE430000}"/>
    <cellStyle name="Normal 3 2 2 3 9 3 2" xfId="18334" xr:uid="{00000000-0005-0000-0000-0000AF430000}"/>
    <cellStyle name="Normal 3 2 2 3 9 3 2 2" xfId="18335" xr:uid="{00000000-0005-0000-0000-0000B0430000}"/>
    <cellStyle name="Normal 3 2 2 3 9 3 2 2 2" xfId="18336" xr:uid="{00000000-0005-0000-0000-0000B1430000}"/>
    <cellStyle name="Normal 3 2 2 3 9 3 2 3" xfId="18337" xr:uid="{00000000-0005-0000-0000-0000B2430000}"/>
    <cellStyle name="Normal 3 2 2 3 9 3 3" xfId="18338" xr:uid="{00000000-0005-0000-0000-0000B3430000}"/>
    <cellStyle name="Normal 3 2 2 3 9 3 3 2" xfId="18339" xr:uid="{00000000-0005-0000-0000-0000B4430000}"/>
    <cellStyle name="Normal 3 2 2 3 9 3 4" xfId="18340" xr:uid="{00000000-0005-0000-0000-0000B5430000}"/>
    <cellStyle name="Normal 3 2 2 3 9 4" xfId="18341" xr:uid="{00000000-0005-0000-0000-0000B6430000}"/>
    <cellStyle name="Normal 3 2 2 3 9 4 2" xfId="18342" xr:uid="{00000000-0005-0000-0000-0000B7430000}"/>
    <cellStyle name="Normal 3 2 2 3 9 4 2 2" xfId="18343" xr:uid="{00000000-0005-0000-0000-0000B8430000}"/>
    <cellStyle name="Normal 3 2 2 3 9 4 3" xfId="18344" xr:uid="{00000000-0005-0000-0000-0000B9430000}"/>
    <cellStyle name="Normal 3 2 2 3 9 5" xfId="18345" xr:uid="{00000000-0005-0000-0000-0000BA430000}"/>
    <cellStyle name="Normal 3 2 2 3 9 5 2" xfId="18346" xr:uid="{00000000-0005-0000-0000-0000BB430000}"/>
    <cellStyle name="Normal 3 2 2 3 9 6" xfId="18347" xr:uid="{00000000-0005-0000-0000-0000BC430000}"/>
    <cellStyle name="Normal 3 2 2 4" xfId="18348" xr:uid="{00000000-0005-0000-0000-0000BD430000}"/>
    <cellStyle name="Normal 3 2 2 4 10" xfId="18349" xr:uid="{00000000-0005-0000-0000-0000BE430000}"/>
    <cellStyle name="Normal 3 2 2 4 10 2" xfId="18350" xr:uid="{00000000-0005-0000-0000-0000BF430000}"/>
    <cellStyle name="Normal 3 2 2 4 10 2 2" xfId="18351" xr:uid="{00000000-0005-0000-0000-0000C0430000}"/>
    <cellStyle name="Normal 3 2 2 4 10 2 2 2" xfId="18352" xr:uid="{00000000-0005-0000-0000-0000C1430000}"/>
    <cellStyle name="Normal 3 2 2 4 10 2 3" xfId="18353" xr:uid="{00000000-0005-0000-0000-0000C2430000}"/>
    <cellStyle name="Normal 3 2 2 4 10 3" xfId="18354" xr:uid="{00000000-0005-0000-0000-0000C3430000}"/>
    <cellStyle name="Normal 3 2 2 4 10 3 2" xfId="18355" xr:uid="{00000000-0005-0000-0000-0000C4430000}"/>
    <cellStyle name="Normal 3 2 2 4 10 4" xfId="18356" xr:uid="{00000000-0005-0000-0000-0000C5430000}"/>
    <cellStyle name="Normal 3 2 2 4 11" xfId="18357" xr:uid="{00000000-0005-0000-0000-0000C6430000}"/>
    <cellStyle name="Normal 3 2 2 4 11 2" xfId="18358" xr:uid="{00000000-0005-0000-0000-0000C7430000}"/>
    <cellStyle name="Normal 3 2 2 4 11 2 2" xfId="18359" xr:uid="{00000000-0005-0000-0000-0000C8430000}"/>
    <cellStyle name="Normal 3 2 2 4 11 2 2 2" xfId="18360" xr:uid="{00000000-0005-0000-0000-0000C9430000}"/>
    <cellStyle name="Normal 3 2 2 4 11 2 3" xfId="18361" xr:uid="{00000000-0005-0000-0000-0000CA430000}"/>
    <cellStyle name="Normal 3 2 2 4 11 3" xfId="18362" xr:uid="{00000000-0005-0000-0000-0000CB430000}"/>
    <cellStyle name="Normal 3 2 2 4 11 3 2" xfId="18363" xr:uid="{00000000-0005-0000-0000-0000CC430000}"/>
    <cellStyle name="Normal 3 2 2 4 11 4" xfId="18364" xr:uid="{00000000-0005-0000-0000-0000CD430000}"/>
    <cellStyle name="Normal 3 2 2 4 12" xfId="18365" xr:uid="{00000000-0005-0000-0000-0000CE430000}"/>
    <cellStyle name="Normal 3 2 2 4 12 2" xfId="18366" xr:uid="{00000000-0005-0000-0000-0000CF430000}"/>
    <cellStyle name="Normal 3 2 2 4 12 2 2" xfId="18367" xr:uid="{00000000-0005-0000-0000-0000D0430000}"/>
    <cellStyle name="Normal 3 2 2 4 12 2 2 2" xfId="18368" xr:uid="{00000000-0005-0000-0000-0000D1430000}"/>
    <cellStyle name="Normal 3 2 2 4 12 2 3" xfId="18369" xr:uid="{00000000-0005-0000-0000-0000D2430000}"/>
    <cellStyle name="Normal 3 2 2 4 12 3" xfId="18370" xr:uid="{00000000-0005-0000-0000-0000D3430000}"/>
    <cellStyle name="Normal 3 2 2 4 12 3 2" xfId="18371" xr:uid="{00000000-0005-0000-0000-0000D4430000}"/>
    <cellStyle name="Normal 3 2 2 4 12 4" xfId="18372" xr:uid="{00000000-0005-0000-0000-0000D5430000}"/>
    <cellStyle name="Normal 3 2 2 4 13" xfId="18373" xr:uid="{00000000-0005-0000-0000-0000D6430000}"/>
    <cellStyle name="Normal 3 2 2 4 13 2" xfId="18374" xr:uid="{00000000-0005-0000-0000-0000D7430000}"/>
    <cellStyle name="Normal 3 2 2 4 13 2 2" xfId="18375" xr:uid="{00000000-0005-0000-0000-0000D8430000}"/>
    <cellStyle name="Normal 3 2 2 4 13 3" xfId="18376" xr:uid="{00000000-0005-0000-0000-0000D9430000}"/>
    <cellStyle name="Normal 3 2 2 4 14" xfId="18377" xr:uid="{00000000-0005-0000-0000-0000DA430000}"/>
    <cellStyle name="Normal 3 2 2 4 14 2" xfId="18378" xr:uid="{00000000-0005-0000-0000-0000DB430000}"/>
    <cellStyle name="Normal 3 2 2 4 15" xfId="18379" xr:uid="{00000000-0005-0000-0000-0000DC430000}"/>
    <cellStyle name="Normal 3 2 2 4 15 2" xfId="18380" xr:uid="{00000000-0005-0000-0000-0000DD430000}"/>
    <cellStyle name="Normal 3 2 2 4 16" xfId="18381" xr:uid="{00000000-0005-0000-0000-0000DE430000}"/>
    <cellStyle name="Normal 3 2 2 4 2" xfId="18382" xr:uid="{00000000-0005-0000-0000-0000DF430000}"/>
    <cellStyle name="Normal 3 2 2 4 2 10" xfId="18383" xr:uid="{00000000-0005-0000-0000-0000E0430000}"/>
    <cellStyle name="Normal 3 2 2 4 2 2" xfId="18384" xr:uid="{00000000-0005-0000-0000-0000E1430000}"/>
    <cellStyle name="Normal 3 2 2 4 2 2 2" xfId="18385" xr:uid="{00000000-0005-0000-0000-0000E2430000}"/>
    <cellStyle name="Normal 3 2 2 4 2 2 2 2" xfId="18386" xr:uid="{00000000-0005-0000-0000-0000E3430000}"/>
    <cellStyle name="Normal 3 2 2 4 2 2 2 2 2" xfId="18387" xr:uid="{00000000-0005-0000-0000-0000E4430000}"/>
    <cellStyle name="Normal 3 2 2 4 2 2 2 2 2 2" xfId="18388" xr:uid="{00000000-0005-0000-0000-0000E5430000}"/>
    <cellStyle name="Normal 3 2 2 4 2 2 2 2 2 2 2" xfId="18389" xr:uid="{00000000-0005-0000-0000-0000E6430000}"/>
    <cellStyle name="Normal 3 2 2 4 2 2 2 2 2 2 2 2" xfId="18390" xr:uid="{00000000-0005-0000-0000-0000E7430000}"/>
    <cellStyle name="Normal 3 2 2 4 2 2 2 2 2 2 3" xfId="18391" xr:uid="{00000000-0005-0000-0000-0000E8430000}"/>
    <cellStyle name="Normal 3 2 2 4 2 2 2 2 2 3" xfId="18392" xr:uid="{00000000-0005-0000-0000-0000E9430000}"/>
    <cellStyle name="Normal 3 2 2 4 2 2 2 2 2 3 2" xfId="18393" xr:uid="{00000000-0005-0000-0000-0000EA430000}"/>
    <cellStyle name="Normal 3 2 2 4 2 2 2 2 2 4" xfId="18394" xr:uid="{00000000-0005-0000-0000-0000EB430000}"/>
    <cellStyle name="Normal 3 2 2 4 2 2 2 2 3" xfId="18395" xr:uid="{00000000-0005-0000-0000-0000EC430000}"/>
    <cellStyle name="Normal 3 2 2 4 2 2 2 2 3 2" xfId="18396" xr:uid="{00000000-0005-0000-0000-0000ED430000}"/>
    <cellStyle name="Normal 3 2 2 4 2 2 2 2 3 2 2" xfId="18397" xr:uid="{00000000-0005-0000-0000-0000EE430000}"/>
    <cellStyle name="Normal 3 2 2 4 2 2 2 2 3 3" xfId="18398" xr:uid="{00000000-0005-0000-0000-0000EF430000}"/>
    <cellStyle name="Normal 3 2 2 4 2 2 2 2 4" xfId="18399" xr:uid="{00000000-0005-0000-0000-0000F0430000}"/>
    <cellStyle name="Normal 3 2 2 4 2 2 2 2 4 2" xfId="18400" xr:uid="{00000000-0005-0000-0000-0000F1430000}"/>
    <cellStyle name="Normal 3 2 2 4 2 2 2 2 5" xfId="18401" xr:uid="{00000000-0005-0000-0000-0000F2430000}"/>
    <cellStyle name="Normal 3 2 2 4 2 2 2 3" xfId="18402" xr:uid="{00000000-0005-0000-0000-0000F3430000}"/>
    <cellStyle name="Normal 3 2 2 4 2 2 2 3 2" xfId="18403" xr:uid="{00000000-0005-0000-0000-0000F4430000}"/>
    <cellStyle name="Normal 3 2 2 4 2 2 2 3 2 2" xfId="18404" xr:uid="{00000000-0005-0000-0000-0000F5430000}"/>
    <cellStyle name="Normal 3 2 2 4 2 2 2 3 2 2 2" xfId="18405" xr:uid="{00000000-0005-0000-0000-0000F6430000}"/>
    <cellStyle name="Normal 3 2 2 4 2 2 2 3 2 3" xfId="18406" xr:uid="{00000000-0005-0000-0000-0000F7430000}"/>
    <cellStyle name="Normal 3 2 2 4 2 2 2 3 3" xfId="18407" xr:uid="{00000000-0005-0000-0000-0000F8430000}"/>
    <cellStyle name="Normal 3 2 2 4 2 2 2 3 3 2" xfId="18408" xr:uid="{00000000-0005-0000-0000-0000F9430000}"/>
    <cellStyle name="Normal 3 2 2 4 2 2 2 3 4" xfId="18409" xr:uid="{00000000-0005-0000-0000-0000FA430000}"/>
    <cellStyle name="Normal 3 2 2 4 2 2 2 4" xfId="18410" xr:uid="{00000000-0005-0000-0000-0000FB430000}"/>
    <cellStyle name="Normal 3 2 2 4 2 2 2 4 2" xfId="18411" xr:uid="{00000000-0005-0000-0000-0000FC430000}"/>
    <cellStyle name="Normal 3 2 2 4 2 2 2 4 2 2" xfId="18412" xr:uid="{00000000-0005-0000-0000-0000FD430000}"/>
    <cellStyle name="Normal 3 2 2 4 2 2 2 4 2 2 2" xfId="18413" xr:uid="{00000000-0005-0000-0000-0000FE430000}"/>
    <cellStyle name="Normal 3 2 2 4 2 2 2 4 2 3" xfId="18414" xr:uid="{00000000-0005-0000-0000-0000FF430000}"/>
    <cellStyle name="Normal 3 2 2 4 2 2 2 4 3" xfId="18415" xr:uid="{00000000-0005-0000-0000-000000440000}"/>
    <cellStyle name="Normal 3 2 2 4 2 2 2 4 3 2" xfId="18416" xr:uid="{00000000-0005-0000-0000-000001440000}"/>
    <cellStyle name="Normal 3 2 2 4 2 2 2 4 4" xfId="18417" xr:uid="{00000000-0005-0000-0000-000002440000}"/>
    <cellStyle name="Normal 3 2 2 4 2 2 2 5" xfId="18418" xr:uid="{00000000-0005-0000-0000-000003440000}"/>
    <cellStyle name="Normal 3 2 2 4 2 2 2 5 2" xfId="18419" xr:uid="{00000000-0005-0000-0000-000004440000}"/>
    <cellStyle name="Normal 3 2 2 4 2 2 2 5 2 2" xfId="18420" xr:uid="{00000000-0005-0000-0000-000005440000}"/>
    <cellStyle name="Normal 3 2 2 4 2 2 2 5 3" xfId="18421" xr:uid="{00000000-0005-0000-0000-000006440000}"/>
    <cellStyle name="Normal 3 2 2 4 2 2 2 6" xfId="18422" xr:uid="{00000000-0005-0000-0000-000007440000}"/>
    <cellStyle name="Normal 3 2 2 4 2 2 2 6 2" xfId="18423" xr:uid="{00000000-0005-0000-0000-000008440000}"/>
    <cellStyle name="Normal 3 2 2 4 2 2 2 7" xfId="18424" xr:uid="{00000000-0005-0000-0000-000009440000}"/>
    <cellStyle name="Normal 3 2 2 4 2 2 2 7 2" xfId="18425" xr:uid="{00000000-0005-0000-0000-00000A440000}"/>
    <cellStyle name="Normal 3 2 2 4 2 2 2 8" xfId="18426" xr:uid="{00000000-0005-0000-0000-00000B440000}"/>
    <cellStyle name="Normal 3 2 2 4 2 2 3" xfId="18427" xr:uid="{00000000-0005-0000-0000-00000C440000}"/>
    <cellStyle name="Normal 3 2 2 4 2 2 3 2" xfId="18428" xr:uid="{00000000-0005-0000-0000-00000D440000}"/>
    <cellStyle name="Normal 3 2 2 4 2 2 3 2 2" xfId="18429" xr:uid="{00000000-0005-0000-0000-00000E440000}"/>
    <cellStyle name="Normal 3 2 2 4 2 2 3 2 2 2" xfId="18430" xr:uid="{00000000-0005-0000-0000-00000F440000}"/>
    <cellStyle name="Normal 3 2 2 4 2 2 3 2 2 2 2" xfId="18431" xr:uid="{00000000-0005-0000-0000-000010440000}"/>
    <cellStyle name="Normal 3 2 2 4 2 2 3 2 2 3" xfId="18432" xr:uid="{00000000-0005-0000-0000-000011440000}"/>
    <cellStyle name="Normal 3 2 2 4 2 2 3 2 3" xfId="18433" xr:uid="{00000000-0005-0000-0000-000012440000}"/>
    <cellStyle name="Normal 3 2 2 4 2 2 3 2 3 2" xfId="18434" xr:uid="{00000000-0005-0000-0000-000013440000}"/>
    <cellStyle name="Normal 3 2 2 4 2 2 3 2 4" xfId="18435" xr:uid="{00000000-0005-0000-0000-000014440000}"/>
    <cellStyle name="Normal 3 2 2 4 2 2 3 3" xfId="18436" xr:uid="{00000000-0005-0000-0000-000015440000}"/>
    <cellStyle name="Normal 3 2 2 4 2 2 3 3 2" xfId="18437" xr:uid="{00000000-0005-0000-0000-000016440000}"/>
    <cellStyle name="Normal 3 2 2 4 2 2 3 3 2 2" xfId="18438" xr:uid="{00000000-0005-0000-0000-000017440000}"/>
    <cellStyle name="Normal 3 2 2 4 2 2 3 3 3" xfId="18439" xr:uid="{00000000-0005-0000-0000-000018440000}"/>
    <cellStyle name="Normal 3 2 2 4 2 2 3 4" xfId="18440" xr:uid="{00000000-0005-0000-0000-000019440000}"/>
    <cellStyle name="Normal 3 2 2 4 2 2 3 4 2" xfId="18441" xr:uid="{00000000-0005-0000-0000-00001A440000}"/>
    <cellStyle name="Normal 3 2 2 4 2 2 3 5" xfId="18442" xr:uid="{00000000-0005-0000-0000-00001B440000}"/>
    <cellStyle name="Normal 3 2 2 4 2 2 4" xfId="18443" xr:uid="{00000000-0005-0000-0000-00001C440000}"/>
    <cellStyle name="Normal 3 2 2 4 2 2 4 2" xfId="18444" xr:uid="{00000000-0005-0000-0000-00001D440000}"/>
    <cellStyle name="Normal 3 2 2 4 2 2 4 2 2" xfId="18445" xr:uid="{00000000-0005-0000-0000-00001E440000}"/>
    <cellStyle name="Normal 3 2 2 4 2 2 4 2 2 2" xfId="18446" xr:uid="{00000000-0005-0000-0000-00001F440000}"/>
    <cellStyle name="Normal 3 2 2 4 2 2 4 2 3" xfId="18447" xr:uid="{00000000-0005-0000-0000-000020440000}"/>
    <cellStyle name="Normal 3 2 2 4 2 2 4 3" xfId="18448" xr:uid="{00000000-0005-0000-0000-000021440000}"/>
    <cellStyle name="Normal 3 2 2 4 2 2 4 3 2" xfId="18449" xr:uid="{00000000-0005-0000-0000-000022440000}"/>
    <cellStyle name="Normal 3 2 2 4 2 2 4 4" xfId="18450" xr:uid="{00000000-0005-0000-0000-000023440000}"/>
    <cellStyle name="Normal 3 2 2 4 2 2 5" xfId="18451" xr:uid="{00000000-0005-0000-0000-000024440000}"/>
    <cellStyle name="Normal 3 2 2 4 2 2 5 2" xfId="18452" xr:uid="{00000000-0005-0000-0000-000025440000}"/>
    <cellStyle name="Normal 3 2 2 4 2 2 5 2 2" xfId="18453" xr:uid="{00000000-0005-0000-0000-000026440000}"/>
    <cellStyle name="Normal 3 2 2 4 2 2 5 2 2 2" xfId="18454" xr:uid="{00000000-0005-0000-0000-000027440000}"/>
    <cellStyle name="Normal 3 2 2 4 2 2 5 2 3" xfId="18455" xr:uid="{00000000-0005-0000-0000-000028440000}"/>
    <cellStyle name="Normal 3 2 2 4 2 2 5 3" xfId="18456" xr:uid="{00000000-0005-0000-0000-000029440000}"/>
    <cellStyle name="Normal 3 2 2 4 2 2 5 3 2" xfId="18457" xr:uid="{00000000-0005-0000-0000-00002A440000}"/>
    <cellStyle name="Normal 3 2 2 4 2 2 5 4" xfId="18458" xr:uid="{00000000-0005-0000-0000-00002B440000}"/>
    <cellStyle name="Normal 3 2 2 4 2 2 6" xfId="18459" xr:uid="{00000000-0005-0000-0000-00002C440000}"/>
    <cellStyle name="Normal 3 2 2 4 2 2 6 2" xfId="18460" xr:uid="{00000000-0005-0000-0000-00002D440000}"/>
    <cellStyle name="Normal 3 2 2 4 2 2 6 2 2" xfId="18461" xr:uid="{00000000-0005-0000-0000-00002E440000}"/>
    <cellStyle name="Normal 3 2 2 4 2 2 6 3" xfId="18462" xr:uid="{00000000-0005-0000-0000-00002F440000}"/>
    <cellStyle name="Normal 3 2 2 4 2 2 7" xfId="18463" xr:uid="{00000000-0005-0000-0000-000030440000}"/>
    <cellStyle name="Normal 3 2 2 4 2 2 7 2" xfId="18464" xr:uid="{00000000-0005-0000-0000-000031440000}"/>
    <cellStyle name="Normal 3 2 2 4 2 2 8" xfId="18465" xr:uid="{00000000-0005-0000-0000-000032440000}"/>
    <cellStyle name="Normal 3 2 2 4 2 2 8 2" xfId="18466" xr:uid="{00000000-0005-0000-0000-000033440000}"/>
    <cellStyle name="Normal 3 2 2 4 2 2 9" xfId="18467" xr:uid="{00000000-0005-0000-0000-000034440000}"/>
    <cellStyle name="Normal 3 2 2 4 2 3" xfId="18468" xr:uid="{00000000-0005-0000-0000-000035440000}"/>
    <cellStyle name="Normal 3 2 2 4 2 3 2" xfId="18469" xr:uid="{00000000-0005-0000-0000-000036440000}"/>
    <cellStyle name="Normal 3 2 2 4 2 3 2 2" xfId="18470" xr:uid="{00000000-0005-0000-0000-000037440000}"/>
    <cellStyle name="Normal 3 2 2 4 2 3 2 2 2" xfId="18471" xr:uid="{00000000-0005-0000-0000-000038440000}"/>
    <cellStyle name="Normal 3 2 2 4 2 3 2 2 2 2" xfId="18472" xr:uid="{00000000-0005-0000-0000-000039440000}"/>
    <cellStyle name="Normal 3 2 2 4 2 3 2 2 2 2 2" xfId="18473" xr:uid="{00000000-0005-0000-0000-00003A440000}"/>
    <cellStyle name="Normal 3 2 2 4 2 3 2 2 2 3" xfId="18474" xr:uid="{00000000-0005-0000-0000-00003B440000}"/>
    <cellStyle name="Normal 3 2 2 4 2 3 2 2 3" xfId="18475" xr:uid="{00000000-0005-0000-0000-00003C440000}"/>
    <cellStyle name="Normal 3 2 2 4 2 3 2 2 3 2" xfId="18476" xr:uid="{00000000-0005-0000-0000-00003D440000}"/>
    <cellStyle name="Normal 3 2 2 4 2 3 2 2 4" xfId="18477" xr:uid="{00000000-0005-0000-0000-00003E440000}"/>
    <cellStyle name="Normal 3 2 2 4 2 3 2 3" xfId="18478" xr:uid="{00000000-0005-0000-0000-00003F440000}"/>
    <cellStyle name="Normal 3 2 2 4 2 3 2 3 2" xfId="18479" xr:uid="{00000000-0005-0000-0000-000040440000}"/>
    <cellStyle name="Normal 3 2 2 4 2 3 2 3 2 2" xfId="18480" xr:uid="{00000000-0005-0000-0000-000041440000}"/>
    <cellStyle name="Normal 3 2 2 4 2 3 2 3 3" xfId="18481" xr:uid="{00000000-0005-0000-0000-000042440000}"/>
    <cellStyle name="Normal 3 2 2 4 2 3 2 4" xfId="18482" xr:uid="{00000000-0005-0000-0000-000043440000}"/>
    <cellStyle name="Normal 3 2 2 4 2 3 2 4 2" xfId="18483" xr:uid="{00000000-0005-0000-0000-000044440000}"/>
    <cellStyle name="Normal 3 2 2 4 2 3 2 5" xfId="18484" xr:uid="{00000000-0005-0000-0000-000045440000}"/>
    <cellStyle name="Normal 3 2 2 4 2 3 3" xfId="18485" xr:uid="{00000000-0005-0000-0000-000046440000}"/>
    <cellStyle name="Normal 3 2 2 4 2 3 3 2" xfId="18486" xr:uid="{00000000-0005-0000-0000-000047440000}"/>
    <cellStyle name="Normal 3 2 2 4 2 3 3 2 2" xfId="18487" xr:uid="{00000000-0005-0000-0000-000048440000}"/>
    <cellStyle name="Normal 3 2 2 4 2 3 3 2 2 2" xfId="18488" xr:uid="{00000000-0005-0000-0000-000049440000}"/>
    <cellStyle name="Normal 3 2 2 4 2 3 3 2 3" xfId="18489" xr:uid="{00000000-0005-0000-0000-00004A440000}"/>
    <cellStyle name="Normal 3 2 2 4 2 3 3 3" xfId="18490" xr:uid="{00000000-0005-0000-0000-00004B440000}"/>
    <cellStyle name="Normal 3 2 2 4 2 3 3 3 2" xfId="18491" xr:uid="{00000000-0005-0000-0000-00004C440000}"/>
    <cellStyle name="Normal 3 2 2 4 2 3 3 4" xfId="18492" xr:uid="{00000000-0005-0000-0000-00004D440000}"/>
    <cellStyle name="Normal 3 2 2 4 2 3 4" xfId="18493" xr:uid="{00000000-0005-0000-0000-00004E440000}"/>
    <cellStyle name="Normal 3 2 2 4 2 3 4 2" xfId="18494" xr:uid="{00000000-0005-0000-0000-00004F440000}"/>
    <cellStyle name="Normal 3 2 2 4 2 3 4 2 2" xfId="18495" xr:uid="{00000000-0005-0000-0000-000050440000}"/>
    <cellStyle name="Normal 3 2 2 4 2 3 4 2 2 2" xfId="18496" xr:uid="{00000000-0005-0000-0000-000051440000}"/>
    <cellStyle name="Normal 3 2 2 4 2 3 4 2 3" xfId="18497" xr:uid="{00000000-0005-0000-0000-000052440000}"/>
    <cellStyle name="Normal 3 2 2 4 2 3 4 3" xfId="18498" xr:uid="{00000000-0005-0000-0000-000053440000}"/>
    <cellStyle name="Normal 3 2 2 4 2 3 4 3 2" xfId="18499" xr:uid="{00000000-0005-0000-0000-000054440000}"/>
    <cellStyle name="Normal 3 2 2 4 2 3 4 4" xfId="18500" xr:uid="{00000000-0005-0000-0000-000055440000}"/>
    <cellStyle name="Normal 3 2 2 4 2 3 5" xfId="18501" xr:uid="{00000000-0005-0000-0000-000056440000}"/>
    <cellStyle name="Normal 3 2 2 4 2 3 5 2" xfId="18502" xr:uid="{00000000-0005-0000-0000-000057440000}"/>
    <cellStyle name="Normal 3 2 2 4 2 3 5 2 2" xfId="18503" xr:uid="{00000000-0005-0000-0000-000058440000}"/>
    <cellStyle name="Normal 3 2 2 4 2 3 5 3" xfId="18504" xr:uid="{00000000-0005-0000-0000-000059440000}"/>
    <cellStyle name="Normal 3 2 2 4 2 3 6" xfId="18505" xr:uid="{00000000-0005-0000-0000-00005A440000}"/>
    <cellStyle name="Normal 3 2 2 4 2 3 6 2" xfId="18506" xr:uid="{00000000-0005-0000-0000-00005B440000}"/>
    <cellStyle name="Normal 3 2 2 4 2 3 7" xfId="18507" xr:uid="{00000000-0005-0000-0000-00005C440000}"/>
    <cellStyle name="Normal 3 2 2 4 2 3 7 2" xfId="18508" xr:uid="{00000000-0005-0000-0000-00005D440000}"/>
    <cellStyle name="Normal 3 2 2 4 2 3 8" xfId="18509" xr:uid="{00000000-0005-0000-0000-00005E440000}"/>
    <cellStyle name="Normal 3 2 2 4 2 4" xfId="18510" xr:uid="{00000000-0005-0000-0000-00005F440000}"/>
    <cellStyle name="Normal 3 2 2 4 2 4 2" xfId="18511" xr:uid="{00000000-0005-0000-0000-000060440000}"/>
    <cellStyle name="Normal 3 2 2 4 2 4 2 2" xfId="18512" xr:uid="{00000000-0005-0000-0000-000061440000}"/>
    <cellStyle name="Normal 3 2 2 4 2 4 2 2 2" xfId="18513" xr:uid="{00000000-0005-0000-0000-000062440000}"/>
    <cellStyle name="Normal 3 2 2 4 2 4 2 2 2 2" xfId="18514" xr:uid="{00000000-0005-0000-0000-000063440000}"/>
    <cellStyle name="Normal 3 2 2 4 2 4 2 2 3" xfId="18515" xr:uid="{00000000-0005-0000-0000-000064440000}"/>
    <cellStyle name="Normal 3 2 2 4 2 4 2 3" xfId="18516" xr:uid="{00000000-0005-0000-0000-000065440000}"/>
    <cellStyle name="Normal 3 2 2 4 2 4 2 3 2" xfId="18517" xr:uid="{00000000-0005-0000-0000-000066440000}"/>
    <cellStyle name="Normal 3 2 2 4 2 4 2 4" xfId="18518" xr:uid="{00000000-0005-0000-0000-000067440000}"/>
    <cellStyle name="Normal 3 2 2 4 2 4 3" xfId="18519" xr:uid="{00000000-0005-0000-0000-000068440000}"/>
    <cellStyle name="Normal 3 2 2 4 2 4 3 2" xfId="18520" xr:uid="{00000000-0005-0000-0000-000069440000}"/>
    <cellStyle name="Normal 3 2 2 4 2 4 3 2 2" xfId="18521" xr:uid="{00000000-0005-0000-0000-00006A440000}"/>
    <cellStyle name="Normal 3 2 2 4 2 4 3 3" xfId="18522" xr:uid="{00000000-0005-0000-0000-00006B440000}"/>
    <cellStyle name="Normal 3 2 2 4 2 4 4" xfId="18523" xr:uid="{00000000-0005-0000-0000-00006C440000}"/>
    <cellStyle name="Normal 3 2 2 4 2 4 4 2" xfId="18524" xr:uid="{00000000-0005-0000-0000-00006D440000}"/>
    <cellStyle name="Normal 3 2 2 4 2 4 5" xfId="18525" xr:uid="{00000000-0005-0000-0000-00006E440000}"/>
    <cellStyle name="Normal 3 2 2 4 2 5" xfId="18526" xr:uid="{00000000-0005-0000-0000-00006F440000}"/>
    <cellStyle name="Normal 3 2 2 4 2 5 2" xfId="18527" xr:uid="{00000000-0005-0000-0000-000070440000}"/>
    <cellStyle name="Normal 3 2 2 4 2 5 2 2" xfId="18528" xr:uid="{00000000-0005-0000-0000-000071440000}"/>
    <cellStyle name="Normal 3 2 2 4 2 5 2 2 2" xfId="18529" xr:uid="{00000000-0005-0000-0000-000072440000}"/>
    <cellStyle name="Normal 3 2 2 4 2 5 2 3" xfId="18530" xr:uid="{00000000-0005-0000-0000-000073440000}"/>
    <cellStyle name="Normal 3 2 2 4 2 5 3" xfId="18531" xr:uid="{00000000-0005-0000-0000-000074440000}"/>
    <cellStyle name="Normal 3 2 2 4 2 5 3 2" xfId="18532" xr:uid="{00000000-0005-0000-0000-000075440000}"/>
    <cellStyle name="Normal 3 2 2 4 2 5 4" xfId="18533" xr:uid="{00000000-0005-0000-0000-000076440000}"/>
    <cellStyle name="Normal 3 2 2 4 2 6" xfId="18534" xr:uid="{00000000-0005-0000-0000-000077440000}"/>
    <cellStyle name="Normal 3 2 2 4 2 6 2" xfId="18535" xr:uid="{00000000-0005-0000-0000-000078440000}"/>
    <cellStyle name="Normal 3 2 2 4 2 6 2 2" xfId="18536" xr:uid="{00000000-0005-0000-0000-000079440000}"/>
    <cellStyle name="Normal 3 2 2 4 2 6 2 2 2" xfId="18537" xr:uid="{00000000-0005-0000-0000-00007A440000}"/>
    <cellStyle name="Normal 3 2 2 4 2 6 2 3" xfId="18538" xr:uid="{00000000-0005-0000-0000-00007B440000}"/>
    <cellStyle name="Normal 3 2 2 4 2 6 3" xfId="18539" xr:uid="{00000000-0005-0000-0000-00007C440000}"/>
    <cellStyle name="Normal 3 2 2 4 2 6 3 2" xfId="18540" xr:uid="{00000000-0005-0000-0000-00007D440000}"/>
    <cellStyle name="Normal 3 2 2 4 2 6 4" xfId="18541" xr:uid="{00000000-0005-0000-0000-00007E440000}"/>
    <cellStyle name="Normal 3 2 2 4 2 7" xfId="18542" xr:uid="{00000000-0005-0000-0000-00007F440000}"/>
    <cellStyle name="Normal 3 2 2 4 2 7 2" xfId="18543" xr:uid="{00000000-0005-0000-0000-000080440000}"/>
    <cellStyle name="Normal 3 2 2 4 2 7 2 2" xfId="18544" xr:uid="{00000000-0005-0000-0000-000081440000}"/>
    <cellStyle name="Normal 3 2 2 4 2 7 3" xfId="18545" xr:uid="{00000000-0005-0000-0000-000082440000}"/>
    <cellStyle name="Normal 3 2 2 4 2 8" xfId="18546" xr:uid="{00000000-0005-0000-0000-000083440000}"/>
    <cellStyle name="Normal 3 2 2 4 2 8 2" xfId="18547" xr:uid="{00000000-0005-0000-0000-000084440000}"/>
    <cellStyle name="Normal 3 2 2 4 2 9" xfId="18548" xr:uid="{00000000-0005-0000-0000-000085440000}"/>
    <cellStyle name="Normal 3 2 2 4 2 9 2" xfId="18549" xr:uid="{00000000-0005-0000-0000-000086440000}"/>
    <cellStyle name="Normal 3 2 2 4 3" xfId="18550" xr:uid="{00000000-0005-0000-0000-000087440000}"/>
    <cellStyle name="Normal 3 2 2 4 3 10" xfId="18551" xr:uid="{00000000-0005-0000-0000-000088440000}"/>
    <cellStyle name="Normal 3 2 2 4 3 2" xfId="18552" xr:uid="{00000000-0005-0000-0000-000089440000}"/>
    <cellStyle name="Normal 3 2 2 4 3 2 2" xfId="18553" xr:uid="{00000000-0005-0000-0000-00008A440000}"/>
    <cellStyle name="Normal 3 2 2 4 3 2 2 2" xfId="18554" xr:uid="{00000000-0005-0000-0000-00008B440000}"/>
    <cellStyle name="Normal 3 2 2 4 3 2 2 2 2" xfId="18555" xr:uid="{00000000-0005-0000-0000-00008C440000}"/>
    <cellStyle name="Normal 3 2 2 4 3 2 2 2 2 2" xfId="18556" xr:uid="{00000000-0005-0000-0000-00008D440000}"/>
    <cellStyle name="Normal 3 2 2 4 3 2 2 2 2 2 2" xfId="18557" xr:uid="{00000000-0005-0000-0000-00008E440000}"/>
    <cellStyle name="Normal 3 2 2 4 3 2 2 2 2 2 2 2" xfId="18558" xr:uid="{00000000-0005-0000-0000-00008F440000}"/>
    <cellStyle name="Normal 3 2 2 4 3 2 2 2 2 2 3" xfId="18559" xr:uid="{00000000-0005-0000-0000-000090440000}"/>
    <cellStyle name="Normal 3 2 2 4 3 2 2 2 2 3" xfId="18560" xr:uid="{00000000-0005-0000-0000-000091440000}"/>
    <cellStyle name="Normal 3 2 2 4 3 2 2 2 2 3 2" xfId="18561" xr:uid="{00000000-0005-0000-0000-000092440000}"/>
    <cellStyle name="Normal 3 2 2 4 3 2 2 2 2 4" xfId="18562" xr:uid="{00000000-0005-0000-0000-000093440000}"/>
    <cellStyle name="Normal 3 2 2 4 3 2 2 2 3" xfId="18563" xr:uid="{00000000-0005-0000-0000-000094440000}"/>
    <cellStyle name="Normal 3 2 2 4 3 2 2 2 3 2" xfId="18564" xr:uid="{00000000-0005-0000-0000-000095440000}"/>
    <cellStyle name="Normal 3 2 2 4 3 2 2 2 3 2 2" xfId="18565" xr:uid="{00000000-0005-0000-0000-000096440000}"/>
    <cellStyle name="Normal 3 2 2 4 3 2 2 2 3 3" xfId="18566" xr:uid="{00000000-0005-0000-0000-000097440000}"/>
    <cellStyle name="Normal 3 2 2 4 3 2 2 2 4" xfId="18567" xr:uid="{00000000-0005-0000-0000-000098440000}"/>
    <cellStyle name="Normal 3 2 2 4 3 2 2 2 4 2" xfId="18568" xr:uid="{00000000-0005-0000-0000-000099440000}"/>
    <cellStyle name="Normal 3 2 2 4 3 2 2 2 5" xfId="18569" xr:uid="{00000000-0005-0000-0000-00009A440000}"/>
    <cellStyle name="Normal 3 2 2 4 3 2 2 3" xfId="18570" xr:uid="{00000000-0005-0000-0000-00009B440000}"/>
    <cellStyle name="Normal 3 2 2 4 3 2 2 3 2" xfId="18571" xr:uid="{00000000-0005-0000-0000-00009C440000}"/>
    <cellStyle name="Normal 3 2 2 4 3 2 2 3 2 2" xfId="18572" xr:uid="{00000000-0005-0000-0000-00009D440000}"/>
    <cellStyle name="Normal 3 2 2 4 3 2 2 3 2 2 2" xfId="18573" xr:uid="{00000000-0005-0000-0000-00009E440000}"/>
    <cellStyle name="Normal 3 2 2 4 3 2 2 3 2 3" xfId="18574" xr:uid="{00000000-0005-0000-0000-00009F440000}"/>
    <cellStyle name="Normal 3 2 2 4 3 2 2 3 3" xfId="18575" xr:uid="{00000000-0005-0000-0000-0000A0440000}"/>
    <cellStyle name="Normal 3 2 2 4 3 2 2 3 3 2" xfId="18576" xr:uid="{00000000-0005-0000-0000-0000A1440000}"/>
    <cellStyle name="Normal 3 2 2 4 3 2 2 3 4" xfId="18577" xr:uid="{00000000-0005-0000-0000-0000A2440000}"/>
    <cellStyle name="Normal 3 2 2 4 3 2 2 4" xfId="18578" xr:uid="{00000000-0005-0000-0000-0000A3440000}"/>
    <cellStyle name="Normal 3 2 2 4 3 2 2 4 2" xfId="18579" xr:uid="{00000000-0005-0000-0000-0000A4440000}"/>
    <cellStyle name="Normal 3 2 2 4 3 2 2 4 2 2" xfId="18580" xr:uid="{00000000-0005-0000-0000-0000A5440000}"/>
    <cellStyle name="Normal 3 2 2 4 3 2 2 4 2 2 2" xfId="18581" xr:uid="{00000000-0005-0000-0000-0000A6440000}"/>
    <cellStyle name="Normal 3 2 2 4 3 2 2 4 2 3" xfId="18582" xr:uid="{00000000-0005-0000-0000-0000A7440000}"/>
    <cellStyle name="Normal 3 2 2 4 3 2 2 4 3" xfId="18583" xr:uid="{00000000-0005-0000-0000-0000A8440000}"/>
    <cellStyle name="Normal 3 2 2 4 3 2 2 4 3 2" xfId="18584" xr:uid="{00000000-0005-0000-0000-0000A9440000}"/>
    <cellStyle name="Normal 3 2 2 4 3 2 2 4 4" xfId="18585" xr:uid="{00000000-0005-0000-0000-0000AA440000}"/>
    <cellStyle name="Normal 3 2 2 4 3 2 2 5" xfId="18586" xr:uid="{00000000-0005-0000-0000-0000AB440000}"/>
    <cellStyle name="Normal 3 2 2 4 3 2 2 5 2" xfId="18587" xr:uid="{00000000-0005-0000-0000-0000AC440000}"/>
    <cellStyle name="Normal 3 2 2 4 3 2 2 5 2 2" xfId="18588" xr:uid="{00000000-0005-0000-0000-0000AD440000}"/>
    <cellStyle name="Normal 3 2 2 4 3 2 2 5 3" xfId="18589" xr:uid="{00000000-0005-0000-0000-0000AE440000}"/>
    <cellStyle name="Normal 3 2 2 4 3 2 2 6" xfId="18590" xr:uid="{00000000-0005-0000-0000-0000AF440000}"/>
    <cellStyle name="Normal 3 2 2 4 3 2 2 6 2" xfId="18591" xr:uid="{00000000-0005-0000-0000-0000B0440000}"/>
    <cellStyle name="Normal 3 2 2 4 3 2 2 7" xfId="18592" xr:uid="{00000000-0005-0000-0000-0000B1440000}"/>
    <cellStyle name="Normal 3 2 2 4 3 2 2 7 2" xfId="18593" xr:uid="{00000000-0005-0000-0000-0000B2440000}"/>
    <cellStyle name="Normal 3 2 2 4 3 2 2 8" xfId="18594" xr:uid="{00000000-0005-0000-0000-0000B3440000}"/>
    <cellStyle name="Normal 3 2 2 4 3 2 3" xfId="18595" xr:uid="{00000000-0005-0000-0000-0000B4440000}"/>
    <cellStyle name="Normal 3 2 2 4 3 2 3 2" xfId="18596" xr:uid="{00000000-0005-0000-0000-0000B5440000}"/>
    <cellStyle name="Normal 3 2 2 4 3 2 3 2 2" xfId="18597" xr:uid="{00000000-0005-0000-0000-0000B6440000}"/>
    <cellStyle name="Normal 3 2 2 4 3 2 3 2 2 2" xfId="18598" xr:uid="{00000000-0005-0000-0000-0000B7440000}"/>
    <cellStyle name="Normal 3 2 2 4 3 2 3 2 2 2 2" xfId="18599" xr:uid="{00000000-0005-0000-0000-0000B8440000}"/>
    <cellStyle name="Normal 3 2 2 4 3 2 3 2 2 3" xfId="18600" xr:uid="{00000000-0005-0000-0000-0000B9440000}"/>
    <cellStyle name="Normal 3 2 2 4 3 2 3 2 3" xfId="18601" xr:uid="{00000000-0005-0000-0000-0000BA440000}"/>
    <cellStyle name="Normal 3 2 2 4 3 2 3 2 3 2" xfId="18602" xr:uid="{00000000-0005-0000-0000-0000BB440000}"/>
    <cellStyle name="Normal 3 2 2 4 3 2 3 2 4" xfId="18603" xr:uid="{00000000-0005-0000-0000-0000BC440000}"/>
    <cellStyle name="Normal 3 2 2 4 3 2 3 3" xfId="18604" xr:uid="{00000000-0005-0000-0000-0000BD440000}"/>
    <cellStyle name="Normal 3 2 2 4 3 2 3 3 2" xfId="18605" xr:uid="{00000000-0005-0000-0000-0000BE440000}"/>
    <cellStyle name="Normal 3 2 2 4 3 2 3 3 2 2" xfId="18606" xr:uid="{00000000-0005-0000-0000-0000BF440000}"/>
    <cellStyle name="Normal 3 2 2 4 3 2 3 3 3" xfId="18607" xr:uid="{00000000-0005-0000-0000-0000C0440000}"/>
    <cellStyle name="Normal 3 2 2 4 3 2 3 4" xfId="18608" xr:uid="{00000000-0005-0000-0000-0000C1440000}"/>
    <cellStyle name="Normal 3 2 2 4 3 2 3 4 2" xfId="18609" xr:uid="{00000000-0005-0000-0000-0000C2440000}"/>
    <cellStyle name="Normal 3 2 2 4 3 2 3 5" xfId="18610" xr:uid="{00000000-0005-0000-0000-0000C3440000}"/>
    <cellStyle name="Normal 3 2 2 4 3 2 4" xfId="18611" xr:uid="{00000000-0005-0000-0000-0000C4440000}"/>
    <cellStyle name="Normal 3 2 2 4 3 2 4 2" xfId="18612" xr:uid="{00000000-0005-0000-0000-0000C5440000}"/>
    <cellStyle name="Normal 3 2 2 4 3 2 4 2 2" xfId="18613" xr:uid="{00000000-0005-0000-0000-0000C6440000}"/>
    <cellStyle name="Normal 3 2 2 4 3 2 4 2 2 2" xfId="18614" xr:uid="{00000000-0005-0000-0000-0000C7440000}"/>
    <cellStyle name="Normal 3 2 2 4 3 2 4 2 3" xfId="18615" xr:uid="{00000000-0005-0000-0000-0000C8440000}"/>
    <cellStyle name="Normal 3 2 2 4 3 2 4 3" xfId="18616" xr:uid="{00000000-0005-0000-0000-0000C9440000}"/>
    <cellStyle name="Normal 3 2 2 4 3 2 4 3 2" xfId="18617" xr:uid="{00000000-0005-0000-0000-0000CA440000}"/>
    <cellStyle name="Normal 3 2 2 4 3 2 4 4" xfId="18618" xr:uid="{00000000-0005-0000-0000-0000CB440000}"/>
    <cellStyle name="Normal 3 2 2 4 3 2 5" xfId="18619" xr:uid="{00000000-0005-0000-0000-0000CC440000}"/>
    <cellStyle name="Normal 3 2 2 4 3 2 5 2" xfId="18620" xr:uid="{00000000-0005-0000-0000-0000CD440000}"/>
    <cellStyle name="Normal 3 2 2 4 3 2 5 2 2" xfId="18621" xr:uid="{00000000-0005-0000-0000-0000CE440000}"/>
    <cellStyle name="Normal 3 2 2 4 3 2 5 2 2 2" xfId="18622" xr:uid="{00000000-0005-0000-0000-0000CF440000}"/>
    <cellStyle name="Normal 3 2 2 4 3 2 5 2 3" xfId="18623" xr:uid="{00000000-0005-0000-0000-0000D0440000}"/>
    <cellStyle name="Normal 3 2 2 4 3 2 5 3" xfId="18624" xr:uid="{00000000-0005-0000-0000-0000D1440000}"/>
    <cellStyle name="Normal 3 2 2 4 3 2 5 3 2" xfId="18625" xr:uid="{00000000-0005-0000-0000-0000D2440000}"/>
    <cellStyle name="Normal 3 2 2 4 3 2 5 4" xfId="18626" xr:uid="{00000000-0005-0000-0000-0000D3440000}"/>
    <cellStyle name="Normal 3 2 2 4 3 2 6" xfId="18627" xr:uid="{00000000-0005-0000-0000-0000D4440000}"/>
    <cellStyle name="Normal 3 2 2 4 3 2 6 2" xfId="18628" xr:uid="{00000000-0005-0000-0000-0000D5440000}"/>
    <cellStyle name="Normal 3 2 2 4 3 2 6 2 2" xfId="18629" xr:uid="{00000000-0005-0000-0000-0000D6440000}"/>
    <cellStyle name="Normal 3 2 2 4 3 2 6 3" xfId="18630" xr:uid="{00000000-0005-0000-0000-0000D7440000}"/>
    <cellStyle name="Normal 3 2 2 4 3 2 7" xfId="18631" xr:uid="{00000000-0005-0000-0000-0000D8440000}"/>
    <cellStyle name="Normal 3 2 2 4 3 2 7 2" xfId="18632" xr:uid="{00000000-0005-0000-0000-0000D9440000}"/>
    <cellStyle name="Normal 3 2 2 4 3 2 8" xfId="18633" xr:uid="{00000000-0005-0000-0000-0000DA440000}"/>
    <cellStyle name="Normal 3 2 2 4 3 2 8 2" xfId="18634" xr:uid="{00000000-0005-0000-0000-0000DB440000}"/>
    <cellStyle name="Normal 3 2 2 4 3 2 9" xfId="18635" xr:uid="{00000000-0005-0000-0000-0000DC440000}"/>
    <cellStyle name="Normal 3 2 2 4 3 3" xfId="18636" xr:uid="{00000000-0005-0000-0000-0000DD440000}"/>
    <cellStyle name="Normal 3 2 2 4 3 3 2" xfId="18637" xr:uid="{00000000-0005-0000-0000-0000DE440000}"/>
    <cellStyle name="Normal 3 2 2 4 3 3 2 2" xfId="18638" xr:uid="{00000000-0005-0000-0000-0000DF440000}"/>
    <cellStyle name="Normal 3 2 2 4 3 3 2 2 2" xfId="18639" xr:uid="{00000000-0005-0000-0000-0000E0440000}"/>
    <cellStyle name="Normal 3 2 2 4 3 3 2 2 2 2" xfId="18640" xr:uid="{00000000-0005-0000-0000-0000E1440000}"/>
    <cellStyle name="Normal 3 2 2 4 3 3 2 2 2 2 2" xfId="18641" xr:uid="{00000000-0005-0000-0000-0000E2440000}"/>
    <cellStyle name="Normal 3 2 2 4 3 3 2 2 2 3" xfId="18642" xr:uid="{00000000-0005-0000-0000-0000E3440000}"/>
    <cellStyle name="Normal 3 2 2 4 3 3 2 2 3" xfId="18643" xr:uid="{00000000-0005-0000-0000-0000E4440000}"/>
    <cellStyle name="Normal 3 2 2 4 3 3 2 2 3 2" xfId="18644" xr:uid="{00000000-0005-0000-0000-0000E5440000}"/>
    <cellStyle name="Normal 3 2 2 4 3 3 2 2 4" xfId="18645" xr:uid="{00000000-0005-0000-0000-0000E6440000}"/>
    <cellStyle name="Normal 3 2 2 4 3 3 2 3" xfId="18646" xr:uid="{00000000-0005-0000-0000-0000E7440000}"/>
    <cellStyle name="Normal 3 2 2 4 3 3 2 3 2" xfId="18647" xr:uid="{00000000-0005-0000-0000-0000E8440000}"/>
    <cellStyle name="Normal 3 2 2 4 3 3 2 3 2 2" xfId="18648" xr:uid="{00000000-0005-0000-0000-0000E9440000}"/>
    <cellStyle name="Normal 3 2 2 4 3 3 2 3 3" xfId="18649" xr:uid="{00000000-0005-0000-0000-0000EA440000}"/>
    <cellStyle name="Normal 3 2 2 4 3 3 2 4" xfId="18650" xr:uid="{00000000-0005-0000-0000-0000EB440000}"/>
    <cellStyle name="Normal 3 2 2 4 3 3 2 4 2" xfId="18651" xr:uid="{00000000-0005-0000-0000-0000EC440000}"/>
    <cellStyle name="Normal 3 2 2 4 3 3 2 5" xfId="18652" xr:uid="{00000000-0005-0000-0000-0000ED440000}"/>
    <cellStyle name="Normal 3 2 2 4 3 3 3" xfId="18653" xr:uid="{00000000-0005-0000-0000-0000EE440000}"/>
    <cellStyle name="Normal 3 2 2 4 3 3 3 2" xfId="18654" xr:uid="{00000000-0005-0000-0000-0000EF440000}"/>
    <cellStyle name="Normal 3 2 2 4 3 3 3 2 2" xfId="18655" xr:uid="{00000000-0005-0000-0000-0000F0440000}"/>
    <cellStyle name="Normal 3 2 2 4 3 3 3 2 2 2" xfId="18656" xr:uid="{00000000-0005-0000-0000-0000F1440000}"/>
    <cellStyle name="Normal 3 2 2 4 3 3 3 2 3" xfId="18657" xr:uid="{00000000-0005-0000-0000-0000F2440000}"/>
    <cellStyle name="Normal 3 2 2 4 3 3 3 3" xfId="18658" xr:uid="{00000000-0005-0000-0000-0000F3440000}"/>
    <cellStyle name="Normal 3 2 2 4 3 3 3 3 2" xfId="18659" xr:uid="{00000000-0005-0000-0000-0000F4440000}"/>
    <cellStyle name="Normal 3 2 2 4 3 3 3 4" xfId="18660" xr:uid="{00000000-0005-0000-0000-0000F5440000}"/>
    <cellStyle name="Normal 3 2 2 4 3 3 4" xfId="18661" xr:uid="{00000000-0005-0000-0000-0000F6440000}"/>
    <cellStyle name="Normal 3 2 2 4 3 3 4 2" xfId="18662" xr:uid="{00000000-0005-0000-0000-0000F7440000}"/>
    <cellStyle name="Normal 3 2 2 4 3 3 4 2 2" xfId="18663" xr:uid="{00000000-0005-0000-0000-0000F8440000}"/>
    <cellStyle name="Normal 3 2 2 4 3 3 4 2 2 2" xfId="18664" xr:uid="{00000000-0005-0000-0000-0000F9440000}"/>
    <cellStyle name="Normal 3 2 2 4 3 3 4 2 3" xfId="18665" xr:uid="{00000000-0005-0000-0000-0000FA440000}"/>
    <cellStyle name="Normal 3 2 2 4 3 3 4 3" xfId="18666" xr:uid="{00000000-0005-0000-0000-0000FB440000}"/>
    <cellStyle name="Normal 3 2 2 4 3 3 4 3 2" xfId="18667" xr:uid="{00000000-0005-0000-0000-0000FC440000}"/>
    <cellStyle name="Normal 3 2 2 4 3 3 4 4" xfId="18668" xr:uid="{00000000-0005-0000-0000-0000FD440000}"/>
    <cellStyle name="Normal 3 2 2 4 3 3 5" xfId="18669" xr:uid="{00000000-0005-0000-0000-0000FE440000}"/>
    <cellStyle name="Normal 3 2 2 4 3 3 5 2" xfId="18670" xr:uid="{00000000-0005-0000-0000-0000FF440000}"/>
    <cellStyle name="Normal 3 2 2 4 3 3 5 2 2" xfId="18671" xr:uid="{00000000-0005-0000-0000-000000450000}"/>
    <cellStyle name="Normal 3 2 2 4 3 3 5 3" xfId="18672" xr:uid="{00000000-0005-0000-0000-000001450000}"/>
    <cellStyle name="Normal 3 2 2 4 3 3 6" xfId="18673" xr:uid="{00000000-0005-0000-0000-000002450000}"/>
    <cellStyle name="Normal 3 2 2 4 3 3 6 2" xfId="18674" xr:uid="{00000000-0005-0000-0000-000003450000}"/>
    <cellStyle name="Normal 3 2 2 4 3 3 7" xfId="18675" xr:uid="{00000000-0005-0000-0000-000004450000}"/>
    <cellStyle name="Normal 3 2 2 4 3 3 7 2" xfId="18676" xr:uid="{00000000-0005-0000-0000-000005450000}"/>
    <cellStyle name="Normal 3 2 2 4 3 3 8" xfId="18677" xr:uid="{00000000-0005-0000-0000-000006450000}"/>
    <cellStyle name="Normal 3 2 2 4 3 4" xfId="18678" xr:uid="{00000000-0005-0000-0000-000007450000}"/>
    <cellStyle name="Normal 3 2 2 4 3 4 2" xfId="18679" xr:uid="{00000000-0005-0000-0000-000008450000}"/>
    <cellStyle name="Normal 3 2 2 4 3 4 2 2" xfId="18680" xr:uid="{00000000-0005-0000-0000-000009450000}"/>
    <cellStyle name="Normal 3 2 2 4 3 4 2 2 2" xfId="18681" xr:uid="{00000000-0005-0000-0000-00000A450000}"/>
    <cellStyle name="Normal 3 2 2 4 3 4 2 2 2 2" xfId="18682" xr:uid="{00000000-0005-0000-0000-00000B450000}"/>
    <cellStyle name="Normal 3 2 2 4 3 4 2 2 3" xfId="18683" xr:uid="{00000000-0005-0000-0000-00000C450000}"/>
    <cellStyle name="Normal 3 2 2 4 3 4 2 3" xfId="18684" xr:uid="{00000000-0005-0000-0000-00000D450000}"/>
    <cellStyle name="Normal 3 2 2 4 3 4 2 3 2" xfId="18685" xr:uid="{00000000-0005-0000-0000-00000E450000}"/>
    <cellStyle name="Normal 3 2 2 4 3 4 2 4" xfId="18686" xr:uid="{00000000-0005-0000-0000-00000F450000}"/>
    <cellStyle name="Normal 3 2 2 4 3 4 3" xfId="18687" xr:uid="{00000000-0005-0000-0000-000010450000}"/>
    <cellStyle name="Normal 3 2 2 4 3 4 3 2" xfId="18688" xr:uid="{00000000-0005-0000-0000-000011450000}"/>
    <cellStyle name="Normal 3 2 2 4 3 4 3 2 2" xfId="18689" xr:uid="{00000000-0005-0000-0000-000012450000}"/>
    <cellStyle name="Normal 3 2 2 4 3 4 3 3" xfId="18690" xr:uid="{00000000-0005-0000-0000-000013450000}"/>
    <cellStyle name="Normal 3 2 2 4 3 4 4" xfId="18691" xr:uid="{00000000-0005-0000-0000-000014450000}"/>
    <cellStyle name="Normal 3 2 2 4 3 4 4 2" xfId="18692" xr:uid="{00000000-0005-0000-0000-000015450000}"/>
    <cellStyle name="Normal 3 2 2 4 3 4 5" xfId="18693" xr:uid="{00000000-0005-0000-0000-000016450000}"/>
    <cellStyle name="Normal 3 2 2 4 3 5" xfId="18694" xr:uid="{00000000-0005-0000-0000-000017450000}"/>
    <cellStyle name="Normal 3 2 2 4 3 5 2" xfId="18695" xr:uid="{00000000-0005-0000-0000-000018450000}"/>
    <cellStyle name="Normal 3 2 2 4 3 5 2 2" xfId="18696" xr:uid="{00000000-0005-0000-0000-000019450000}"/>
    <cellStyle name="Normal 3 2 2 4 3 5 2 2 2" xfId="18697" xr:uid="{00000000-0005-0000-0000-00001A450000}"/>
    <cellStyle name="Normal 3 2 2 4 3 5 2 3" xfId="18698" xr:uid="{00000000-0005-0000-0000-00001B450000}"/>
    <cellStyle name="Normal 3 2 2 4 3 5 3" xfId="18699" xr:uid="{00000000-0005-0000-0000-00001C450000}"/>
    <cellStyle name="Normal 3 2 2 4 3 5 3 2" xfId="18700" xr:uid="{00000000-0005-0000-0000-00001D450000}"/>
    <cellStyle name="Normal 3 2 2 4 3 5 4" xfId="18701" xr:uid="{00000000-0005-0000-0000-00001E450000}"/>
    <cellStyle name="Normal 3 2 2 4 3 6" xfId="18702" xr:uid="{00000000-0005-0000-0000-00001F450000}"/>
    <cellStyle name="Normal 3 2 2 4 3 6 2" xfId="18703" xr:uid="{00000000-0005-0000-0000-000020450000}"/>
    <cellStyle name="Normal 3 2 2 4 3 6 2 2" xfId="18704" xr:uid="{00000000-0005-0000-0000-000021450000}"/>
    <cellStyle name="Normal 3 2 2 4 3 6 2 2 2" xfId="18705" xr:uid="{00000000-0005-0000-0000-000022450000}"/>
    <cellStyle name="Normal 3 2 2 4 3 6 2 3" xfId="18706" xr:uid="{00000000-0005-0000-0000-000023450000}"/>
    <cellStyle name="Normal 3 2 2 4 3 6 3" xfId="18707" xr:uid="{00000000-0005-0000-0000-000024450000}"/>
    <cellStyle name="Normal 3 2 2 4 3 6 3 2" xfId="18708" xr:uid="{00000000-0005-0000-0000-000025450000}"/>
    <cellStyle name="Normal 3 2 2 4 3 6 4" xfId="18709" xr:uid="{00000000-0005-0000-0000-000026450000}"/>
    <cellStyle name="Normal 3 2 2 4 3 7" xfId="18710" xr:uid="{00000000-0005-0000-0000-000027450000}"/>
    <cellStyle name="Normal 3 2 2 4 3 7 2" xfId="18711" xr:uid="{00000000-0005-0000-0000-000028450000}"/>
    <cellStyle name="Normal 3 2 2 4 3 7 2 2" xfId="18712" xr:uid="{00000000-0005-0000-0000-000029450000}"/>
    <cellStyle name="Normal 3 2 2 4 3 7 3" xfId="18713" xr:uid="{00000000-0005-0000-0000-00002A450000}"/>
    <cellStyle name="Normal 3 2 2 4 3 8" xfId="18714" xr:uid="{00000000-0005-0000-0000-00002B450000}"/>
    <cellStyle name="Normal 3 2 2 4 3 8 2" xfId="18715" xr:uid="{00000000-0005-0000-0000-00002C450000}"/>
    <cellStyle name="Normal 3 2 2 4 3 9" xfId="18716" xr:uid="{00000000-0005-0000-0000-00002D450000}"/>
    <cellStyle name="Normal 3 2 2 4 3 9 2" xfId="18717" xr:uid="{00000000-0005-0000-0000-00002E450000}"/>
    <cellStyle name="Normal 3 2 2 4 4" xfId="18718" xr:uid="{00000000-0005-0000-0000-00002F450000}"/>
    <cellStyle name="Normal 3 2 2 4 4 10" xfId="18719" xr:uid="{00000000-0005-0000-0000-000030450000}"/>
    <cellStyle name="Normal 3 2 2 4 4 2" xfId="18720" xr:uid="{00000000-0005-0000-0000-000031450000}"/>
    <cellStyle name="Normal 3 2 2 4 4 2 2" xfId="18721" xr:uid="{00000000-0005-0000-0000-000032450000}"/>
    <cellStyle name="Normal 3 2 2 4 4 2 2 2" xfId="18722" xr:uid="{00000000-0005-0000-0000-000033450000}"/>
    <cellStyle name="Normal 3 2 2 4 4 2 2 2 2" xfId="18723" xr:uid="{00000000-0005-0000-0000-000034450000}"/>
    <cellStyle name="Normal 3 2 2 4 4 2 2 2 2 2" xfId="18724" xr:uid="{00000000-0005-0000-0000-000035450000}"/>
    <cellStyle name="Normal 3 2 2 4 4 2 2 2 2 2 2" xfId="18725" xr:uid="{00000000-0005-0000-0000-000036450000}"/>
    <cellStyle name="Normal 3 2 2 4 4 2 2 2 2 2 2 2" xfId="18726" xr:uid="{00000000-0005-0000-0000-000037450000}"/>
    <cellStyle name="Normal 3 2 2 4 4 2 2 2 2 2 3" xfId="18727" xr:uid="{00000000-0005-0000-0000-000038450000}"/>
    <cellStyle name="Normal 3 2 2 4 4 2 2 2 2 3" xfId="18728" xr:uid="{00000000-0005-0000-0000-000039450000}"/>
    <cellStyle name="Normal 3 2 2 4 4 2 2 2 2 3 2" xfId="18729" xr:uid="{00000000-0005-0000-0000-00003A450000}"/>
    <cellStyle name="Normal 3 2 2 4 4 2 2 2 2 4" xfId="18730" xr:uid="{00000000-0005-0000-0000-00003B450000}"/>
    <cellStyle name="Normal 3 2 2 4 4 2 2 2 3" xfId="18731" xr:uid="{00000000-0005-0000-0000-00003C450000}"/>
    <cellStyle name="Normal 3 2 2 4 4 2 2 2 3 2" xfId="18732" xr:uid="{00000000-0005-0000-0000-00003D450000}"/>
    <cellStyle name="Normal 3 2 2 4 4 2 2 2 3 2 2" xfId="18733" xr:uid="{00000000-0005-0000-0000-00003E450000}"/>
    <cellStyle name="Normal 3 2 2 4 4 2 2 2 3 3" xfId="18734" xr:uid="{00000000-0005-0000-0000-00003F450000}"/>
    <cellStyle name="Normal 3 2 2 4 4 2 2 2 4" xfId="18735" xr:uid="{00000000-0005-0000-0000-000040450000}"/>
    <cellStyle name="Normal 3 2 2 4 4 2 2 2 4 2" xfId="18736" xr:uid="{00000000-0005-0000-0000-000041450000}"/>
    <cellStyle name="Normal 3 2 2 4 4 2 2 2 5" xfId="18737" xr:uid="{00000000-0005-0000-0000-000042450000}"/>
    <cellStyle name="Normal 3 2 2 4 4 2 2 3" xfId="18738" xr:uid="{00000000-0005-0000-0000-000043450000}"/>
    <cellStyle name="Normal 3 2 2 4 4 2 2 3 2" xfId="18739" xr:uid="{00000000-0005-0000-0000-000044450000}"/>
    <cellStyle name="Normal 3 2 2 4 4 2 2 3 2 2" xfId="18740" xr:uid="{00000000-0005-0000-0000-000045450000}"/>
    <cellStyle name="Normal 3 2 2 4 4 2 2 3 2 2 2" xfId="18741" xr:uid="{00000000-0005-0000-0000-000046450000}"/>
    <cellStyle name="Normal 3 2 2 4 4 2 2 3 2 3" xfId="18742" xr:uid="{00000000-0005-0000-0000-000047450000}"/>
    <cellStyle name="Normal 3 2 2 4 4 2 2 3 3" xfId="18743" xr:uid="{00000000-0005-0000-0000-000048450000}"/>
    <cellStyle name="Normal 3 2 2 4 4 2 2 3 3 2" xfId="18744" xr:uid="{00000000-0005-0000-0000-000049450000}"/>
    <cellStyle name="Normal 3 2 2 4 4 2 2 3 4" xfId="18745" xr:uid="{00000000-0005-0000-0000-00004A450000}"/>
    <cellStyle name="Normal 3 2 2 4 4 2 2 4" xfId="18746" xr:uid="{00000000-0005-0000-0000-00004B450000}"/>
    <cellStyle name="Normal 3 2 2 4 4 2 2 4 2" xfId="18747" xr:uid="{00000000-0005-0000-0000-00004C450000}"/>
    <cellStyle name="Normal 3 2 2 4 4 2 2 4 2 2" xfId="18748" xr:uid="{00000000-0005-0000-0000-00004D450000}"/>
    <cellStyle name="Normal 3 2 2 4 4 2 2 4 2 2 2" xfId="18749" xr:uid="{00000000-0005-0000-0000-00004E450000}"/>
    <cellStyle name="Normal 3 2 2 4 4 2 2 4 2 3" xfId="18750" xr:uid="{00000000-0005-0000-0000-00004F450000}"/>
    <cellStyle name="Normal 3 2 2 4 4 2 2 4 3" xfId="18751" xr:uid="{00000000-0005-0000-0000-000050450000}"/>
    <cellStyle name="Normal 3 2 2 4 4 2 2 4 3 2" xfId="18752" xr:uid="{00000000-0005-0000-0000-000051450000}"/>
    <cellStyle name="Normal 3 2 2 4 4 2 2 4 4" xfId="18753" xr:uid="{00000000-0005-0000-0000-000052450000}"/>
    <cellStyle name="Normal 3 2 2 4 4 2 2 5" xfId="18754" xr:uid="{00000000-0005-0000-0000-000053450000}"/>
    <cellStyle name="Normal 3 2 2 4 4 2 2 5 2" xfId="18755" xr:uid="{00000000-0005-0000-0000-000054450000}"/>
    <cellStyle name="Normal 3 2 2 4 4 2 2 5 2 2" xfId="18756" xr:uid="{00000000-0005-0000-0000-000055450000}"/>
    <cellStyle name="Normal 3 2 2 4 4 2 2 5 3" xfId="18757" xr:uid="{00000000-0005-0000-0000-000056450000}"/>
    <cellStyle name="Normal 3 2 2 4 4 2 2 6" xfId="18758" xr:uid="{00000000-0005-0000-0000-000057450000}"/>
    <cellStyle name="Normal 3 2 2 4 4 2 2 6 2" xfId="18759" xr:uid="{00000000-0005-0000-0000-000058450000}"/>
    <cellStyle name="Normal 3 2 2 4 4 2 2 7" xfId="18760" xr:uid="{00000000-0005-0000-0000-000059450000}"/>
    <cellStyle name="Normal 3 2 2 4 4 2 2 7 2" xfId="18761" xr:uid="{00000000-0005-0000-0000-00005A450000}"/>
    <cellStyle name="Normal 3 2 2 4 4 2 2 8" xfId="18762" xr:uid="{00000000-0005-0000-0000-00005B450000}"/>
    <cellStyle name="Normal 3 2 2 4 4 2 3" xfId="18763" xr:uid="{00000000-0005-0000-0000-00005C450000}"/>
    <cellStyle name="Normal 3 2 2 4 4 2 3 2" xfId="18764" xr:uid="{00000000-0005-0000-0000-00005D450000}"/>
    <cellStyle name="Normal 3 2 2 4 4 2 3 2 2" xfId="18765" xr:uid="{00000000-0005-0000-0000-00005E450000}"/>
    <cellStyle name="Normal 3 2 2 4 4 2 3 2 2 2" xfId="18766" xr:uid="{00000000-0005-0000-0000-00005F450000}"/>
    <cellStyle name="Normal 3 2 2 4 4 2 3 2 2 2 2" xfId="18767" xr:uid="{00000000-0005-0000-0000-000060450000}"/>
    <cellStyle name="Normal 3 2 2 4 4 2 3 2 2 3" xfId="18768" xr:uid="{00000000-0005-0000-0000-000061450000}"/>
    <cellStyle name="Normal 3 2 2 4 4 2 3 2 3" xfId="18769" xr:uid="{00000000-0005-0000-0000-000062450000}"/>
    <cellStyle name="Normal 3 2 2 4 4 2 3 2 3 2" xfId="18770" xr:uid="{00000000-0005-0000-0000-000063450000}"/>
    <cellStyle name="Normal 3 2 2 4 4 2 3 2 4" xfId="18771" xr:uid="{00000000-0005-0000-0000-000064450000}"/>
    <cellStyle name="Normal 3 2 2 4 4 2 3 3" xfId="18772" xr:uid="{00000000-0005-0000-0000-000065450000}"/>
    <cellStyle name="Normal 3 2 2 4 4 2 3 3 2" xfId="18773" xr:uid="{00000000-0005-0000-0000-000066450000}"/>
    <cellStyle name="Normal 3 2 2 4 4 2 3 3 2 2" xfId="18774" xr:uid="{00000000-0005-0000-0000-000067450000}"/>
    <cellStyle name="Normal 3 2 2 4 4 2 3 3 3" xfId="18775" xr:uid="{00000000-0005-0000-0000-000068450000}"/>
    <cellStyle name="Normal 3 2 2 4 4 2 3 4" xfId="18776" xr:uid="{00000000-0005-0000-0000-000069450000}"/>
    <cellStyle name="Normal 3 2 2 4 4 2 3 4 2" xfId="18777" xr:uid="{00000000-0005-0000-0000-00006A450000}"/>
    <cellStyle name="Normal 3 2 2 4 4 2 3 5" xfId="18778" xr:uid="{00000000-0005-0000-0000-00006B450000}"/>
    <cellStyle name="Normal 3 2 2 4 4 2 4" xfId="18779" xr:uid="{00000000-0005-0000-0000-00006C450000}"/>
    <cellStyle name="Normal 3 2 2 4 4 2 4 2" xfId="18780" xr:uid="{00000000-0005-0000-0000-00006D450000}"/>
    <cellStyle name="Normal 3 2 2 4 4 2 4 2 2" xfId="18781" xr:uid="{00000000-0005-0000-0000-00006E450000}"/>
    <cellStyle name="Normal 3 2 2 4 4 2 4 2 2 2" xfId="18782" xr:uid="{00000000-0005-0000-0000-00006F450000}"/>
    <cellStyle name="Normal 3 2 2 4 4 2 4 2 3" xfId="18783" xr:uid="{00000000-0005-0000-0000-000070450000}"/>
    <cellStyle name="Normal 3 2 2 4 4 2 4 3" xfId="18784" xr:uid="{00000000-0005-0000-0000-000071450000}"/>
    <cellStyle name="Normal 3 2 2 4 4 2 4 3 2" xfId="18785" xr:uid="{00000000-0005-0000-0000-000072450000}"/>
    <cellStyle name="Normal 3 2 2 4 4 2 4 4" xfId="18786" xr:uid="{00000000-0005-0000-0000-000073450000}"/>
    <cellStyle name="Normal 3 2 2 4 4 2 5" xfId="18787" xr:uid="{00000000-0005-0000-0000-000074450000}"/>
    <cellStyle name="Normal 3 2 2 4 4 2 5 2" xfId="18788" xr:uid="{00000000-0005-0000-0000-000075450000}"/>
    <cellStyle name="Normal 3 2 2 4 4 2 5 2 2" xfId="18789" xr:uid="{00000000-0005-0000-0000-000076450000}"/>
    <cellStyle name="Normal 3 2 2 4 4 2 5 2 2 2" xfId="18790" xr:uid="{00000000-0005-0000-0000-000077450000}"/>
    <cellStyle name="Normal 3 2 2 4 4 2 5 2 3" xfId="18791" xr:uid="{00000000-0005-0000-0000-000078450000}"/>
    <cellStyle name="Normal 3 2 2 4 4 2 5 3" xfId="18792" xr:uid="{00000000-0005-0000-0000-000079450000}"/>
    <cellStyle name="Normal 3 2 2 4 4 2 5 3 2" xfId="18793" xr:uid="{00000000-0005-0000-0000-00007A450000}"/>
    <cellStyle name="Normal 3 2 2 4 4 2 5 4" xfId="18794" xr:uid="{00000000-0005-0000-0000-00007B450000}"/>
    <cellStyle name="Normal 3 2 2 4 4 2 6" xfId="18795" xr:uid="{00000000-0005-0000-0000-00007C450000}"/>
    <cellStyle name="Normal 3 2 2 4 4 2 6 2" xfId="18796" xr:uid="{00000000-0005-0000-0000-00007D450000}"/>
    <cellStyle name="Normal 3 2 2 4 4 2 6 2 2" xfId="18797" xr:uid="{00000000-0005-0000-0000-00007E450000}"/>
    <cellStyle name="Normal 3 2 2 4 4 2 6 3" xfId="18798" xr:uid="{00000000-0005-0000-0000-00007F450000}"/>
    <cellStyle name="Normal 3 2 2 4 4 2 7" xfId="18799" xr:uid="{00000000-0005-0000-0000-000080450000}"/>
    <cellStyle name="Normal 3 2 2 4 4 2 7 2" xfId="18800" xr:uid="{00000000-0005-0000-0000-000081450000}"/>
    <cellStyle name="Normal 3 2 2 4 4 2 8" xfId="18801" xr:uid="{00000000-0005-0000-0000-000082450000}"/>
    <cellStyle name="Normal 3 2 2 4 4 2 8 2" xfId="18802" xr:uid="{00000000-0005-0000-0000-000083450000}"/>
    <cellStyle name="Normal 3 2 2 4 4 2 9" xfId="18803" xr:uid="{00000000-0005-0000-0000-000084450000}"/>
    <cellStyle name="Normal 3 2 2 4 4 3" xfId="18804" xr:uid="{00000000-0005-0000-0000-000085450000}"/>
    <cellStyle name="Normal 3 2 2 4 4 3 2" xfId="18805" xr:uid="{00000000-0005-0000-0000-000086450000}"/>
    <cellStyle name="Normal 3 2 2 4 4 3 2 2" xfId="18806" xr:uid="{00000000-0005-0000-0000-000087450000}"/>
    <cellStyle name="Normal 3 2 2 4 4 3 2 2 2" xfId="18807" xr:uid="{00000000-0005-0000-0000-000088450000}"/>
    <cellStyle name="Normal 3 2 2 4 4 3 2 2 2 2" xfId="18808" xr:uid="{00000000-0005-0000-0000-000089450000}"/>
    <cellStyle name="Normal 3 2 2 4 4 3 2 2 2 2 2" xfId="18809" xr:uid="{00000000-0005-0000-0000-00008A450000}"/>
    <cellStyle name="Normal 3 2 2 4 4 3 2 2 2 3" xfId="18810" xr:uid="{00000000-0005-0000-0000-00008B450000}"/>
    <cellStyle name="Normal 3 2 2 4 4 3 2 2 3" xfId="18811" xr:uid="{00000000-0005-0000-0000-00008C450000}"/>
    <cellStyle name="Normal 3 2 2 4 4 3 2 2 3 2" xfId="18812" xr:uid="{00000000-0005-0000-0000-00008D450000}"/>
    <cellStyle name="Normal 3 2 2 4 4 3 2 2 4" xfId="18813" xr:uid="{00000000-0005-0000-0000-00008E450000}"/>
    <cellStyle name="Normal 3 2 2 4 4 3 2 3" xfId="18814" xr:uid="{00000000-0005-0000-0000-00008F450000}"/>
    <cellStyle name="Normal 3 2 2 4 4 3 2 3 2" xfId="18815" xr:uid="{00000000-0005-0000-0000-000090450000}"/>
    <cellStyle name="Normal 3 2 2 4 4 3 2 3 2 2" xfId="18816" xr:uid="{00000000-0005-0000-0000-000091450000}"/>
    <cellStyle name="Normal 3 2 2 4 4 3 2 3 3" xfId="18817" xr:uid="{00000000-0005-0000-0000-000092450000}"/>
    <cellStyle name="Normal 3 2 2 4 4 3 2 4" xfId="18818" xr:uid="{00000000-0005-0000-0000-000093450000}"/>
    <cellStyle name="Normal 3 2 2 4 4 3 2 4 2" xfId="18819" xr:uid="{00000000-0005-0000-0000-000094450000}"/>
    <cellStyle name="Normal 3 2 2 4 4 3 2 5" xfId="18820" xr:uid="{00000000-0005-0000-0000-000095450000}"/>
    <cellStyle name="Normal 3 2 2 4 4 3 3" xfId="18821" xr:uid="{00000000-0005-0000-0000-000096450000}"/>
    <cellStyle name="Normal 3 2 2 4 4 3 3 2" xfId="18822" xr:uid="{00000000-0005-0000-0000-000097450000}"/>
    <cellStyle name="Normal 3 2 2 4 4 3 3 2 2" xfId="18823" xr:uid="{00000000-0005-0000-0000-000098450000}"/>
    <cellStyle name="Normal 3 2 2 4 4 3 3 2 2 2" xfId="18824" xr:uid="{00000000-0005-0000-0000-000099450000}"/>
    <cellStyle name="Normal 3 2 2 4 4 3 3 2 3" xfId="18825" xr:uid="{00000000-0005-0000-0000-00009A450000}"/>
    <cellStyle name="Normal 3 2 2 4 4 3 3 3" xfId="18826" xr:uid="{00000000-0005-0000-0000-00009B450000}"/>
    <cellStyle name="Normal 3 2 2 4 4 3 3 3 2" xfId="18827" xr:uid="{00000000-0005-0000-0000-00009C450000}"/>
    <cellStyle name="Normal 3 2 2 4 4 3 3 4" xfId="18828" xr:uid="{00000000-0005-0000-0000-00009D450000}"/>
    <cellStyle name="Normal 3 2 2 4 4 3 4" xfId="18829" xr:uid="{00000000-0005-0000-0000-00009E450000}"/>
    <cellStyle name="Normal 3 2 2 4 4 3 4 2" xfId="18830" xr:uid="{00000000-0005-0000-0000-00009F450000}"/>
    <cellStyle name="Normal 3 2 2 4 4 3 4 2 2" xfId="18831" xr:uid="{00000000-0005-0000-0000-0000A0450000}"/>
    <cellStyle name="Normal 3 2 2 4 4 3 4 2 2 2" xfId="18832" xr:uid="{00000000-0005-0000-0000-0000A1450000}"/>
    <cellStyle name="Normal 3 2 2 4 4 3 4 2 3" xfId="18833" xr:uid="{00000000-0005-0000-0000-0000A2450000}"/>
    <cellStyle name="Normal 3 2 2 4 4 3 4 3" xfId="18834" xr:uid="{00000000-0005-0000-0000-0000A3450000}"/>
    <cellStyle name="Normal 3 2 2 4 4 3 4 3 2" xfId="18835" xr:uid="{00000000-0005-0000-0000-0000A4450000}"/>
    <cellStyle name="Normal 3 2 2 4 4 3 4 4" xfId="18836" xr:uid="{00000000-0005-0000-0000-0000A5450000}"/>
    <cellStyle name="Normal 3 2 2 4 4 3 5" xfId="18837" xr:uid="{00000000-0005-0000-0000-0000A6450000}"/>
    <cellStyle name="Normal 3 2 2 4 4 3 5 2" xfId="18838" xr:uid="{00000000-0005-0000-0000-0000A7450000}"/>
    <cellStyle name="Normal 3 2 2 4 4 3 5 2 2" xfId="18839" xr:uid="{00000000-0005-0000-0000-0000A8450000}"/>
    <cellStyle name="Normal 3 2 2 4 4 3 5 3" xfId="18840" xr:uid="{00000000-0005-0000-0000-0000A9450000}"/>
    <cellStyle name="Normal 3 2 2 4 4 3 6" xfId="18841" xr:uid="{00000000-0005-0000-0000-0000AA450000}"/>
    <cellStyle name="Normal 3 2 2 4 4 3 6 2" xfId="18842" xr:uid="{00000000-0005-0000-0000-0000AB450000}"/>
    <cellStyle name="Normal 3 2 2 4 4 3 7" xfId="18843" xr:uid="{00000000-0005-0000-0000-0000AC450000}"/>
    <cellStyle name="Normal 3 2 2 4 4 3 7 2" xfId="18844" xr:uid="{00000000-0005-0000-0000-0000AD450000}"/>
    <cellStyle name="Normal 3 2 2 4 4 3 8" xfId="18845" xr:uid="{00000000-0005-0000-0000-0000AE450000}"/>
    <cellStyle name="Normal 3 2 2 4 4 4" xfId="18846" xr:uid="{00000000-0005-0000-0000-0000AF450000}"/>
    <cellStyle name="Normal 3 2 2 4 4 4 2" xfId="18847" xr:uid="{00000000-0005-0000-0000-0000B0450000}"/>
    <cellStyle name="Normal 3 2 2 4 4 4 2 2" xfId="18848" xr:uid="{00000000-0005-0000-0000-0000B1450000}"/>
    <cellStyle name="Normal 3 2 2 4 4 4 2 2 2" xfId="18849" xr:uid="{00000000-0005-0000-0000-0000B2450000}"/>
    <cellStyle name="Normal 3 2 2 4 4 4 2 2 2 2" xfId="18850" xr:uid="{00000000-0005-0000-0000-0000B3450000}"/>
    <cellStyle name="Normal 3 2 2 4 4 4 2 2 3" xfId="18851" xr:uid="{00000000-0005-0000-0000-0000B4450000}"/>
    <cellStyle name="Normal 3 2 2 4 4 4 2 3" xfId="18852" xr:uid="{00000000-0005-0000-0000-0000B5450000}"/>
    <cellStyle name="Normal 3 2 2 4 4 4 2 3 2" xfId="18853" xr:uid="{00000000-0005-0000-0000-0000B6450000}"/>
    <cellStyle name="Normal 3 2 2 4 4 4 2 4" xfId="18854" xr:uid="{00000000-0005-0000-0000-0000B7450000}"/>
    <cellStyle name="Normal 3 2 2 4 4 4 3" xfId="18855" xr:uid="{00000000-0005-0000-0000-0000B8450000}"/>
    <cellStyle name="Normal 3 2 2 4 4 4 3 2" xfId="18856" xr:uid="{00000000-0005-0000-0000-0000B9450000}"/>
    <cellStyle name="Normal 3 2 2 4 4 4 3 2 2" xfId="18857" xr:uid="{00000000-0005-0000-0000-0000BA450000}"/>
    <cellStyle name="Normal 3 2 2 4 4 4 3 3" xfId="18858" xr:uid="{00000000-0005-0000-0000-0000BB450000}"/>
    <cellStyle name="Normal 3 2 2 4 4 4 4" xfId="18859" xr:uid="{00000000-0005-0000-0000-0000BC450000}"/>
    <cellStyle name="Normal 3 2 2 4 4 4 4 2" xfId="18860" xr:uid="{00000000-0005-0000-0000-0000BD450000}"/>
    <cellStyle name="Normal 3 2 2 4 4 4 5" xfId="18861" xr:uid="{00000000-0005-0000-0000-0000BE450000}"/>
    <cellStyle name="Normal 3 2 2 4 4 5" xfId="18862" xr:uid="{00000000-0005-0000-0000-0000BF450000}"/>
    <cellStyle name="Normal 3 2 2 4 4 5 2" xfId="18863" xr:uid="{00000000-0005-0000-0000-0000C0450000}"/>
    <cellStyle name="Normal 3 2 2 4 4 5 2 2" xfId="18864" xr:uid="{00000000-0005-0000-0000-0000C1450000}"/>
    <cellStyle name="Normal 3 2 2 4 4 5 2 2 2" xfId="18865" xr:uid="{00000000-0005-0000-0000-0000C2450000}"/>
    <cellStyle name="Normal 3 2 2 4 4 5 2 3" xfId="18866" xr:uid="{00000000-0005-0000-0000-0000C3450000}"/>
    <cellStyle name="Normal 3 2 2 4 4 5 3" xfId="18867" xr:uid="{00000000-0005-0000-0000-0000C4450000}"/>
    <cellStyle name="Normal 3 2 2 4 4 5 3 2" xfId="18868" xr:uid="{00000000-0005-0000-0000-0000C5450000}"/>
    <cellStyle name="Normal 3 2 2 4 4 5 4" xfId="18869" xr:uid="{00000000-0005-0000-0000-0000C6450000}"/>
    <cellStyle name="Normal 3 2 2 4 4 6" xfId="18870" xr:uid="{00000000-0005-0000-0000-0000C7450000}"/>
    <cellStyle name="Normal 3 2 2 4 4 6 2" xfId="18871" xr:uid="{00000000-0005-0000-0000-0000C8450000}"/>
    <cellStyle name="Normal 3 2 2 4 4 6 2 2" xfId="18872" xr:uid="{00000000-0005-0000-0000-0000C9450000}"/>
    <cellStyle name="Normal 3 2 2 4 4 6 2 2 2" xfId="18873" xr:uid="{00000000-0005-0000-0000-0000CA450000}"/>
    <cellStyle name="Normal 3 2 2 4 4 6 2 3" xfId="18874" xr:uid="{00000000-0005-0000-0000-0000CB450000}"/>
    <cellStyle name="Normal 3 2 2 4 4 6 3" xfId="18875" xr:uid="{00000000-0005-0000-0000-0000CC450000}"/>
    <cellStyle name="Normal 3 2 2 4 4 6 3 2" xfId="18876" xr:uid="{00000000-0005-0000-0000-0000CD450000}"/>
    <cellStyle name="Normal 3 2 2 4 4 6 4" xfId="18877" xr:uid="{00000000-0005-0000-0000-0000CE450000}"/>
    <cellStyle name="Normal 3 2 2 4 4 7" xfId="18878" xr:uid="{00000000-0005-0000-0000-0000CF450000}"/>
    <cellStyle name="Normal 3 2 2 4 4 7 2" xfId="18879" xr:uid="{00000000-0005-0000-0000-0000D0450000}"/>
    <cellStyle name="Normal 3 2 2 4 4 7 2 2" xfId="18880" xr:uid="{00000000-0005-0000-0000-0000D1450000}"/>
    <cellStyle name="Normal 3 2 2 4 4 7 3" xfId="18881" xr:uid="{00000000-0005-0000-0000-0000D2450000}"/>
    <cellStyle name="Normal 3 2 2 4 4 8" xfId="18882" xr:uid="{00000000-0005-0000-0000-0000D3450000}"/>
    <cellStyle name="Normal 3 2 2 4 4 8 2" xfId="18883" xr:uid="{00000000-0005-0000-0000-0000D4450000}"/>
    <cellStyle name="Normal 3 2 2 4 4 9" xfId="18884" xr:uid="{00000000-0005-0000-0000-0000D5450000}"/>
    <cellStyle name="Normal 3 2 2 4 4 9 2" xfId="18885" xr:uid="{00000000-0005-0000-0000-0000D6450000}"/>
    <cellStyle name="Normal 3 2 2 4 5" xfId="18886" xr:uid="{00000000-0005-0000-0000-0000D7450000}"/>
    <cellStyle name="Normal 3 2 2 4 5 2" xfId="18887" xr:uid="{00000000-0005-0000-0000-0000D8450000}"/>
    <cellStyle name="Normal 3 2 2 4 5 2 2" xfId="18888" xr:uid="{00000000-0005-0000-0000-0000D9450000}"/>
    <cellStyle name="Normal 3 2 2 4 5 2 2 2" xfId="18889" xr:uid="{00000000-0005-0000-0000-0000DA450000}"/>
    <cellStyle name="Normal 3 2 2 4 5 2 2 2 2" xfId="18890" xr:uid="{00000000-0005-0000-0000-0000DB450000}"/>
    <cellStyle name="Normal 3 2 2 4 5 2 2 2 2 2" xfId="18891" xr:uid="{00000000-0005-0000-0000-0000DC450000}"/>
    <cellStyle name="Normal 3 2 2 4 5 2 2 2 2 2 2" xfId="18892" xr:uid="{00000000-0005-0000-0000-0000DD450000}"/>
    <cellStyle name="Normal 3 2 2 4 5 2 2 2 2 3" xfId="18893" xr:uid="{00000000-0005-0000-0000-0000DE450000}"/>
    <cellStyle name="Normal 3 2 2 4 5 2 2 2 3" xfId="18894" xr:uid="{00000000-0005-0000-0000-0000DF450000}"/>
    <cellStyle name="Normal 3 2 2 4 5 2 2 2 3 2" xfId="18895" xr:uid="{00000000-0005-0000-0000-0000E0450000}"/>
    <cellStyle name="Normal 3 2 2 4 5 2 2 2 4" xfId="18896" xr:uid="{00000000-0005-0000-0000-0000E1450000}"/>
    <cellStyle name="Normal 3 2 2 4 5 2 2 3" xfId="18897" xr:uid="{00000000-0005-0000-0000-0000E2450000}"/>
    <cellStyle name="Normal 3 2 2 4 5 2 2 3 2" xfId="18898" xr:uid="{00000000-0005-0000-0000-0000E3450000}"/>
    <cellStyle name="Normal 3 2 2 4 5 2 2 3 2 2" xfId="18899" xr:uid="{00000000-0005-0000-0000-0000E4450000}"/>
    <cellStyle name="Normal 3 2 2 4 5 2 2 3 3" xfId="18900" xr:uid="{00000000-0005-0000-0000-0000E5450000}"/>
    <cellStyle name="Normal 3 2 2 4 5 2 2 4" xfId="18901" xr:uid="{00000000-0005-0000-0000-0000E6450000}"/>
    <cellStyle name="Normal 3 2 2 4 5 2 2 4 2" xfId="18902" xr:uid="{00000000-0005-0000-0000-0000E7450000}"/>
    <cellStyle name="Normal 3 2 2 4 5 2 2 5" xfId="18903" xr:uid="{00000000-0005-0000-0000-0000E8450000}"/>
    <cellStyle name="Normal 3 2 2 4 5 2 3" xfId="18904" xr:uid="{00000000-0005-0000-0000-0000E9450000}"/>
    <cellStyle name="Normal 3 2 2 4 5 2 3 2" xfId="18905" xr:uid="{00000000-0005-0000-0000-0000EA450000}"/>
    <cellStyle name="Normal 3 2 2 4 5 2 3 2 2" xfId="18906" xr:uid="{00000000-0005-0000-0000-0000EB450000}"/>
    <cellStyle name="Normal 3 2 2 4 5 2 3 2 2 2" xfId="18907" xr:uid="{00000000-0005-0000-0000-0000EC450000}"/>
    <cellStyle name="Normal 3 2 2 4 5 2 3 2 3" xfId="18908" xr:uid="{00000000-0005-0000-0000-0000ED450000}"/>
    <cellStyle name="Normal 3 2 2 4 5 2 3 3" xfId="18909" xr:uid="{00000000-0005-0000-0000-0000EE450000}"/>
    <cellStyle name="Normal 3 2 2 4 5 2 3 3 2" xfId="18910" xr:uid="{00000000-0005-0000-0000-0000EF450000}"/>
    <cellStyle name="Normal 3 2 2 4 5 2 3 4" xfId="18911" xr:uid="{00000000-0005-0000-0000-0000F0450000}"/>
    <cellStyle name="Normal 3 2 2 4 5 2 4" xfId="18912" xr:uid="{00000000-0005-0000-0000-0000F1450000}"/>
    <cellStyle name="Normal 3 2 2 4 5 2 4 2" xfId="18913" xr:uid="{00000000-0005-0000-0000-0000F2450000}"/>
    <cellStyle name="Normal 3 2 2 4 5 2 4 2 2" xfId="18914" xr:uid="{00000000-0005-0000-0000-0000F3450000}"/>
    <cellStyle name="Normal 3 2 2 4 5 2 4 2 2 2" xfId="18915" xr:uid="{00000000-0005-0000-0000-0000F4450000}"/>
    <cellStyle name="Normal 3 2 2 4 5 2 4 2 3" xfId="18916" xr:uid="{00000000-0005-0000-0000-0000F5450000}"/>
    <cellStyle name="Normal 3 2 2 4 5 2 4 3" xfId="18917" xr:uid="{00000000-0005-0000-0000-0000F6450000}"/>
    <cellStyle name="Normal 3 2 2 4 5 2 4 3 2" xfId="18918" xr:uid="{00000000-0005-0000-0000-0000F7450000}"/>
    <cellStyle name="Normal 3 2 2 4 5 2 4 4" xfId="18919" xr:uid="{00000000-0005-0000-0000-0000F8450000}"/>
    <cellStyle name="Normal 3 2 2 4 5 2 5" xfId="18920" xr:uid="{00000000-0005-0000-0000-0000F9450000}"/>
    <cellStyle name="Normal 3 2 2 4 5 2 5 2" xfId="18921" xr:uid="{00000000-0005-0000-0000-0000FA450000}"/>
    <cellStyle name="Normal 3 2 2 4 5 2 5 2 2" xfId="18922" xr:uid="{00000000-0005-0000-0000-0000FB450000}"/>
    <cellStyle name="Normal 3 2 2 4 5 2 5 3" xfId="18923" xr:uid="{00000000-0005-0000-0000-0000FC450000}"/>
    <cellStyle name="Normal 3 2 2 4 5 2 6" xfId="18924" xr:uid="{00000000-0005-0000-0000-0000FD450000}"/>
    <cellStyle name="Normal 3 2 2 4 5 2 6 2" xfId="18925" xr:uid="{00000000-0005-0000-0000-0000FE450000}"/>
    <cellStyle name="Normal 3 2 2 4 5 2 7" xfId="18926" xr:uid="{00000000-0005-0000-0000-0000FF450000}"/>
    <cellStyle name="Normal 3 2 2 4 5 2 7 2" xfId="18927" xr:uid="{00000000-0005-0000-0000-000000460000}"/>
    <cellStyle name="Normal 3 2 2 4 5 2 8" xfId="18928" xr:uid="{00000000-0005-0000-0000-000001460000}"/>
    <cellStyle name="Normal 3 2 2 4 5 3" xfId="18929" xr:uid="{00000000-0005-0000-0000-000002460000}"/>
    <cellStyle name="Normal 3 2 2 4 5 3 2" xfId="18930" xr:uid="{00000000-0005-0000-0000-000003460000}"/>
    <cellStyle name="Normal 3 2 2 4 5 3 2 2" xfId="18931" xr:uid="{00000000-0005-0000-0000-000004460000}"/>
    <cellStyle name="Normal 3 2 2 4 5 3 2 2 2" xfId="18932" xr:uid="{00000000-0005-0000-0000-000005460000}"/>
    <cellStyle name="Normal 3 2 2 4 5 3 2 2 2 2" xfId="18933" xr:uid="{00000000-0005-0000-0000-000006460000}"/>
    <cellStyle name="Normal 3 2 2 4 5 3 2 2 3" xfId="18934" xr:uid="{00000000-0005-0000-0000-000007460000}"/>
    <cellStyle name="Normal 3 2 2 4 5 3 2 3" xfId="18935" xr:uid="{00000000-0005-0000-0000-000008460000}"/>
    <cellStyle name="Normal 3 2 2 4 5 3 2 3 2" xfId="18936" xr:uid="{00000000-0005-0000-0000-000009460000}"/>
    <cellStyle name="Normal 3 2 2 4 5 3 2 4" xfId="18937" xr:uid="{00000000-0005-0000-0000-00000A460000}"/>
    <cellStyle name="Normal 3 2 2 4 5 3 3" xfId="18938" xr:uid="{00000000-0005-0000-0000-00000B460000}"/>
    <cellStyle name="Normal 3 2 2 4 5 3 3 2" xfId="18939" xr:uid="{00000000-0005-0000-0000-00000C460000}"/>
    <cellStyle name="Normal 3 2 2 4 5 3 3 2 2" xfId="18940" xr:uid="{00000000-0005-0000-0000-00000D460000}"/>
    <cellStyle name="Normal 3 2 2 4 5 3 3 3" xfId="18941" xr:uid="{00000000-0005-0000-0000-00000E460000}"/>
    <cellStyle name="Normal 3 2 2 4 5 3 4" xfId="18942" xr:uid="{00000000-0005-0000-0000-00000F460000}"/>
    <cellStyle name="Normal 3 2 2 4 5 3 4 2" xfId="18943" xr:uid="{00000000-0005-0000-0000-000010460000}"/>
    <cellStyle name="Normal 3 2 2 4 5 3 5" xfId="18944" xr:uid="{00000000-0005-0000-0000-000011460000}"/>
    <cellStyle name="Normal 3 2 2 4 5 4" xfId="18945" xr:uid="{00000000-0005-0000-0000-000012460000}"/>
    <cellStyle name="Normal 3 2 2 4 5 4 2" xfId="18946" xr:uid="{00000000-0005-0000-0000-000013460000}"/>
    <cellStyle name="Normal 3 2 2 4 5 4 2 2" xfId="18947" xr:uid="{00000000-0005-0000-0000-000014460000}"/>
    <cellStyle name="Normal 3 2 2 4 5 4 2 2 2" xfId="18948" xr:uid="{00000000-0005-0000-0000-000015460000}"/>
    <cellStyle name="Normal 3 2 2 4 5 4 2 3" xfId="18949" xr:uid="{00000000-0005-0000-0000-000016460000}"/>
    <cellStyle name="Normal 3 2 2 4 5 4 3" xfId="18950" xr:uid="{00000000-0005-0000-0000-000017460000}"/>
    <cellStyle name="Normal 3 2 2 4 5 4 3 2" xfId="18951" xr:uid="{00000000-0005-0000-0000-000018460000}"/>
    <cellStyle name="Normal 3 2 2 4 5 4 4" xfId="18952" xr:uid="{00000000-0005-0000-0000-000019460000}"/>
    <cellStyle name="Normal 3 2 2 4 5 5" xfId="18953" xr:uid="{00000000-0005-0000-0000-00001A460000}"/>
    <cellStyle name="Normal 3 2 2 4 5 5 2" xfId="18954" xr:uid="{00000000-0005-0000-0000-00001B460000}"/>
    <cellStyle name="Normal 3 2 2 4 5 5 2 2" xfId="18955" xr:uid="{00000000-0005-0000-0000-00001C460000}"/>
    <cellStyle name="Normal 3 2 2 4 5 5 2 2 2" xfId="18956" xr:uid="{00000000-0005-0000-0000-00001D460000}"/>
    <cellStyle name="Normal 3 2 2 4 5 5 2 3" xfId="18957" xr:uid="{00000000-0005-0000-0000-00001E460000}"/>
    <cellStyle name="Normal 3 2 2 4 5 5 3" xfId="18958" xr:uid="{00000000-0005-0000-0000-00001F460000}"/>
    <cellStyle name="Normal 3 2 2 4 5 5 3 2" xfId="18959" xr:uid="{00000000-0005-0000-0000-000020460000}"/>
    <cellStyle name="Normal 3 2 2 4 5 5 4" xfId="18960" xr:uid="{00000000-0005-0000-0000-000021460000}"/>
    <cellStyle name="Normal 3 2 2 4 5 6" xfId="18961" xr:uid="{00000000-0005-0000-0000-000022460000}"/>
    <cellStyle name="Normal 3 2 2 4 5 6 2" xfId="18962" xr:uid="{00000000-0005-0000-0000-000023460000}"/>
    <cellStyle name="Normal 3 2 2 4 5 6 2 2" xfId="18963" xr:uid="{00000000-0005-0000-0000-000024460000}"/>
    <cellStyle name="Normal 3 2 2 4 5 6 3" xfId="18964" xr:uid="{00000000-0005-0000-0000-000025460000}"/>
    <cellStyle name="Normal 3 2 2 4 5 7" xfId="18965" xr:uid="{00000000-0005-0000-0000-000026460000}"/>
    <cellStyle name="Normal 3 2 2 4 5 7 2" xfId="18966" xr:uid="{00000000-0005-0000-0000-000027460000}"/>
    <cellStyle name="Normal 3 2 2 4 5 8" xfId="18967" xr:uid="{00000000-0005-0000-0000-000028460000}"/>
    <cellStyle name="Normal 3 2 2 4 5 8 2" xfId="18968" xr:uid="{00000000-0005-0000-0000-000029460000}"/>
    <cellStyle name="Normal 3 2 2 4 5 9" xfId="18969" xr:uid="{00000000-0005-0000-0000-00002A460000}"/>
    <cellStyle name="Normal 3 2 2 4 6" xfId="18970" xr:uid="{00000000-0005-0000-0000-00002B460000}"/>
    <cellStyle name="Normal 3 2 2 4 6 2" xfId="18971" xr:uid="{00000000-0005-0000-0000-00002C460000}"/>
    <cellStyle name="Normal 3 2 2 4 6 2 2" xfId="18972" xr:uid="{00000000-0005-0000-0000-00002D460000}"/>
    <cellStyle name="Normal 3 2 2 4 6 2 2 2" xfId="18973" xr:uid="{00000000-0005-0000-0000-00002E460000}"/>
    <cellStyle name="Normal 3 2 2 4 6 2 2 2 2" xfId="18974" xr:uid="{00000000-0005-0000-0000-00002F460000}"/>
    <cellStyle name="Normal 3 2 2 4 6 2 2 2 2 2" xfId="18975" xr:uid="{00000000-0005-0000-0000-000030460000}"/>
    <cellStyle name="Normal 3 2 2 4 6 2 2 2 3" xfId="18976" xr:uid="{00000000-0005-0000-0000-000031460000}"/>
    <cellStyle name="Normal 3 2 2 4 6 2 2 3" xfId="18977" xr:uid="{00000000-0005-0000-0000-000032460000}"/>
    <cellStyle name="Normal 3 2 2 4 6 2 2 3 2" xfId="18978" xr:uid="{00000000-0005-0000-0000-000033460000}"/>
    <cellStyle name="Normal 3 2 2 4 6 2 2 4" xfId="18979" xr:uid="{00000000-0005-0000-0000-000034460000}"/>
    <cellStyle name="Normal 3 2 2 4 6 2 3" xfId="18980" xr:uid="{00000000-0005-0000-0000-000035460000}"/>
    <cellStyle name="Normal 3 2 2 4 6 2 3 2" xfId="18981" xr:uid="{00000000-0005-0000-0000-000036460000}"/>
    <cellStyle name="Normal 3 2 2 4 6 2 3 2 2" xfId="18982" xr:uid="{00000000-0005-0000-0000-000037460000}"/>
    <cellStyle name="Normal 3 2 2 4 6 2 3 3" xfId="18983" xr:uid="{00000000-0005-0000-0000-000038460000}"/>
    <cellStyle name="Normal 3 2 2 4 6 2 4" xfId="18984" xr:uid="{00000000-0005-0000-0000-000039460000}"/>
    <cellStyle name="Normal 3 2 2 4 6 2 4 2" xfId="18985" xr:uid="{00000000-0005-0000-0000-00003A460000}"/>
    <cellStyle name="Normal 3 2 2 4 6 2 5" xfId="18986" xr:uid="{00000000-0005-0000-0000-00003B460000}"/>
    <cellStyle name="Normal 3 2 2 4 6 3" xfId="18987" xr:uid="{00000000-0005-0000-0000-00003C460000}"/>
    <cellStyle name="Normal 3 2 2 4 6 3 2" xfId="18988" xr:uid="{00000000-0005-0000-0000-00003D460000}"/>
    <cellStyle name="Normal 3 2 2 4 6 3 2 2" xfId="18989" xr:uid="{00000000-0005-0000-0000-00003E460000}"/>
    <cellStyle name="Normal 3 2 2 4 6 3 2 2 2" xfId="18990" xr:uid="{00000000-0005-0000-0000-00003F460000}"/>
    <cellStyle name="Normal 3 2 2 4 6 3 2 3" xfId="18991" xr:uid="{00000000-0005-0000-0000-000040460000}"/>
    <cellStyle name="Normal 3 2 2 4 6 3 3" xfId="18992" xr:uid="{00000000-0005-0000-0000-000041460000}"/>
    <cellStyle name="Normal 3 2 2 4 6 3 3 2" xfId="18993" xr:uid="{00000000-0005-0000-0000-000042460000}"/>
    <cellStyle name="Normal 3 2 2 4 6 3 4" xfId="18994" xr:uid="{00000000-0005-0000-0000-000043460000}"/>
    <cellStyle name="Normal 3 2 2 4 6 4" xfId="18995" xr:uid="{00000000-0005-0000-0000-000044460000}"/>
    <cellStyle name="Normal 3 2 2 4 6 4 2" xfId="18996" xr:uid="{00000000-0005-0000-0000-000045460000}"/>
    <cellStyle name="Normal 3 2 2 4 6 4 2 2" xfId="18997" xr:uid="{00000000-0005-0000-0000-000046460000}"/>
    <cellStyle name="Normal 3 2 2 4 6 4 2 2 2" xfId="18998" xr:uid="{00000000-0005-0000-0000-000047460000}"/>
    <cellStyle name="Normal 3 2 2 4 6 4 2 3" xfId="18999" xr:uid="{00000000-0005-0000-0000-000048460000}"/>
    <cellStyle name="Normal 3 2 2 4 6 4 3" xfId="19000" xr:uid="{00000000-0005-0000-0000-000049460000}"/>
    <cellStyle name="Normal 3 2 2 4 6 4 3 2" xfId="19001" xr:uid="{00000000-0005-0000-0000-00004A460000}"/>
    <cellStyle name="Normal 3 2 2 4 6 4 4" xfId="19002" xr:uid="{00000000-0005-0000-0000-00004B460000}"/>
    <cellStyle name="Normal 3 2 2 4 6 5" xfId="19003" xr:uid="{00000000-0005-0000-0000-00004C460000}"/>
    <cellStyle name="Normal 3 2 2 4 6 5 2" xfId="19004" xr:uid="{00000000-0005-0000-0000-00004D460000}"/>
    <cellStyle name="Normal 3 2 2 4 6 5 2 2" xfId="19005" xr:uid="{00000000-0005-0000-0000-00004E460000}"/>
    <cellStyle name="Normal 3 2 2 4 6 5 3" xfId="19006" xr:uid="{00000000-0005-0000-0000-00004F460000}"/>
    <cellStyle name="Normal 3 2 2 4 6 6" xfId="19007" xr:uid="{00000000-0005-0000-0000-000050460000}"/>
    <cellStyle name="Normal 3 2 2 4 6 6 2" xfId="19008" xr:uid="{00000000-0005-0000-0000-000051460000}"/>
    <cellStyle name="Normal 3 2 2 4 6 7" xfId="19009" xr:uid="{00000000-0005-0000-0000-000052460000}"/>
    <cellStyle name="Normal 3 2 2 4 6 7 2" xfId="19010" xr:uid="{00000000-0005-0000-0000-000053460000}"/>
    <cellStyle name="Normal 3 2 2 4 6 8" xfId="19011" xr:uid="{00000000-0005-0000-0000-000054460000}"/>
    <cellStyle name="Normal 3 2 2 4 7" xfId="19012" xr:uid="{00000000-0005-0000-0000-000055460000}"/>
    <cellStyle name="Normal 3 2 2 4 7 2" xfId="19013" xr:uid="{00000000-0005-0000-0000-000056460000}"/>
    <cellStyle name="Normal 3 2 2 4 7 2 2" xfId="19014" xr:uid="{00000000-0005-0000-0000-000057460000}"/>
    <cellStyle name="Normal 3 2 2 4 7 2 2 2" xfId="19015" xr:uid="{00000000-0005-0000-0000-000058460000}"/>
    <cellStyle name="Normal 3 2 2 4 7 2 2 2 2" xfId="19016" xr:uid="{00000000-0005-0000-0000-000059460000}"/>
    <cellStyle name="Normal 3 2 2 4 7 2 2 2 2 2" xfId="19017" xr:uid="{00000000-0005-0000-0000-00005A460000}"/>
    <cellStyle name="Normal 3 2 2 4 7 2 2 2 3" xfId="19018" xr:uid="{00000000-0005-0000-0000-00005B460000}"/>
    <cellStyle name="Normal 3 2 2 4 7 2 2 3" xfId="19019" xr:uid="{00000000-0005-0000-0000-00005C460000}"/>
    <cellStyle name="Normal 3 2 2 4 7 2 2 3 2" xfId="19020" xr:uid="{00000000-0005-0000-0000-00005D460000}"/>
    <cellStyle name="Normal 3 2 2 4 7 2 2 4" xfId="19021" xr:uid="{00000000-0005-0000-0000-00005E460000}"/>
    <cellStyle name="Normal 3 2 2 4 7 2 3" xfId="19022" xr:uid="{00000000-0005-0000-0000-00005F460000}"/>
    <cellStyle name="Normal 3 2 2 4 7 2 3 2" xfId="19023" xr:uid="{00000000-0005-0000-0000-000060460000}"/>
    <cellStyle name="Normal 3 2 2 4 7 2 3 2 2" xfId="19024" xr:uid="{00000000-0005-0000-0000-000061460000}"/>
    <cellStyle name="Normal 3 2 2 4 7 2 3 3" xfId="19025" xr:uid="{00000000-0005-0000-0000-000062460000}"/>
    <cellStyle name="Normal 3 2 2 4 7 2 4" xfId="19026" xr:uid="{00000000-0005-0000-0000-000063460000}"/>
    <cellStyle name="Normal 3 2 2 4 7 2 4 2" xfId="19027" xr:uid="{00000000-0005-0000-0000-000064460000}"/>
    <cellStyle name="Normal 3 2 2 4 7 2 5" xfId="19028" xr:uid="{00000000-0005-0000-0000-000065460000}"/>
    <cellStyle name="Normal 3 2 2 4 7 3" xfId="19029" xr:uid="{00000000-0005-0000-0000-000066460000}"/>
    <cellStyle name="Normal 3 2 2 4 7 3 2" xfId="19030" xr:uid="{00000000-0005-0000-0000-000067460000}"/>
    <cellStyle name="Normal 3 2 2 4 7 3 2 2" xfId="19031" xr:uid="{00000000-0005-0000-0000-000068460000}"/>
    <cellStyle name="Normal 3 2 2 4 7 3 2 2 2" xfId="19032" xr:uid="{00000000-0005-0000-0000-000069460000}"/>
    <cellStyle name="Normal 3 2 2 4 7 3 2 3" xfId="19033" xr:uid="{00000000-0005-0000-0000-00006A460000}"/>
    <cellStyle name="Normal 3 2 2 4 7 3 3" xfId="19034" xr:uid="{00000000-0005-0000-0000-00006B460000}"/>
    <cellStyle name="Normal 3 2 2 4 7 3 3 2" xfId="19035" xr:uid="{00000000-0005-0000-0000-00006C460000}"/>
    <cellStyle name="Normal 3 2 2 4 7 3 4" xfId="19036" xr:uid="{00000000-0005-0000-0000-00006D460000}"/>
    <cellStyle name="Normal 3 2 2 4 7 4" xfId="19037" xr:uid="{00000000-0005-0000-0000-00006E460000}"/>
    <cellStyle name="Normal 3 2 2 4 7 4 2" xfId="19038" xr:uid="{00000000-0005-0000-0000-00006F460000}"/>
    <cellStyle name="Normal 3 2 2 4 7 4 2 2" xfId="19039" xr:uid="{00000000-0005-0000-0000-000070460000}"/>
    <cellStyle name="Normal 3 2 2 4 7 4 3" xfId="19040" xr:uid="{00000000-0005-0000-0000-000071460000}"/>
    <cellStyle name="Normal 3 2 2 4 7 5" xfId="19041" xr:uid="{00000000-0005-0000-0000-000072460000}"/>
    <cellStyle name="Normal 3 2 2 4 7 5 2" xfId="19042" xr:uid="{00000000-0005-0000-0000-000073460000}"/>
    <cellStyle name="Normal 3 2 2 4 7 6" xfId="19043" xr:uid="{00000000-0005-0000-0000-000074460000}"/>
    <cellStyle name="Normal 3 2 2 4 8" xfId="19044" xr:uid="{00000000-0005-0000-0000-000075460000}"/>
    <cellStyle name="Normal 3 2 2 4 8 2" xfId="19045" xr:uid="{00000000-0005-0000-0000-000076460000}"/>
    <cellStyle name="Normal 3 2 2 4 8 2 2" xfId="19046" xr:uid="{00000000-0005-0000-0000-000077460000}"/>
    <cellStyle name="Normal 3 2 2 4 8 2 2 2" xfId="19047" xr:uid="{00000000-0005-0000-0000-000078460000}"/>
    <cellStyle name="Normal 3 2 2 4 8 2 2 2 2" xfId="19048" xr:uid="{00000000-0005-0000-0000-000079460000}"/>
    <cellStyle name="Normal 3 2 2 4 8 2 2 2 2 2" xfId="19049" xr:uid="{00000000-0005-0000-0000-00007A460000}"/>
    <cellStyle name="Normal 3 2 2 4 8 2 2 2 3" xfId="19050" xr:uid="{00000000-0005-0000-0000-00007B460000}"/>
    <cellStyle name="Normal 3 2 2 4 8 2 2 3" xfId="19051" xr:uid="{00000000-0005-0000-0000-00007C460000}"/>
    <cellStyle name="Normal 3 2 2 4 8 2 2 3 2" xfId="19052" xr:uid="{00000000-0005-0000-0000-00007D460000}"/>
    <cellStyle name="Normal 3 2 2 4 8 2 2 4" xfId="19053" xr:uid="{00000000-0005-0000-0000-00007E460000}"/>
    <cellStyle name="Normal 3 2 2 4 8 2 3" xfId="19054" xr:uid="{00000000-0005-0000-0000-00007F460000}"/>
    <cellStyle name="Normal 3 2 2 4 8 2 3 2" xfId="19055" xr:uid="{00000000-0005-0000-0000-000080460000}"/>
    <cellStyle name="Normal 3 2 2 4 8 2 3 2 2" xfId="19056" xr:uid="{00000000-0005-0000-0000-000081460000}"/>
    <cellStyle name="Normal 3 2 2 4 8 2 3 3" xfId="19057" xr:uid="{00000000-0005-0000-0000-000082460000}"/>
    <cellStyle name="Normal 3 2 2 4 8 2 4" xfId="19058" xr:uid="{00000000-0005-0000-0000-000083460000}"/>
    <cellStyle name="Normal 3 2 2 4 8 2 4 2" xfId="19059" xr:uid="{00000000-0005-0000-0000-000084460000}"/>
    <cellStyle name="Normal 3 2 2 4 8 2 5" xfId="19060" xr:uid="{00000000-0005-0000-0000-000085460000}"/>
    <cellStyle name="Normal 3 2 2 4 8 3" xfId="19061" xr:uid="{00000000-0005-0000-0000-000086460000}"/>
    <cellStyle name="Normal 3 2 2 4 8 3 2" xfId="19062" xr:uid="{00000000-0005-0000-0000-000087460000}"/>
    <cellStyle name="Normal 3 2 2 4 8 3 2 2" xfId="19063" xr:uid="{00000000-0005-0000-0000-000088460000}"/>
    <cellStyle name="Normal 3 2 2 4 8 3 2 2 2" xfId="19064" xr:uid="{00000000-0005-0000-0000-000089460000}"/>
    <cellStyle name="Normal 3 2 2 4 8 3 2 3" xfId="19065" xr:uid="{00000000-0005-0000-0000-00008A460000}"/>
    <cellStyle name="Normal 3 2 2 4 8 3 3" xfId="19066" xr:uid="{00000000-0005-0000-0000-00008B460000}"/>
    <cellStyle name="Normal 3 2 2 4 8 3 3 2" xfId="19067" xr:uid="{00000000-0005-0000-0000-00008C460000}"/>
    <cellStyle name="Normal 3 2 2 4 8 3 4" xfId="19068" xr:uid="{00000000-0005-0000-0000-00008D460000}"/>
    <cellStyle name="Normal 3 2 2 4 8 4" xfId="19069" xr:uid="{00000000-0005-0000-0000-00008E460000}"/>
    <cellStyle name="Normal 3 2 2 4 8 4 2" xfId="19070" xr:uid="{00000000-0005-0000-0000-00008F460000}"/>
    <cellStyle name="Normal 3 2 2 4 8 4 2 2" xfId="19071" xr:uid="{00000000-0005-0000-0000-000090460000}"/>
    <cellStyle name="Normal 3 2 2 4 8 4 3" xfId="19072" xr:uid="{00000000-0005-0000-0000-000091460000}"/>
    <cellStyle name="Normal 3 2 2 4 8 5" xfId="19073" xr:uid="{00000000-0005-0000-0000-000092460000}"/>
    <cellStyle name="Normal 3 2 2 4 8 5 2" xfId="19074" xr:uid="{00000000-0005-0000-0000-000093460000}"/>
    <cellStyle name="Normal 3 2 2 4 8 6" xfId="19075" xr:uid="{00000000-0005-0000-0000-000094460000}"/>
    <cellStyle name="Normal 3 2 2 4 9" xfId="19076" xr:uid="{00000000-0005-0000-0000-000095460000}"/>
    <cellStyle name="Normal 3 2 2 4 9 2" xfId="19077" xr:uid="{00000000-0005-0000-0000-000096460000}"/>
    <cellStyle name="Normal 3 2 2 4 9 2 2" xfId="19078" xr:uid="{00000000-0005-0000-0000-000097460000}"/>
    <cellStyle name="Normal 3 2 2 4 9 2 2 2" xfId="19079" xr:uid="{00000000-0005-0000-0000-000098460000}"/>
    <cellStyle name="Normal 3 2 2 4 9 2 2 2 2" xfId="19080" xr:uid="{00000000-0005-0000-0000-000099460000}"/>
    <cellStyle name="Normal 3 2 2 4 9 2 2 3" xfId="19081" xr:uid="{00000000-0005-0000-0000-00009A460000}"/>
    <cellStyle name="Normal 3 2 2 4 9 2 3" xfId="19082" xr:uid="{00000000-0005-0000-0000-00009B460000}"/>
    <cellStyle name="Normal 3 2 2 4 9 2 3 2" xfId="19083" xr:uid="{00000000-0005-0000-0000-00009C460000}"/>
    <cellStyle name="Normal 3 2 2 4 9 2 4" xfId="19084" xr:uid="{00000000-0005-0000-0000-00009D460000}"/>
    <cellStyle name="Normal 3 2 2 4 9 3" xfId="19085" xr:uid="{00000000-0005-0000-0000-00009E460000}"/>
    <cellStyle name="Normal 3 2 2 4 9 3 2" xfId="19086" xr:uid="{00000000-0005-0000-0000-00009F460000}"/>
    <cellStyle name="Normal 3 2 2 4 9 3 2 2" xfId="19087" xr:uid="{00000000-0005-0000-0000-0000A0460000}"/>
    <cellStyle name="Normal 3 2 2 4 9 3 3" xfId="19088" xr:uid="{00000000-0005-0000-0000-0000A1460000}"/>
    <cellStyle name="Normal 3 2 2 4 9 4" xfId="19089" xr:uid="{00000000-0005-0000-0000-0000A2460000}"/>
    <cellStyle name="Normal 3 2 2 4 9 4 2" xfId="19090" xr:uid="{00000000-0005-0000-0000-0000A3460000}"/>
    <cellStyle name="Normal 3 2 2 4 9 5" xfId="19091" xr:uid="{00000000-0005-0000-0000-0000A4460000}"/>
    <cellStyle name="Normal 3 2 2 5" xfId="19092" xr:uid="{00000000-0005-0000-0000-0000A5460000}"/>
    <cellStyle name="Normal 3 2 2 5 10" xfId="19093" xr:uid="{00000000-0005-0000-0000-0000A6460000}"/>
    <cellStyle name="Normal 3 2 2 5 2" xfId="19094" xr:uid="{00000000-0005-0000-0000-0000A7460000}"/>
    <cellStyle name="Normal 3 2 2 5 2 2" xfId="19095" xr:uid="{00000000-0005-0000-0000-0000A8460000}"/>
    <cellStyle name="Normal 3 2 2 5 2 2 2" xfId="19096" xr:uid="{00000000-0005-0000-0000-0000A9460000}"/>
    <cellStyle name="Normal 3 2 2 5 2 2 2 2" xfId="19097" xr:uid="{00000000-0005-0000-0000-0000AA460000}"/>
    <cellStyle name="Normal 3 2 2 5 2 2 2 2 2" xfId="19098" xr:uid="{00000000-0005-0000-0000-0000AB460000}"/>
    <cellStyle name="Normal 3 2 2 5 2 2 2 2 2 2" xfId="19099" xr:uid="{00000000-0005-0000-0000-0000AC460000}"/>
    <cellStyle name="Normal 3 2 2 5 2 2 2 2 2 2 2" xfId="19100" xr:uid="{00000000-0005-0000-0000-0000AD460000}"/>
    <cellStyle name="Normal 3 2 2 5 2 2 2 2 2 3" xfId="19101" xr:uid="{00000000-0005-0000-0000-0000AE460000}"/>
    <cellStyle name="Normal 3 2 2 5 2 2 2 2 3" xfId="19102" xr:uid="{00000000-0005-0000-0000-0000AF460000}"/>
    <cellStyle name="Normal 3 2 2 5 2 2 2 2 3 2" xfId="19103" xr:uid="{00000000-0005-0000-0000-0000B0460000}"/>
    <cellStyle name="Normal 3 2 2 5 2 2 2 2 4" xfId="19104" xr:uid="{00000000-0005-0000-0000-0000B1460000}"/>
    <cellStyle name="Normal 3 2 2 5 2 2 2 3" xfId="19105" xr:uid="{00000000-0005-0000-0000-0000B2460000}"/>
    <cellStyle name="Normal 3 2 2 5 2 2 2 3 2" xfId="19106" xr:uid="{00000000-0005-0000-0000-0000B3460000}"/>
    <cellStyle name="Normal 3 2 2 5 2 2 2 3 2 2" xfId="19107" xr:uid="{00000000-0005-0000-0000-0000B4460000}"/>
    <cellStyle name="Normal 3 2 2 5 2 2 2 3 3" xfId="19108" xr:uid="{00000000-0005-0000-0000-0000B5460000}"/>
    <cellStyle name="Normal 3 2 2 5 2 2 2 4" xfId="19109" xr:uid="{00000000-0005-0000-0000-0000B6460000}"/>
    <cellStyle name="Normal 3 2 2 5 2 2 2 4 2" xfId="19110" xr:uid="{00000000-0005-0000-0000-0000B7460000}"/>
    <cellStyle name="Normal 3 2 2 5 2 2 2 5" xfId="19111" xr:uid="{00000000-0005-0000-0000-0000B8460000}"/>
    <cellStyle name="Normal 3 2 2 5 2 2 3" xfId="19112" xr:uid="{00000000-0005-0000-0000-0000B9460000}"/>
    <cellStyle name="Normal 3 2 2 5 2 2 3 2" xfId="19113" xr:uid="{00000000-0005-0000-0000-0000BA460000}"/>
    <cellStyle name="Normal 3 2 2 5 2 2 3 2 2" xfId="19114" xr:uid="{00000000-0005-0000-0000-0000BB460000}"/>
    <cellStyle name="Normal 3 2 2 5 2 2 3 2 2 2" xfId="19115" xr:uid="{00000000-0005-0000-0000-0000BC460000}"/>
    <cellStyle name="Normal 3 2 2 5 2 2 3 2 3" xfId="19116" xr:uid="{00000000-0005-0000-0000-0000BD460000}"/>
    <cellStyle name="Normal 3 2 2 5 2 2 3 3" xfId="19117" xr:uid="{00000000-0005-0000-0000-0000BE460000}"/>
    <cellStyle name="Normal 3 2 2 5 2 2 3 3 2" xfId="19118" xr:uid="{00000000-0005-0000-0000-0000BF460000}"/>
    <cellStyle name="Normal 3 2 2 5 2 2 3 4" xfId="19119" xr:uid="{00000000-0005-0000-0000-0000C0460000}"/>
    <cellStyle name="Normal 3 2 2 5 2 2 4" xfId="19120" xr:uid="{00000000-0005-0000-0000-0000C1460000}"/>
    <cellStyle name="Normal 3 2 2 5 2 2 4 2" xfId="19121" xr:uid="{00000000-0005-0000-0000-0000C2460000}"/>
    <cellStyle name="Normal 3 2 2 5 2 2 4 2 2" xfId="19122" xr:uid="{00000000-0005-0000-0000-0000C3460000}"/>
    <cellStyle name="Normal 3 2 2 5 2 2 4 2 2 2" xfId="19123" xr:uid="{00000000-0005-0000-0000-0000C4460000}"/>
    <cellStyle name="Normal 3 2 2 5 2 2 4 2 3" xfId="19124" xr:uid="{00000000-0005-0000-0000-0000C5460000}"/>
    <cellStyle name="Normal 3 2 2 5 2 2 4 3" xfId="19125" xr:uid="{00000000-0005-0000-0000-0000C6460000}"/>
    <cellStyle name="Normal 3 2 2 5 2 2 4 3 2" xfId="19126" xr:uid="{00000000-0005-0000-0000-0000C7460000}"/>
    <cellStyle name="Normal 3 2 2 5 2 2 4 4" xfId="19127" xr:uid="{00000000-0005-0000-0000-0000C8460000}"/>
    <cellStyle name="Normal 3 2 2 5 2 2 5" xfId="19128" xr:uid="{00000000-0005-0000-0000-0000C9460000}"/>
    <cellStyle name="Normal 3 2 2 5 2 2 5 2" xfId="19129" xr:uid="{00000000-0005-0000-0000-0000CA460000}"/>
    <cellStyle name="Normal 3 2 2 5 2 2 5 2 2" xfId="19130" xr:uid="{00000000-0005-0000-0000-0000CB460000}"/>
    <cellStyle name="Normal 3 2 2 5 2 2 5 3" xfId="19131" xr:uid="{00000000-0005-0000-0000-0000CC460000}"/>
    <cellStyle name="Normal 3 2 2 5 2 2 6" xfId="19132" xr:uid="{00000000-0005-0000-0000-0000CD460000}"/>
    <cellStyle name="Normal 3 2 2 5 2 2 6 2" xfId="19133" xr:uid="{00000000-0005-0000-0000-0000CE460000}"/>
    <cellStyle name="Normal 3 2 2 5 2 2 7" xfId="19134" xr:uid="{00000000-0005-0000-0000-0000CF460000}"/>
    <cellStyle name="Normal 3 2 2 5 2 2 7 2" xfId="19135" xr:uid="{00000000-0005-0000-0000-0000D0460000}"/>
    <cellStyle name="Normal 3 2 2 5 2 2 8" xfId="19136" xr:uid="{00000000-0005-0000-0000-0000D1460000}"/>
    <cellStyle name="Normal 3 2 2 5 2 3" xfId="19137" xr:uid="{00000000-0005-0000-0000-0000D2460000}"/>
    <cellStyle name="Normal 3 2 2 5 2 3 2" xfId="19138" xr:uid="{00000000-0005-0000-0000-0000D3460000}"/>
    <cellStyle name="Normal 3 2 2 5 2 3 2 2" xfId="19139" xr:uid="{00000000-0005-0000-0000-0000D4460000}"/>
    <cellStyle name="Normal 3 2 2 5 2 3 2 2 2" xfId="19140" xr:uid="{00000000-0005-0000-0000-0000D5460000}"/>
    <cellStyle name="Normal 3 2 2 5 2 3 2 2 2 2" xfId="19141" xr:uid="{00000000-0005-0000-0000-0000D6460000}"/>
    <cellStyle name="Normal 3 2 2 5 2 3 2 2 3" xfId="19142" xr:uid="{00000000-0005-0000-0000-0000D7460000}"/>
    <cellStyle name="Normal 3 2 2 5 2 3 2 3" xfId="19143" xr:uid="{00000000-0005-0000-0000-0000D8460000}"/>
    <cellStyle name="Normal 3 2 2 5 2 3 2 3 2" xfId="19144" xr:uid="{00000000-0005-0000-0000-0000D9460000}"/>
    <cellStyle name="Normal 3 2 2 5 2 3 2 4" xfId="19145" xr:uid="{00000000-0005-0000-0000-0000DA460000}"/>
    <cellStyle name="Normal 3 2 2 5 2 3 3" xfId="19146" xr:uid="{00000000-0005-0000-0000-0000DB460000}"/>
    <cellStyle name="Normal 3 2 2 5 2 3 3 2" xfId="19147" xr:uid="{00000000-0005-0000-0000-0000DC460000}"/>
    <cellStyle name="Normal 3 2 2 5 2 3 3 2 2" xfId="19148" xr:uid="{00000000-0005-0000-0000-0000DD460000}"/>
    <cellStyle name="Normal 3 2 2 5 2 3 3 3" xfId="19149" xr:uid="{00000000-0005-0000-0000-0000DE460000}"/>
    <cellStyle name="Normal 3 2 2 5 2 3 4" xfId="19150" xr:uid="{00000000-0005-0000-0000-0000DF460000}"/>
    <cellStyle name="Normal 3 2 2 5 2 3 4 2" xfId="19151" xr:uid="{00000000-0005-0000-0000-0000E0460000}"/>
    <cellStyle name="Normal 3 2 2 5 2 3 5" xfId="19152" xr:uid="{00000000-0005-0000-0000-0000E1460000}"/>
    <cellStyle name="Normal 3 2 2 5 2 4" xfId="19153" xr:uid="{00000000-0005-0000-0000-0000E2460000}"/>
    <cellStyle name="Normal 3 2 2 5 2 4 2" xfId="19154" xr:uid="{00000000-0005-0000-0000-0000E3460000}"/>
    <cellStyle name="Normal 3 2 2 5 2 4 2 2" xfId="19155" xr:uid="{00000000-0005-0000-0000-0000E4460000}"/>
    <cellStyle name="Normal 3 2 2 5 2 4 2 2 2" xfId="19156" xr:uid="{00000000-0005-0000-0000-0000E5460000}"/>
    <cellStyle name="Normal 3 2 2 5 2 4 2 3" xfId="19157" xr:uid="{00000000-0005-0000-0000-0000E6460000}"/>
    <cellStyle name="Normal 3 2 2 5 2 4 3" xfId="19158" xr:uid="{00000000-0005-0000-0000-0000E7460000}"/>
    <cellStyle name="Normal 3 2 2 5 2 4 3 2" xfId="19159" xr:uid="{00000000-0005-0000-0000-0000E8460000}"/>
    <cellStyle name="Normal 3 2 2 5 2 4 4" xfId="19160" xr:uid="{00000000-0005-0000-0000-0000E9460000}"/>
    <cellStyle name="Normal 3 2 2 5 2 5" xfId="19161" xr:uid="{00000000-0005-0000-0000-0000EA460000}"/>
    <cellStyle name="Normal 3 2 2 5 2 5 2" xfId="19162" xr:uid="{00000000-0005-0000-0000-0000EB460000}"/>
    <cellStyle name="Normal 3 2 2 5 2 5 2 2" xfId="19163" xr:uid="{00000000-0005-0000-0000-0000EC460000}"/>
    <cellStyle name="Normal 3 2 2 5 2 5 2 2 2" xfId="19164" xr:uid="{00000000-0005-0000-0000-0000ED460000}"/>
    <cellStyle name="Normal 3 2 2 5 2 5 2 3" xfId="19165" xr:uid="{00000000-0005-0000-0000-0000EE460000}"/>
    <cellStyle name="Normal 3 2 2 5 2 5 3" xfId="19166" xr:uid="{00000000-0005-0000-0000-0000EF460000}"/>
    <cellStyle name="Normal 3 2 2 5 2 5 3 2" xfId="19167" xr:uid="{00000000-0005-0000-0000-0000F0460000}"/>
    <cellStyle name="Normal 3 2 2 5 2 5 4" xfId="19168" xr:uid="{00000000-0005-0000-0000-0000F1460000}"/>
    <cellStyle name="Normal 3 2 2 5 2 6" xfId="19169" xr:uid="{00000000-0005-0000-0000-0000F2460000}"/>
    <cellStyle name="Normal 3 2 2 5 2 6 2" xfId="19170" xr:uid="{00000000-0005-0000-0000-0000F3460000}"/>
    <cellStyle name="Normal 3 2 2 5 2 6 2 2" xfId="19171" xr:uid="{00000000-0005-0000-0000-0000F4460000}"/>
    <cellStyle name="Normal 3 2 2 5 2 6 3" xfId="19172" xr:uid="{00000000-0005-0000-0000-0000F5460000}"/>
    <cellStyle name="Normal 3 2 2 5 2 7" xfId="19173" xr:uid="{00000000-0005-0000-0000-0000F6460000}"/>
    <cellStyle name="Normal 3 2 2 5 2 7 2" xfId="19174" xr:uid="{00000000-0005-0000-0000-0000F7460000}"/>
    <cellStyle name="Normal 3 2 2 5 2 8" xfId="19175" xr:uid="{00000000-0005-0000-0000-0000F8460000}"/>
    <cellStyle name="Normal 3 2 2 5 2 8 2" xfId="19176" xr:uid="{00000000-0005-0000-0000-0000F9460000}"/>
    <cellStyle name="Normal 3 2 2 5 2 9" xfId="19177" xr:uid="{00000000-0005-0000-0000-0000FA460000}"/>
    <cellStyle name="Normal 3 2 2 5 3" xfId="19178" xr:uid="{00000000-0005-0000-0000-0000FB460000}"/>
    <cellStyle name="Normal 3 2 2 5 3 2" xfId="19179" xr:uid="{00000000-0005-0000-0000-0000FC460000}"/>
    <cellStyle name="Normal 3 2 2 5 3 2 2" xfId="19180" xr:uid="{00000000-0005-0000-0000-0000FD460000}"/>
    <cellStyle name="Normal 3 2 2 5 3 2 2 2" xfId="19181" xr:uid="{00000000-0005-0000-0000-0000FE460000}"/>
    <cellStyle name="Normal 3 2 2 5 3 2 2 2 2" xfId="19182" xr:uid="{00000000-0005-0000-0000-0000FF460000}"/>
    <cellStyle name="Normal 3 2 2 5 3 2 2 2 2 2" xfId="19183" xr:uid="{00000000-0005-0000-0000-000000470000}"/>
    <cellStyle name="Normal 3 2 2 5 3 2 2 2 3" xfId="19184" xr:uid="{00000000-0005-0000-0000-000001470000}"/>
    <cellStyle name="Normal 3 2 2 5 3 2 2 3" xfId="19185" xr:uid="{00000000-0005-0000-0000-000002470000}"/>
    <cellStyle name="Normal 3 2 2 5 3 2 2 3 2" xfId="19186" xr:uid="{00000000-0005-0000-0000-000003470000}"/>
    <cellStyle name="Normal 3 2 2 5 3 2 2 4" xfId="19187" xr:uid="{00000000-0005-0000-0000-000004470000}"/>
    <cellStyle name="Normal 3 2 2 5 3 2 3" xfId="19188" xr:uid="{00000000-0005-0000-0000-000005470000}"/>
    <cellStyle name="Normal 3 2 2 5 3 2 3 2" xfId="19189" xr:uid="{00000000-0005-0000-0000-000006470000}"/>
    <cellStyle name="Normal 3 2 2 5 3 2 3 2 2" xfId="19190" xr:uid="{00000000-0005-0000-0000-000007470000}"/>
    <cellStyle name="Normal 3 2 2 5 3 2 3 3" xfId="19191" xr:uid="{00000000-0005-0000-0000-000008470000}"/>
    <cellStyle name="Normal 3 2 2 5 3 2 4" xfId="19192" xr:uid="{00000000-0005-0000-0000-000009470000}"/>
    <cellStyle name="Normal 3 2 2 5 3 2 4 2" xfId="19193" xr:uid="{00000000-0005-0000-0000-00000A470000}"/>
    <cellStyle name="Normal 3 2 2 5 3 2 5" xfId="19194" xr:uid="{00000000-0005-0000-0000-00000B470000}"/>
    <cellStyle name="Normal 3 2 2 5 3 3" xfId="19195" xr:uid="{00000000-0005-0000-0000-00000C470000}"/>
    <cellStyle name="Normal 3 2 2 5 3 3 2" xfId="19196" xr:uid="{00000000-0005-0000-0000-00000D470000}"/>
    <cellStyle name="Normal 3 2 2 5 3 3 2 2" xfId="19197" xr:uid="{00000000-0005-0000-0000-00000E470000}"/>
    <cellStyle name="Normal 3 2 2 5 3 3 2 2 2" xfId="19198" xr:uid="{00000000-0005-0000-0000-00000F470000}"/>
    <cellStyle name="Normal 3 2 2 5 3 3 2 3" xfId="19199" xr:uid="{00000000-0005-0000-0000-000010470000}"/>
    <cellStyle name="Normal 3 2 2 5 3 3 3" xfId="19200" xr:uid="{00000000-0005-0000-0000-000011470000}"/>
    <cellStyle name="Normal 3 2 2 5 3 3 3 2" xfId="19201" xr:uid="{00000000-0005-0000-0000-000012470000}"/>
    <cellStyle name="Normal 3 2 2 5 3 3 4" xfId="19202" xr:uid="{00000000-0005-0000-0000-000013470000}"/>
    <cellStyle name="Normal 3 2 2 5 3 4" xfId="19203" xr:uid="{00000000-0005-0000-0000-000014470000}"/>
    <cellStyle name="Normal 3 2 2 5 3 4 2" xfId="19204" xr:uid="{00000000-0005-0000-0000-000015470000}"/>
    <cellStyle name="Normal 3 2 2 5 3 4 2 2" xfId="19205" xr:uid="{00000000-0005-0000-0000-000016470000}"/>
    <cellStyle name="Normal 3 2 2 5 3 4 2 2 2" xfId="19206" xr:uid="{00000000-0005-0000-0000-000017470000}"/>
    <cellStyle name="Normal 3 2 2 5 3 4 2 3" xfId="19207" xr:uid="{00000000-0005-0000-0000-000018470000}"/>
    <cellStyle name="Normal 3 2 2 5 3 4 3" xfId="19208" xr:uid="{00000000-0005-0000-0000-000019470000}"/>
    <cellStyle name="Normal 3 2 2 5 3 4 3 2" xfId="19209" xr:uid="{00000000-0005-0000-0000-00001A470000}"/>
    <cellStyle name="Normal 3 2 2 5 3 4 4" xfId="19210" xr:uid="{00000000-0005-0000-0000-00001B470000}"/>
    <cellStyle name="Normal 3 2 2 5 3 5" xfId="19211" xr:uid="{00000000-0005-0000-0000-00001C470000}"/>
    <cellStyle name="Normal 3 2 2 5 3 5 2" xfId="19212" xr:uid="{00000000-0005-0000-0000-00001D470000}"/>
    <cellStyle name="Normal 3 2 2 5 3 5 2 2" xfId="19213" xr:uid="{00000000-0005-0000-0000-00001E470000}"/>
    <cellStyle name="Normal 3 2 2 5 3 5 3" xfId="19214" xr:uid="{00000000-0005-0000-0000-00001F470000}"/>
    <cellStyle name="Normal 3 2 2 5 3 6" xfId="19215" xr:uid="{00000000-0005-0000-0000-000020470000}"/>
    <cellStyle name="Normal 3 2 2 5 3 6 2" xfId="19216" xr:uid="{00000000-0005-0000-0000-000021470000}"/>
    <cellStyle name="Normal 3 2 2 5 3 7" xfId="19217" xr:uid="{00000000-0005-0000-0000-000022470000}"/>
    <cellStyle name="Normal 3 2 2 5 3 7 2" xfId="19218" xr:uid="{00000000-0005-0000-0000-000023470000}"/>
    <cellStyle name="Normal 3 2 2 5 3 8" xfId="19219" xr:uid="{00000000-0005-0000-0000-000024470000}"/>
    <cellStyle name="Normal 3 2 2 5 4" xfId="19220" xr:uid="{00000000-0005-0000-0000-000025470000}"/>
    <cellStyle name="Normal 3 2 2 5 4 2" xfId="19221" xr:uid="{00000000-0005-0000-0000-000026470000}"/>
    <cellStyle name="Normal 3 2 2 5 4 2 2" xfId="19222" xr:uid="{00000000-0005-0000-0000-000027470000}"/>
    <cellStyle name="Normal 3 2 2 5 4 2 2 2" xfId="19223" xr:uid="{00000000-0005-0000-0000-000028470000}"/>
    <cellStyle name="Normal 3 2 2 5 4 2 2 2 2" xfId="19224" xr:uid="{00000000-0005-0000-0000-000029470000}"/>
    <cellStyle name="Normal 3 2 2 5 4 2 2 3" xfId="19225" xr:uid="{00000000-0005-0000-0000-00002A470000}"/>
    <cellStyle name="Normal 3 2 2 5 4 2 3" xfId="19226" xr:uid="{00000000-0005-0000-0000-00002B470000}"/>
    <cellStyle name="Normal 3 2 2 5 4 2 3 2" xfId="19227" xr:uid="{00000000-0005-0000-0000-00002C470000}"/>
    <cellStyle name="Normal 3 2 2 5 4 2 4" xfId="19228" xr:uid="{00000000-0005-0000-0000-00002D470000}"/>
    <cellStyle name="Normal 3 2 2 5 4 3" xfId="19229" xr:uid="{00000000-0005-0000-0000-00002E470000}"/>
    <cellStyle name="Normal 3 2 2 5 4 3 2" xfId="19230" xr:uid="{00000000-0005-0000-0000-00002F470000}"/>
    <cellStyle name="Normal 3 2 2 5 4 3 2 2" xfId="19231" xr:uid="{00000000-0005-0000-0000-000030470000}"/>
    <cellStyle name="Normal 3 2 2 5 4 3 3" xfId="19232" xr:uid="{00000000-0005-0000-0000-000031470000}"/>
    <cellStyle name="Normal 3 2 2 5 4 4" xfId="19233" xr:uid="{00000000-0005-0000-0000-000032470000}"/>
    <cellStyle name="Normal 3 2 2 5 4 4 2" xfId="19234" xr:uid="{00000000-0005-0000-0000-000033470000}"/>
    <cellStyle name="Normal 3 2 2 5 4 5" xfId="19235" xr:uid="{00000000-0005-0000-0000-000034470000}"/>
    <cellStyle name="Normal 3 2 2 5 5" xfId="19236" xr:uid="{00000000-0005-0000-0000-000035470000}"/>
    <cellStyle name="Normal 3 2 2 5 5 2" xfId="19237" xr:uid="{00000000-0005-0000-0000-000036470000}"/>
    <cellStyle name="Normal 3 2 2 5 5 2 2" xfId="19238" xr:uid="{00000000-0005-0000-0000-000037470000}"/>
    <cellStyle name="Normal 3 2 2 5 5 2 2 2" xfId="19239" xr:uid="{00000000-0005-0000-0000-000038470000}"/>
    <cellStyle name="Normal 3 2 2 5 5 2 3" xfId="19240" xr:uid="{00000000-0005-0000-0000-000039470000}"/>
    <cellStyle name="Normal 3 2 2 5 5 3" xfId="19241" xr:uid="{00000000-0005-0000-0000-00003A470000}"/>
    <cellStyle name="Normal 3 2 2 5 5 3 2" xfId="19242" xr:uid="{00000000-0005-0000-0000-00003B470000}"/>
    <cellStyle name="Normal 3 2 2 5 5 4" xfId="19243" xr:uid="{00000000-0005-0000-0000-00003C470000}"/>
    <cellStyle name="Normal 3 2 2 5 6" xfId="19244" xr:uid="{00000000-0005-0000-0000-00003D470000}"/>
    <cellStyle name="Normal 3 2 2 5 6 2" xfId="19245" xr:uid="{00000000-0005-0000-0000-00003E470000}"/>
    <cellStyle name="Normal 3 2 2 5 6 2 2" xfId="19246" xr:uid="{00000000-0005-0000-0000-00003F470000}"/>
    <cellStyle name="Normal 3 2 2 5 6 2 2 2" xfId="19247" xr:uid="{00000000-0005-0000-0000-000040470000}"/>
    <cellStyle name="Normal 3 2 2 5 6 2 3" xfId="19248" xr:uid="{00000000-0005-0000-0000-000041470000}"/>
    <cellStyle name="Normal 3 2 2 5 6 3" xfId="19249" xr:uid="{00000000-0005-0000-0000-000042470000}"/>
    <cellStyle name="Normal 3 2 2 5 6 3 2" xfId="19250" xr:uid="{00000000-0005-0000-0000-000043470000}"/>
    <cellStyle name="Normal 3 2 2 5 6 4" xfId="19251" xr:uid="{00000000-0005-0000-0000-000044470000}"/>
    <cellStyle name="Normal 3 2 2 5 7" xfId="19252" xr:uid="{00000000-0005-0000-0000-000045470000}"/>
    <cellStyle name="Normal 3 2 2 5 7 2" xfId="19253" xr:uid="{00000000-0005-0000-0000-000046470000}"/>
    <cellStyle name="Normal 3 2 2 5 7 2 2" xfId="19254" xr:uid="{00000000-0005-0000-0000-000047470000}"/>
    <cellStyle name="Normal 3 2 2 5 7 3" xfId="19255" xr:uid="{00000000-0005-0000-0000-000048470000}"/>
    <cellStyle name="Normal 3 2 2 5 8" xfId="19256" xr:uid="{00000000-0005-0000-0000-000049470000}"/>
    <cellStyle name="Normal 3 2 2 5 8 2" xfId="19257" xr:uid="{00000000-0005-0000-0000-00004A470000}"/>
    <cellStyle name="Normal 3 2 2 5 9" xfId="19258" xr:uid="{00000000-0005-0000-0000-00004B470000}"/>
    <cellStyle name="Normal 3 2 2 5 9 2" xfId="19259" xr:uid="{00000000-0005-0000-0000-00004C470000}"/>
    <cellStyle name="Normal 3 2 2 6" xfId="19260" xr:uid="{00000000-0005-0000-0000-00004D470000}"/>
    <cellStyle name="Normal 3 2 2 6 10" xfId="19261" xr:uid="{00000000-0005-0000-0000-00004E470000}"/>
    <cellStyle name="Normal 3 2 2 6 2" xfId="19262" xr:uid="{00000000-0005-0000-0000-00004F470000}"/>
    <cellStyle name="Normal 3 2 2 6 2 2" xfId="19263" xr:uid="{00000000-0005-0000-0000-000050470000}"/>
    <cellStyle name="Normal 3 2 2 6 2 2 2" xfId="19264" xr:uid="{00000000-0005-0000-0000-000051470000}"/>
    <cellStyle name="Normal 3 2 2 6 2 2 2 2" xfId="19265" xr:uid="{00000000-0005-0000-0000-000052470000}"/>
    <cellStyle name="Normal 3 2 2 6 2 2 2 2 2" xfId="19266" xr:uid="{00000000-0005-0000-0000-000053470000}"/>
    <cellStyle name="Normal 3 2 2 6 2 2 2 2 2 2" xfId="19267" xr:uid="{00000000-0005-0000-0000-000054470000}"/>
    <cellStyle name="Normal 3 2 2 6 2 2 2 2 2 2 2" xfId="19268" xr:uid="{00000000-0005-0000-0000-000055470000}"/>
    <cellStyle name="Normal 3 2 2 6 2 2 2 2 2 3" xfId="19269" xr:uid="{00000000-0005-0000-0000-000056470000}"/>
    <cellStyle name="Normal 3 2 2 6 2 2 2 2 3" xfId="19270" xr:uid="{00000000-0005-0000-0000-000057470000}"/>
    <cellStyle name="Normal 3 2 2 6 2 2 2 2 3 2" xfId="19271" xr:uid="{00000000-0005-0000-0000-000058470000}"/>
    <cellStyle name="Normal 3 2 2 6 2 2 2 2 4" xfId="19272" xr:uid="{00000000-0005-0000-0000-000059470000}"/>
    <cellStyle name="Normal 3 2 2 6 2 2 2 3" xfId="19273" xr:uid="{00000000-0005-0000-0000-00005A470000}"/>
    <cellStyle name="Normal 3 2 2 6 2 2 2 3 2" xfId="19274" xr:uid="{00000000-0005-0000-0000-00005B470000}"/>
    <cellStyle name="Normal 3 2 2 6 2 2 2 3 2 2" xfId="19275" xr:uid="{00000000-0005-0000-0000-00005C470000}"/>
    <cellStyle name="Normal 3 2 2 6 2 2 2 3 3" xfId="19276" xr:uid="{00000000-0005-0000-0000-00005D470000}"/>
    <cellStyle name="Normal 3 2 2 6 2 2 2 4" xfId="19277" xr:uid="{00000000-0005-0000-0000-00005E470000}"/>
    <cellStyle name="Normal 3 2 2 6 2 2 2 4 2" xfId="19278" xr:uid="{00000000-0005-0000-0000-00005F470000}"/>
    <cellStyle name="Normal 3 2 2 6 2 2 2 5" xfId="19279" xr:uid="{00000000-0005-0000-0000-000060470000}"/>
    <cellStyle name="Normal 3 2 2 6 2 2 3" xfId="19280" xr:uid="{00000000-0005-0000-0000-000061470000}"/>
    <cellStyle name="Normal 3 2 2 6 2 2 3 2" xfId="19281" xr:uid="{00000000-0005-0000-0000-000062470000}"/>
    <cellStyle name="Normal 3 2 2 6 2 2 3 2 2" xfId="19282" xr:uid="{00000000-0005-0000-0000-000063470000}"/>
    <cellStyle name="Normal 3 2 2 6 2 2 3 2 2 2" xfId="19283" xr:uid="{00000000-0005-0000-0000-000064470000}"/>
    <cellStyle name="Normal 3 2 2 6 2 2 3 2 3" xfId="19284" xr:uid="{00000000-0005-0000-0000-000065470000}"/>
    <cellStyle name="Normal 3 2 2 6 2 2 3 3" xfId="19285" xr:uid="{00000000-0005-0000-0000-000066470000}"/>
    <cellStyle name="Normal 3 2 2 6 2 2 3 3 2" xfId="19286" xr:uid="{00000000-0005-0000-0000-000067470000}"/>
    <cellStyle name="Normal 3 2 2 6 2 2 3 4" xfId="19287" xr:uid="{00000000-0005-0000-0000-000068470000}"/>
    <cellStyle name="Normal 3 2 2 6 2 2 4" xfId="19288" xr:uid="{00000000-0005-0000-0000-000069470000}"/>
    <cellStyle name="Normal 3 2 2 6 2 2 4 2" xfId="19289" xr:uid="{00000000-0005-0000-0000-00006A470000}"/>
    <cellStyle name="Normal 3 2 2 6 2 2 4 2 2" xfId="19290" xr:uid="{00000000-0005-0000-0000-00006B470000}"/>
    <cellStyle name="Normal 3 2 2 6 2 2 4 2 2 2" xfId="19291" xr:uid="{00000000-0005-0000-0000-00006C470000}"/>
    <cellStyle name="Normal 3 2 2 6 2 2 4 2 3" xfId="19292" xr:uid="{00000000-0005-0000-0000-00006D470000}"/>
    <cellStyle name="Normal 3 2 2 6 2 2 4 3" xfId="19293" xr:uid="{00000000-0005-0000-0000-00006E470000}"/>
    <cellStyle name="Normal 3 2 2 6 2 2 4 3 2" xfId="19294" xr:uid="{00000000-0005-0000-0000-00006F470000}"/>
    <cellStyle name="Normal 3 2 2 6 2 2 4 4" xfId="19295" xr:uid="{00000000-0005-0000-0000-000070470000}"/>
    <cellStyle name="Normal 3 2 2 6 2 2 5" xfId="19296" xr:uid="{00000000-0005-0000-0000-000071470000}"/>
    <cellStyle name="Normal 3 2 2 6 2 2 5 2" xfId="19297" xr:uid="{00000000-0005-0000-0000-000072470000}"/>
    <cellStyle name="Normal 3 2 2 6 2 2 5 2 2" xfId="19298" xr:uid="{00000000-0005-0000-0000-000073470000}"/>
    <cellStyle name="Normal 3 2 2 6 2 2 5 3" xfId="19299" xr:uid="{00000000-0005-0000-0000-000074470000}"/>
    <cellStyle name="Normal 3 2 2 6 2 2 6" xfId="19300" xr:uid="{00000000-0005-0000-0000-000075470000}"/>
    <cellStyle name="Normal 3 2 2 6 2 2 6 2" xfId="19301" xr:uid="{00000000-0005-0000-0000-000076470000}"/>
    <cellStyle name="Normal 3 2 2 6 2 2 7" xfId="19302" xr:uid="{00000000-0005-0000-0000-000077470000}"/>
    <cellStyle name="Normal 3 2 2 6 2 2 7 2" xfId="19303" xr:uid="{00000000-0005-0000-0000-000078470000}"/>
    <cellStyle name="Normal 3 2 2 6 2 2 8" xfId="19304" xr:uid="{00000000-0005-0000-0000-000079470000}"/>
    <cellStyle name="Normal 3 2 2 6 2 3" xfId="19305" xr:uid="{00000000-0005-0000-0000-00007A470000}"/>
    <cellStyle name="Normal 3 2 2 6 2 3 2" xfId="19306" xr:uid="{00000000-0005-0000-0000-00007B470000}"/>
    <cellStyle name="Normal 3 2 2 6 2 3 2 2" xfId="19307" xr:uid="{00000000-0005-0000-0000-00007C470000}"/>
    <cellStyle name="Normal 3 2 2 6 2 3 2 2 2" xfId="19308" xr:uid="{00000000-0005-0000-0000-00007D470000}"/>
    <cellStyle name="Normal 3 2 2 6 2 3 2 2 2 2" xfId="19309" xr:uid="{00000000-0005-0000-0000-00007E470000}"/>
    <cellStyle name="Normal 3 2 2 6 2 3 2 2 3" xfId="19310" xr:uid="{00000000-0005-0000-0000-00007F470000}"/>
    <cellStyle name="Normal 3 2 2 6 2 3 2 3" xfId="19311" xr:uid="{00000000-0005-0000-0000-000080470000}"/>
    <cellStyle name="Normal 3 2 2 6 2 3 2 3 2" xfId="19312" xr:uid="{00000000-0005-0000-0000-000081470000}"/>
    <cellStyle name="Normal 3 2 2 6 2 3 2 4" xfId="19313" xr:uid="{00000000-0005-0000-0000-000082470000}"/>
    <cellStyle name="Normal 3 2 2 6 2 3 3" xfId="19314" xr:uid="{00000000-0005-0000-0000-000083470000}"/>
    <cellStyle name="Normal 3 2 2 6 2 3 3 2" xfId="19315" xr:uid="{00000000-0005-0000-0000-000084470000}"/>
    <cellStyle name="Normal 3 2 2 6 2 3 3 2 2" xfId="19316" xr:uid="{00000000-0005-0000-0000-000085470000}"/>
    <cellStyle name="Normal 3 2 2 6 2 3 3 3" xfId="19317" xr:uid="{00000000-0005-0000-0000-000086470000}"/>
    <cellStyle name="Normal 3 2 2 6 2 3 4" xfId="19318" xr:uid="{00000000-0005-0000-0000-000087470000}"/>
    <cellStyle name="Normal 3 2 2 6 2 3 4 2" xfId="19319" xr:uid="{00000000-0005-0000-0000-000088470000}"/>
    <cellStyle name="Normal 3 2 2 6 2 3 5" xfId="19320" xr:uid="{00000000-0005-0000-0000-000089470000}"/>
    <cellStyle name="Normal 3 2 2 6 2 4" xfId="19321" xr:uid="{00000000-0005-0000-0000-00008A470000}"/>
    <cellStyle name="Normal 3 2 2 6 2 4 2" xfId="19322" xr:uid="{00000000-0005-0000-0000-00008B470000}"/>
    <cellStyle name="Normal 3 2 2 6 2 4 2 2" xfId="19323" xr:uid="{00000000-0005-0000-0000-00008C470000}"/>
    <cellStyle name="Normal 3 2 2 6 2 4 2 2 2" xfId="19324" xr:uid="{00000000-0005-0000-0000-00008D470000}"/>
    <cellStyle name="Normal 3 2 2 6 2 4 2 3" xfId="19325" xr:uid="{00000000-0005-0000-0000-00008E470000}"/>
    <cellStyle name="Normal 3 2 2 6 2 4 3" xfId="19326" xr:uid="{00000000-0005-0000-0000-00008F470000}"/>
    <cellStyle name="Normal 3 2 2 6 2 4 3 2" xfId="19327" xr:uid="{00000000-0005-0000-0000-000090470000}"/>
    <cellStyle name="Normal 3 2 2 6 2 4 4" xfId="19328" xr:uid="{00000000-0005-0000-0000-000091470000}"/>
    <cellStyle name="Normal 3 2 2 6 2 5" xfId="19329" xr:uid="{00000000-0005-0000-0000-000092470000}"/>
    <cellStyle name="Normal 3 2 2 6 2 5 2" xfId="19330" xr:uid="{00000000-0005-0000-0000-000093470000}"/>
    <cellStyle name="Normal 3 2 2 6 2 5 2 2" xfId="19331" xr:uid="{00000000-0005-0000-0000-000094470000}"/>
    <cellStyle name="Normal 3 2 2 6 2 5 2 2 2" xfId="19332" xr:uid="{00000000-0005-0000-0000-000095470000}"/>
    <cellStyle name="Normal 3 2 2 6 2 5 2 3" xfId="19333" xr:uid="{00000000-0005-0000-0000-000096470000}"/>
    <cellStyle name="Normal 3 2 2 6 2 5 3" xfId="19334" xr:uid="{00000000-0005-0000-0000-000097470000}"/>
    <cellStyle name="Normal 3 2 2 6 2 5 3 2" xfId="19335" xr:uid="{00000000-0005-0000-0000-000098470000}"/>
    <cellStyle name="Normal 3 2 2 6 2 5 4" xfId="19336" xr:uid="{00000000-0005-0000-0000-000099470000}"/>
    <cellStyle name="Normal 3 2 2 6 2 6" xfId="19337" xr:uid="{00000000-0005-0000-0000-00009A470000}"/>
    <cellStyle name="Normal 3 2 2 6 2 6 2" xfId="19338" xr:uid="{00000000-0005-0000-0000-00009B470000}"/>
    <cellStyle name="Normal 3 2 2 6 2 6 2 2" xfId="19339" xr:uid="{00000000-0005-0000-0000-00009C470000}"/>
    <cellStyle name="Normal 3 2 2 6 2 6 3" xfId="19340" xr:uid="{00000000-0005-0000-0000-00009D470000}"/>
    <cellStyle name="Normal 3 2 2 6 2 7" xfId="19341" xr:uid="{00000000-0005-0000-0000-00009E470000}"/>
    <cellStyle name="Normal 3 2 2 6 2 7 2" xfId="19342" xr:uid="{00000000-0005-0000-0000-00009F470000}"/>
    <cellStyle name="Normal 3 2 2 6 2 8" xfId="19343" xr:uid="{00000000-0005-0000-0000-0000A0470000}"/>
    <cellStyle name="Normal 3 2 2 6 2 8 2" xfId="19344" xr:uid="{00000000-0005-0000-0000-0000A1470000}"/>
    <cellStyle name="Normal 3 2 2 6 2 9" xfId="19345" xr:uid="{00000000-0005-0000-0000-0000A2470000}"/>
    <cellStyle name="Normal 3 2 2 6 3" xfId="19346" xr:uid="{00000000-0005-0000-0000-0000A3470000}"/>
    <cellStyle name="Normal 3 2 2 6 3 2" xfId="19347" xr:uid="{00000000-0005-0000-0000-0000A4470000}"/>
    <cellStyle name="Normal 3 2 2 6 3 2 2" xfId="19348" xr:uid="{00000000-0005-0000-0000-0000A5470000}"/>
    <cellStyle name="Normal 3 2 2 6 3 2 2 2" xfId="19349" xr:uid="{00000000-0005-0000-0000-0000A6470000}"/>
    <cellStyle name="Normal 3 2 2 6 3 2 2 2 2" xfId="19350" xr:uid="{00000000-0005-0000-0000-0000A7470000}"/>
    <cellStyle name="Normal 3 2 2 6 3 2 2 2 2 2" xfId="19351" xr:uid="{00000000-0005-0000-0000-0000A8470000}"/>
    <cellStyle name="Normal 3 2 2 6 3 2 2 2 3" xfId="19352" xr:uid="{00000000-0005-0000-0000-0000A9470000}"/>
    <cellStyle name="Normal 3 2 2 6 3 2 2 3" xfId="19353" xr:uid="{00000000-0005-0000-0000-0000AA470000}"/>
    <cellStyle name="Normal 3 2 2 6 3 2 2 3 2" xfId="19354" xr:uid="{00000000-0005-0000-0000-0000AB470000}"/>
    <cellStyle name="Normal 3 2 2 6 3 2 2 4" xfId="19355" xr:uid="{00000000-0005-0000-0000-0000AC470000}"/>
    <cellStyle name="Normal 3 2 2 6 3 2 3" xfId="19356" xr:uid="{00000000-0005-0000-0000-0000AD470000}"/>
    <cellStyle name="Normal 3 2 2 6 3 2 3 2" xfId="19357" xr:uid="{00000000-0005-0000-0000-0000AE470000}"/>
    <cellStyle name="Normal 3 2 2 6 3 2 3 2 2" xfId="19358" xr:uid="{00000000-0005-0000-0000-0000AF470000}"/>
    <cellStyle name="Normal 3 2 2 6 3 2 3 3" xfId="19359" xr:uid="{00000000-0005-0000-0000-0000B0470000}"/>
    <cellStyle name="Normal 3 2 2 6 3 2 4" xfId="19360" xr:uid="{00000000-0005-0000-0000-0000B1470000}"/>
    <cellStyle name="Normal 3 2 2 6 3 2 4 2" xfId="19361" xr:uid="{00000000-0005-0000-0000-0000B2470000}"/>
    <cellStyle name="Normal 3 2 2 6 3 2 5" xfId="19362" xr:uid="{00000000-0005-0000-0000-0000B3470000}"/>
    <cellStyle name="Normal 3 2 2 6 3 3" xfId="19363" xr:uid="{00000000-0005-0000-0000-0000B4470000}"/>
    <cellStyle name="Normal 3 2 2 6 3 3 2" xfId="19364" xr:uid="{00000000-0005-0000-0000-0000B5470000}"/>
    <cellStyle name="Normal 3 2 2 6 3 3 2 2" xfId="19365" xr:uid="{00000000-0005-0000-0000-0000B6470000}"/>
    <cellStyle name="Normal 3 2 2 6 3 3 2 2 2" xfId="19366" xr:uid="{00000000-0005-0000-0000-0000B7470000}"/>
    <cellStyle name="Normal 3 2 2 6 3 3 2 3" xfId="19367" xr:uid="{00000000-0005-0000-0000-0000B8470000}"/>
    <cellStyle name="Normal 3 2 2 6 3 3 3" xfId="19368" xr:uid="{00000000-0005-0000-0000-0000B9470000}"/>
    <cellStyle name="Normal 3 2 2 6 3 3 3 2" xfId="19369" xr:uid="{00000000-0005-0000-0000-0000BA470000}"/>
    <cellStyle name="Normal 3 2 2 6 3 3 4" xfId="19370" xr:uid="{00000000-0005-0000-0000-0000BB470000}"/>
    <cellStyle name="Normal 3 2 2 6 3 4" xfId="19371" xr:uid="{00000000-0005-0000-0000-0000BC470000}"/>
    <cellStyle name="Normal 3 2 2 6 3 4 2" xfId="19372" xr:uid="{00000000-0005-0000-0000-0000BD470000}"/>
    <cellStyle name="Normal 3 2 2 6 3 4 2 2" xfId="19373" xr:uid="{00000000-0005-0000-0000-0000BE470000}"/>
    <cellStyle name="Normal 3 2 2 6 3 4 2 2 2" xfId="19374" xr:uid="{00000000-0005-0000-0000-0000BF470000}"/>
    <cellStyle name="Normal 3 2 2 6 3 4 2 3" xfId="19375" xr:uid="{00000000-0005-0000-0000-0000C0470000}"/>
    <cellStyle name="Normal 3 2 2 6 3 4 3" xfId="19376" xr:uid="{00000000-0005-0000-0000-0000C1470000}"/>
    <cellStyle name="Normal 3 2 2 6 3 4 3 2" xfId="19377" xr:uid="{00000000-0005-0000-0000-0000C2470000}"/>
    <cellStyle name="Normal 3 2 2 6 3 4 4" xfId="19378" xr:uid="{00000000-0005-0000-0000-0000C3470000}"/>
    <cellStyle name="Normal 3 2 2 6 3 5" xfId="19379" xr:uid="{00000000-0005-0000-0000-0000C4470000}"/>
    <cellStyle name="Normal 3 2 2 6 3 5 2" xfId="19380" xr:uid="{00000000-0005-0000-0000-0000C5470000}"/>
    <cellStyle name="Normal 3 2 2 6 3 5 2 2" xfId="19381" xr:uid="{00000000-0005-0000-0000-0000C6470000}"/>
    <cellStyle name="Normal 3 2 2 6 3 5 3" xfId="19382" xr:uid="{00000000-0005-0000-0000-0000C7470000}"/>
    <cellStyle name="Normal 3 2 2 6 3 6" xfId="19383" xr:uid="{00000000-0005-0000-0000-0000C8470000}"/>
    <cellStyle name="Normal 3 2 2 6 3 6 2" xfId="19384" xr:uid="{00000000-0005-0000-0000-0000C9470000}"/>
    <cellStyle name="Normal 3 2 2 6 3 7" xfId="19385" xr:uid="{00000000-0005-0000-0000-0000CA470000}"/>
    <cellStyle name="Normal 3 2 2 6 3 7 2" xfId="19386" xr:uid="{00000000-0005-0000-0000-0000CB470000}"/>
    <cellStyle name="Normal 3 2 2 6 3 8" xfId="19387" xr:uid="{00000000-0005-0000-0000-0000CC470000}"/>
    <cellStyle name="Normal 3 2 2 6 4" xfId="19388" xr:uid="{00000000-0005-0000-0000-0000CD470000}"/>
    <cellStyle name="Normal 3 2 2 6 4 2" xfId="19389" xr:uid="{00000000-0005-0000-0000-0000CE470000}"/>
    <cellStyle name="Normal 3 2 2 6 4 2 2" xfId="19390" xr:uid="{00000000-0005-0000-0000-0000CF470000}"/>
    <cellStyle name="Normal 3 2 2 6 4 2 2 2" xfId="19391" xr:uid="{00000000-0005-0000-0000-0000D0470000}"/>
    <cellStyle name="Normal 3 2 2 6 4 2 2 2 2" xfId="19392" xr:uid="{00000000-0005-0000-0000-0000D1470000}"/>
    <cellStyle name="Normal 3 2 2 6 4 2 2 3" xfId="19393" xr:uid="{00000000-0005-0000-0000-0000D2470000}"/>
    <cellStyle name="Normal 3 2 2 6 4 2 3" xfId="19394" xr:uid="{00000000-0005-0000-0000-0000D3470000}"/>
    <cellStyle name="Normal 3 2 2 6 4 2 3 2" xfId="19395" xr:uid="{00000000-0005-0000-0000-0000D4470000}"/>
    <cellStyle name="Normal 3 2 2 6 4 2 4" xfId="19396" xr:uid="{00000000-0005-0000-0000-0000D5470000}"/>
    <cellStyle name="Normal 3 2 2 6 4 3" xfId="19397" xr:uid="{00000000-0005-0000-0000-0000D6470000}"/>
    <cellStyle name="Normal 3 2 2 6 4 3 2" xfId="19398" xr:uid="{00000000-0005-0000-0000-0000D7470000}"/>
    <cellStyle name="Normal 3 2 2 6 4 3 2 2" xfId="19399" xr:uid="{00000000-0005-0000-0000-0000D8470000}"/>
    <cellStyle name="Normal 3 2 2 6 4 3 3" xfId="19400" xr:uid="{00000000-0005-0000-0000-0000D9470000}"/>
    <cellStyle name="Normal 3 2 2 6 4 4" xfId="19401" xr:uid="{00000000-0005-0000-0000-0000DA470000}"/>
    <cellStyle name="Normal 3 2 2 6 4 4 2" xfId="19402" xr:uid="{00000000-0005-0000-0000-0000DB470000}"/>
    <cellStyle name="Normal 3 2 2 6 4 5" xfId="19403" xr:uid="{00000000-0005-0000-0000-0000DC470000}"/>
    <cellStyle name="Normal 3 2 2 6 5" xfId="19404" xr:uid="{00000000-0005-0000-0000-0000DD470000}"/>
    <cellStyle name="Normal 3 2 2 6 5 2" xfId="19405" xr:uid="{00000000-0005-0000-0000-0000DE470000}"/>
    <cellStyle name="Normal 3 2 2 6 5 2 2" xfId="19406" xr:uid="{00000000-0005-0000-0000-0000DF470000}"/>
    <cellStyle name="Normal 3 2 2 6 5 2 2 2" xfId="19407" xr:uid="{00000000-0005-0000-0000-0000E0470000}"/>
    <cellStyle name="Normal 3 2 2 6 5 2 3" xfId="19408" xr:uid="{00000000-0005-0000-0000-0000E1470000}"/>
    <cellStyle name="Normal 3 2 2 6 5 3" xfId="19409" xr:uid="{00000000-0005-0000-0000-0000E2470000}"/>
    <cellStyle name="Normal 3 2 2 6 5 3 2" xfId="19410" xr:uid="{00000000-0005-0000-0000-0000E3470000}"/>
    <cellStyle name="Normal 3 2 2 6 5 4" xfId="19411" xr:uid="{00000000-0005-0000-0000-0000E4470000}"/>
    <cellStyle name="Normal 3 2 2 6 6" xfId="19412" xr:uid="{00000000-0005-0000-0000-0000E5470000}"/>
    <cellStyle name="Normal 3 2 2 6 6 2" xfId="19413" xr:uid="{00000000-0005-0000-0000-0000E6470000}"/>
    <cellStyle name="Normal 3 2 2 6 6 2 2" xfId="19414" xr:uid="{00000000-0005-0000-0000-0000E7470000}"/>
    <cellStyle name="Normal 3 2 2 6 6 2 2 2" xfId="19415" xr:uid="{00000000-0005-0000-0000-0000E8470000}"/>
    <cellStyle name="Normal 3 2 2 6 6 2 3" xfId="19416" xr:uid="{00000000-0005-0000-0000-0000E9470000}"/>
    <cellStyle name="Normal 3 2 2 6 6 3" xfId="19417" xr:uid="{00000000-0005-0000-0000-0000EA470000}"/>
    <cellStyle name="Normal 3 2 2 6 6 3 2" xfId="19418" xr:uid="{00000000-0005-0000-0000-0000EB470000}"/>
    <cellStyle name="Normal 3 2 2 6 6 4" xfId="19419" xr:uid="{00000000-0005-0000-0000-0000EC470000}"/>
    <cellStyle name="Normal 3 2 2 6 7" xfId="19420" xr:uid="{00000000-0005-0000-0000-0000ED470000}"/>
    <cellStyle name="Normal 3 2 2 6 7 2" xfId="19421" xr:uid="{00000000-0005-0000-0000-0000EE470000}"/>
    <cellStyle name="Normal 3 2 2 6 7 2 2" xfId="19422" xr:uid="{00000000-0005-0000-0000-0000EF470000}"/>
    <cellStyle name="Normal 3 2 2 6 7 3" xfId="19423" xr:uid="{00000000-0005-0000-0000-0000F0470000}"/>
    <cellStyle name="Normal 3 2 2 6 8" xfId="19424" xr:uid="{00000000-0005-0000-0000-0000F1470000}"/>
    <cellStyle name="Normal 3 2 2 6 8 2" xfId="19425" xr:uid="{00000000-0005-0000-0000-0000F2470000}"/>
    <cellStyle name="Normal 3 2 2 6 9" xfId="19426" xr:uid="{00000000-0005-0000-0000-0000F3470000}"/>
    <cellStyle name="Normal 3 2 2 6 9 2" xfId="19427" xr:uid="{00000000-0005-0000-0000-0000F4470000}"/>
    <cellStyle name="Normal 3 2 2 7" xfId="19428" xr:uid="{00000000-0005-0000-0000-0000F5470000}"/>
    <cellStyle name="Normal 3 2 2 7 10" xfId="19429" xr:uid="{00000000-0005-0000-0000-0000F6470000}"/>
    <cellStyle name="Normal 3 2 2 7 2" xfId="19430" xr:uid="{00000000-0005-0000-0000-0000F7470000}"/>
    <cellStyle name="Normal 3 2 2 7 2 2" xfId="19431" xr:uid="{00000000-0005-0000-0000-0000F8470000}"/>
    <cellStyle name="Normal 3 2 2 7 2 2 2" xfId="19432" xr:uid="{00000000-0005-0000-0000-0000F9470000}"/>
    <cellStyle name="Normal 3 2 2 7 2 2 2 2" xfId="19433" xr:uid="{00000000-0005-0000-0000-0000FA470000}"/>
    <cellStyle name="Normal 3 2 2 7 2 2 2 2 2" xfId="19434" xr:uid="{00000000-0005-0000-0000-0000FB470000}"/>
    <cellStyle name="Normal 3 2 2 7 2 2 2 2 2 2" xfId="19435" xr:uid="{00000000-0005-0000-0000-0000FC470000}"/>
    <cellStyle name="Normal 3 2 2 7 2 2 2 2 2 2 2" xfId="19436" xr:uid="{00000000-0005-0000-0000-0000FD470000}"/>
    <cellStyle name="Normal 3 2 2 7 2 2 2 2 2 3" xfId="19437" xr:uid="{00000000-0005-0000-0000-0000FE470000}"/>
    <cellStyle name="Normal 3 2 2 7 2 2 2 2 3" xfId="19438" xr:uid="{00000000-0005-0000-0000-0000FF470000}"/>
    <cellStyle name="Normal 3 2 2 7 2 2 2 2 3 2" xfId="19439" xr:uid="{00000000-0005-0000-0000-000000480000}"/>
    <cellStyle name="Normal 3 2 2 7 2 2 2 2 4" xfId="19440" xr:uid="{00000000-0005-0000-0000-000001480000}"/>
    <cellStyle name="Normal 3 2 2 7 2 2 2 3" xfId="19441" xr:uid="{00000000-0005-0000-0000-000002480000}"/>
    <cellStyle name="Normal 3 2 2 7 2 2 2 3 2" xfId="19442" xr:uid="{00000000-0005-0000-0000-000003480000}"/>
    <cellStyle name="Normal 3 2 2 7 2 2 2 3 2 2" xfId="19443" xr:uid="{00000000-0005-0000-0000-000004480000}"/>
    <cellStyle name="Normal 3 2 2 7 2 2 2 3 3" xfId="19444" xr:uid="{00000000-0005-0000-0000-000005480000}"/>
    <cellStyle name="Normal 3 2 2 7 2 2 2 4" xfId="19445" xr:uid="{00000000-0005-0000-0000-000006480000}"/>
    <cellStyle name="Normal 3 2 2 7 2 2 2 4 2" xfId="19446" xr:uid="{00000000-0005-0000-0000-000007480000}"/>
    <cellStyle name="Normal 3 2 2 7 2 2 2 5" xfId="19447" xr:uid="{00000000-0005-0000-0000-000008480000}"/>
    <cellStyle name="Normal 3 2 2 7 2 2 3" xfId="19448" xr:uid="{00000000-0005-0000-0000-000009480000}"/>
    <cellStyle name="Normal 3 2 2 7 2 2 3 2" xfId="19449" xr:uid="{00000000-0005-0000-0000-00000A480000}"/>
    <cellStyle name="Normal 3 2 2 7 2 2 3 2 2" xfId="19450" xr:uid="{00000000-0005-0000-0000-00000B480000}"/>
    <cellStyle name="Normal 3 2 2 7 2 2 3 2 2 2" xfId="19451" xr:uid="{00000000-0005-0000-0000-00000C480000}"/>
    <cellStyle name="Normal 3 2 2 7 2 2 3 2 3" xfId="19452" xr:uid="{00000000-0005-0000-0000-00000D480000}"/>
    <cellStyle name="Normal 3 2 2 7 2 2 3 3" xfId="19453" xr:uid="{00000000-0005-0000-0000-00000E480000}"/>
    <cellStyle name="Normal 3 2 2 7 2 2 3 3 2" xfId="19454" xr:uid="{00000000-0005-0000-0000-00000F480000}"/>
    <cellStyle name="Normal 3 2 2 7 2 2 3 4" xfId="19455" xr:uid="{00000000-0005-0000-0000-000010480000}"/>
    <cellStyle name="Normal 3 2 2 7 2 2 4" xfId="19456" xr:uid="{00000000-0005-0000-0000-000011480000}"/>
    <cellStyle name="Normal 3 2 2 7 2 2 4 2" xfId="19457" xr:uid="{00000000-0005-0000-0000-000012480000}"/>
    <cellStyle name="Normal 3 2 2 7 2 2 4 2 2" xfId="19458" xr:uid="{00000000-0005-0000-0000-000013480000}"/>
    <cellStyle name="Normal 3 2 2 7 2 2 4 2 2 2" xfId="19459" xr:uid="{00000000-0005-0000-0000-000014480000}"/>
    <cellStyle name="Normal 3 2 2 7 2 2 4 2 3" xfId="19460" xr:uid="{00000000-0005-0000-0000-000015480000}"/>
    <cellStyle name="Normal 3 2 2 7 2 2 4 3" xfId="19461" xr:uid="{00000000-0005-0000-0000-000016480000}"/>
    <cellStyle name="Normal 3 2 2 7 2 2 4 3 2" xfId="19462" xr:uid="{00000000-0005-0000-0000-000017480000}"/>
    <cellStyle name="Normal 3 2 2 7 2 2 4 4" xfId="19463" xr:uid="{00000000-0005-0000-0000-000018480000}"/>
    <cellStyle name="Normal 3 2 2 7 2 2 5" xfId="19464" xr:uid="{00000000-0005-0000-0000-000019480000}"/>
    <cellStyle name="Normal 3 2 2 7 2 2 5 2" xfId="19465" xr:uid="{00000000-0005-0000-0000-00001A480000}"/>
    <cellStyle name="Normal 3 2 2 7 2 2 5 2 2" xfId="19466" xr:uid="{00000000-0005-0000-0000-00001B480000}"/>
    <cellStyle name="Normal 3 2 2 7 2 2 5 3" xfId="19467" xr:uid="{00000000-0005-0000-0000-00001C480000}"/>
    <cellStyle name="Normal 3 2 2 7 2 2 6" xfId="19468" xr:uid="{00000000-0005-0000-0000-00001D480000}"/>
    <cellStyle name="Normal 3 2 2 7 2 2 6 2" xfId="19469" xr:uid="{00000000-0005-0000-0000-00001E480000}"/>
    <cellStyle name="Normal 3 2 2 7 2 2 7" xfId="19470" xr:uid="{00000000-0005-0000-0000-00001F480000}"/>
    <cellStyle name="Normal 3 2 2 7 2 2 7 2" xfId="19471" xr:uid="{00000000-0005-0000-0000-000020480000}"/>
    <cellStyle name="Normal 3 2 2 7 2 2 8" xfId="19472" xr:uid="{00000000-0005-0000-0000-000021480000}"/>
    <cellStyle name="Normal 3 2 2 7 2 3" xfId="19473" xr:uid="{00000000-0005-0000-0000-000022480000}"/>
    <cellStyle name="Normal 3 2 2 7 2 3 2" xfId="19474" xr:uid="{00000000-0005-0000-0000-000023480000}"/>
    <cellStyle name="Normal 3 2 2 7 2 3 2 2" xfId="19475" xr:uid="{00000000-0005-0000-0000-000024480000}"/>
    <cellStyle name="Normal 3 2 2 7 2 3 2 2 2" xfId="19476" xr:uid="{00000000-0005-0000-0000-000025480000}"/>
    <cellStyle name="Normal 3 2 2 7 2 3 2 2 2 2" xfId="19477" xr:uid="{00000000-0005-0000-0000-000026480000}"/>
    <cellStyle name="Normal 3 2 2 7 2 3 2 2 3" xfId="19478" xr:uid="{00000000-0005-0000-0000-000027480000}"/>
    <cellStyle name="Normal 3 2 2 7 2 3 2 3" xfId="19479" xr:uid="{00000000-0005-0000-0000-000028480000}"/>
    <cellStyle name="Normal 3 2 2 7 2 3 2 3 2" xfId="19480" xr:uid="{00000000-0005-0000-0000-000029480000}"/>
    <cellStyle name="Normal 3 2 2 7 2 3 2 4" xfId="19481" xr:uid="{00000000-0005-0000-0000-00002A480000}"/>
    <cellStyle name="Normal 3 2 2 7 2 3 3" xfId="19482" xr:uid="{00000000-0005-0000-0000-00002B480000}"/>
    <cellStyle name="Normal 3 2 2 7 2 3 3 2" xfId="19483" xr:uid="{00000000-0005-0000-0000-00002C480000}"/>
    <cellStyle name="Normal 3 2 2 7 2 3 3 2 2" xfId="19484" xr:uid="{00000000-0005-0000-0000-00002D480000}"/>
    <cellStyle name="Normal 3 2 2 7 2 3 3 3" xfId="19485" xr:uid="{00000000-0005-0000-0000-00002E480000}"/>
    <cellStyle name="Normal 3 2 2 7 2 3 4" xfId="19486" xr:uid="{00000000-0005-0000-0000-00002F480000}"/>
    <cellStyle name="Normal 3 2 2 7 2 3 4 2" xfId="19487" xr:uid="{00000000-0005-0000-0000-000030480000}"/>
    <cellStyle name="Normal 3 2 2 7 2 3 5" xfId="19488" xr:uid="{00000000-0005-0000-0000-000031480000}"/>
    <cellStyle name="Normal 3 2 2 7 2 4" xfId="19489" xr:uid="{00000000-0005-0000-0000-000032480000}"/>
    <cellStyle name="Normal 3 2 2 7 2 4 2" xfId="19490" xr:uid="{00000000-0005-0000-0000-000033480000}"/>
    <cellStyle name="Normal 3 2 2 7 2 4 2 2" xfId="19491" xr:uid="{00000000-0005-0000-0000-000034480000}"/>
    <cellStyle name="Normal 3 2 2 7 2 4 2 2 2" xfId="19492" xr:uid="{00000000-0005-0000-0000-000035480000}"/>
    <cellStyle name="Normal 3 2 2 7 2 4 2 3" xfId="19493" xr:uid="{00000000-0005-0000-0000-000036480000}"/>
    <cellStyle name="Normal 3 2 2 7 2 4 3" xfId="19494" xr:uid="{00000000-0005-0000-0000-000037480000}"/>
    <cellStyle name="Normal 3 2 2 7 2 4 3 2" xfId="19495" xr:uid="{00000000-0005-0000-0000-000038480000}"/>
    <cellStyle name="Normal 3 2 2 7 2 4 4" xfId="19496" xr:uid="{00000000-0005-0000-0000-000039480000}"/>
    <cellStyle name="Normal 3 2 2 7 2 5" xfId="19497" xr:uid="{00000000-0005-0000-0000-00003A480000}"/>
    <cellStyle name="Normal 3 2 2 7 2 5 2" xfId="19498" xr:uid="{00000000-0005-0000-0000-00003B480000}"/>
    <cellStyle name="Normal 3 2 2 7 2 5 2 2" xfId="19499" xr:uid="{00000000-0005-0000-0000-00003C480000}"/>
    <cellStyle name="Normal 3 2 2 7 2 5 2 2 2" xfId="19500" xr:uid="{00000000-0005-0000-0000-00003D480000}"/>
    <cellStyle name="Normal 3 2 2 7 2 5 2 3" xfId="19501" xr:uid="{00000000-0005-0000-0000-00003E480000}"/>
    <cellStyle name="Normal 3 2 2 7 2 5 3" xfId="19502" xr:uid="{00000000-0005-0000-0000-00003F480000}"/>
    <cellStyle name="Normal 3 2 2 7 2 5 3 2" xfId="19503" xr:uid="{00000000-0005-0000-0000-000040480000}"/>
    <cellStyle name="Normal 3 2 2 7 2 5 4" xfId="19504" xr:uid="{00000000-0005-0000-0000-000041480000}"/>
    <cellStyle name="Normal 3 2 2 7 2 6" xfId="19505" xr:uid="{00000000-0005-0000-0000-000042480000}"/>
    <cellStyle name="Normal 3 2 2 7 2 6 2" xfId="19506" xr:uid="{00000000-0005-0000-0000-000043480000}"/>
    <cellStyle name="Normal 3 2 2 7 2 6 2 2" xfId="19507" xr:uid="{00000000-0005-0000-0000-000044480000}"/>
    <cellStyle name="Normal 3 2 2 7 2 6 3" xfId="19508" xr:uid="{00000000-0005-0000-0000-000045480000}"/>
    <cellStyle name="Normal 3 2 2 7 2 7" xfId="19509" xr:uid="{00000000-0005-0000-0000-000046480000}"/>
    <cellStyle name="Normal 3 2 2 7 2 7 2" xfId="19510" xr:uid="{00000000-0005-0000-0000-000047480000}"/>
    <cellStyle name="Normal 3 2 2 7 2 8" xfId="19511" xr:uid="{00000000-0005-0000-0000-000048480000}"/>
    <cellStyle name="Normal 3 2 2 7 2 8 2" xfId="19512" xr:uid="{00000000-0005-0000-0000-000049480000}"/>
    <cellStyle name="Normal 3 2 2 7 2 9" xfId="19513" xr:uid="{00000000-0005-0000-0000-00004A480000}"/>
    <cellStyle name="Normal 3 2 2 7 3" xfId="19514" xr:uid="{00000000-0005-0000-0000-00004B480000}"/>
    <cellStyle name="Normal 3 2 2 7 3 2" xfId="19515" xr:uid="{00000000-0005-0000-0000-00004C480000}"/>
    <cellStyle name="Normal 3 2 2 7 3 2 2" xfId="19516" xr:uid="{00000000-0005-0000-0000-00004D480000}"/>
    <cellStyle name="Normal 3 2 2 7 3 2 2 2" xfId="19517" xr:uid="{00000000-0005-0000-0000-00004E480000}"/>
    <cellStyle name="Normal 3 2 2 7 3 2 2 2 2" xfId="19518" xr:uid="{00000000-0005-0000-0000-00004F480000}"/>
    <cellStyle name="Normal 3 2 2 7 3 2 2 2 2 2" xfId="19519" xr:uid="{00000000-0005-0000-0000-000050480000}"/>
    <cellStyle name="Normal 3 2 2 7 3 2 2 2 3" xfId="19520" xr:uid="{00000000-0005-0000-0000-000051480000}"/>
    <cellStyle name="Normal 3 2 2 7 3 2 2 3" xfId="19521" xr:uid="{00000000-0005-0000-0000-000052480000}"/>
    <cellStyle name="Normal 3 2 2 7 3 2 2 3 2" xfId="19522" xr:uid="{00000000-0005-0000-0000-000053480000}"/>
    <cellStyle name="Normal 3 2 2 7 3 2 2 4" xfId="19523" xr:uid="{00000000-0005-0000-0000-000054480000}"/>
    <cellStyle name="Normal 3 2 2 7 3 2 3" xfId="19524" xr:uid="{00000000-0005-0000-0000-000055480000}"/>
    <cellStyle name="Normal 3 2 2 7 3 2 3 2" xfId="19525" xr:uid="{00000000-0005-0000-0000-000056480000}"/>
    <cellStyle name="Normal 3 2 2 7 3 2 3 2 2" xfId="19526" xr:uid="{00000000-0005-0000-0000-000057480000}"/>
    <cellStyle name="Normal 3 2 2 7 3 2 3 3" xfId="19527" xr:uid="{00000000-0005-0000-0000-000058480000}"/>
    <cellStyle name="Normal 3 2 2 7 3 2 4" xfId="19528" xr:uid="{00000000-0005-0000-0000-000059480000}"/>
    <cellStyle name="Normal 3 2 2 7 3 2 4 2" xfId="19529" xr:uid="{00000000-0005-0000-0000-00005A480000}"/>
    <cellStyle name="Normal 3 2 2 7 3 2 5" xfId="19530" xr:uid="{00000000-0005-0000-0000-00005B480000}"/>
    <cellStyle name="Normal 3 2 2 7 3 3" xfId="19531" xr:uid="{00000000-0005-0000-0000-00005C480000}"/>
    <cellStyle name="Normal 3 2 2 7 3 3 2" xfId="19532" xr:uid="{00000000-0005-0000-0000-00005D480000}"/>
    <cellStyle name="Normal 3 2 2 7 3 3 2 2" xfId="19533" xr:uid="{00000000-0005-0000-0000-00005E480000}"/>
    <cellStyle name="Normal 3 2 2 7 3 3 2 2 2" xfId="19534" xr:uid="{00000000-0005-0000-0000-00005F480000}"/>
    <cellStyle name="Normal 3 2 2 7 3 3 2 3" xfId="19535" xr:uid="{00000000-0005-0000-0000-000060480000}"/>
    <cellStyle name="Normal 3 2 2 7 3 3 3" xfId="19536" xr:uid="{00000000-0005-0000-0000-000061480000}"/>
    <cellStyle name="Normal 3 2 2 7 3 3 3 2" xfId="19537" xr:uid="{00000000-0005-0000-0000-000062480000}"/>
    <cellStyle name="Normal 3 2 2 7 3 3 4" xfId="19538" xr:uid="{00000000-0005-0000-0000-000063480000}"/>
    <cellStyle name="Normal 3 2 2 7 3 4" xfId="19539" xr:uid="{00000000-0005-0000-0000-000064480000}"/>
    <cellStyle name="Normal 3 2 2 7 3 4 2" xfId="19540" xr:uid="{00000000-0005-0000-0000-000065480000}"/>
    <cellStyle name="Normal 3 2 2 7 3 4 2 2" xfId="19541" xr:uid="{00000000-0005-0000-0000-000066480000}"/>
    <cellStyle name="Normal 3 2 2 7 3 4 2 2 2" xfId="19542" xr:uid="{00000000-0005-0000-0000-000067480000}"/>
    <cellStyle name="Normal 3 2 2 7 3 4 2 3" xfId="19543" xr:uid="{00000000-0005-0000-0000-000068480000}"/>
    <cellStyle name="Normal 3 2 2 7 3 4 3" xfId="19544" xr:uid="{00000000-0005-0000-0000-000069480000}"/>
    <cellStyle name="Normal 3 2 2 7 3 4 3 2" xfId="19545" xr:uid="{00000000-0005-0000-0000-00006A480000}"/>
    <cellStyle name="Normal 3 2 2 7 3 4 4" xfId="19546" xr:uid="{00000000-0005-0000-0000-00006B480000}"/>
    <cellStyle name="Normal 3 2 2 7 3 5" xfId="19547" xr:uid="{00000000-0005-0000-0000-00006C480000}"/>
    <cellStyle name="Normal 3 2 2 7 3 5 2" xfId="19548" xr:uid="{00000000-0005-0000-0000-00006D480000}"/>
    <cellStyle name="Normal 3 2 2 7 3 5 2 2" xfId="19549" xr:uid="{00000000-0005-0000-0000-00006E480000}"/>
    <cellStyle name="Normal 3 2 2 7 3 5 3" xfId="19550" xr:uid="{00000000-0005-0000-0000-00006F480000}"/>
    <cellStyle name="Normal 3 2 2 7 3 6" xfId="19551" xr:uid="{00000000-0005-0000-0000-000070480000}"/>
    <cellStyle name="Normal 3 2 2 7 3 6 2" xfId="19552" xr:uid="{00000000-0005-0000-0000-000071480000}"/>
    <cellStyle name="Normal 3 2 2 7 3 7" xfId="19553" xr:uid="{00000000-0005-0000-0000-000072480000}"/>
    <cellStyle name="Normal 3 2 2 7 3 7 2" xfId="19554" xr:uid="{00000000-0005-0000-0000-000073480000}"/>
    <cellStyle name="Normal 3 2 2 7 3 8" xfId="19555" xr:uid="{00000000-0005-0000-0000-000074480000}"/>
    <cellStyle name="Normal 3 2 2 7 4" xfId="19556" xr:uid="{00000000-0005-0000-0000-000075480000}"/>
    <cellStyle name="Normal 3 2 2 7 4 2" xfId="19557" xr:uid="{00000000-0005-0000-0000-000076480000}"/>
    <cellStyle name="Normal 3 2 2 7 4 2 2" xfId="19558" xr:uid="{00000000-0005-0000-0000-000077480000}"/>
    <cellStyle name="Normal 3 2 2 7 4 2 2 2" xfId="19559" xr:uid="{00000000-0005-0000-0000-000078480000}"/>
    <cellStyle name="Normal 3 2 2 7 4 2 2 2 2" xfId="19560" xr:uid="{00000000-0005-0000-0000-000079480000}"/>
    <cellStyle name="Normal 3 2 2 7 4 2 2 3" xfId="19561" xr:uid="{00000000-0005-0000-0000-00007A480000}"/>
    <cellStyle name="Normal 3 2 2 7 4 2 3" xfId="19562" xr:uid="{00000000-0005-0000-0000-00007B480000}"/>
    <cellStyle name="Normal 3 2 2 7 4 2 3 2" xfId="19563" xr:uid="{00000000-0005-0000-0000-00007C480000}"/>
    <cellStyle name="Normal 3 2 2 7 4 2 4" xfId="19564" xr:uid="{00000000-0005-0000-0000-00007D480000}"/>
    <cellStyle name="Normal 3 2 2 7 4 3" xfId="19565" xr:uid="{00000000-0005-0000-0000-00007E480000}"/>
    <cellStyle name="Normal 3 2 2 7 4 3 2" xfId="19566" xr:uid="{00000000-0005-0000-0000-00007F480000}"/>
    <cellStyle name="Normal 3 2 2 7 4 3 2 2" xfId="19567" xr:uid="{00000000-0005-0000-0000-000080480000}"/>
    <cellStyle name="Normal 3 2 2 7 4 3 3" xfId="19568" xr:uid="{00000000-0005-0000-0000-000081480000}"/>
    <cellStyle name="Normal 3 2 2 7 4 4" xfId="19569" xr:uid="{00000000-0005-0000-0000-000082480000}"/>
    <cellStyle name="Normal 3 2 2 7 4 4 2" xfId="19570" xr:uid="{00000000-0005-0000-0000-000083480000}"/>
    <cellStyle name="Normal 3 2 2 7 4 5" xfId="19571" xr:uid="{00000000-0005-0000-0000-000084480000}"/>
    <cellStyle name="Normal 3 2 2 7 5" xfId="19572" xr:uid="{00000000-0005-0000-0000-000085480000}"/>
    <cellStyle name="Normal 3 2 2 7 5 2" xfId="19573" xr:uid="{00000000-0005-0000-0000-000086480000}"/>
    <cellStyle name="Normal 3 2 2 7 5 2 2" xfId="19574" xr:uid="{00000000-0005-0000-0000-000087480000}"/>
    <cellStyle name="Normal 3 2 2 7 5 2 2 2" xfId="19575" xr:uid="{00000000-0005-0000-0000-000088480000}"/>
    <cellStyle name="Normal 3 2 2 7 5 2 3" xfId="19576" xr:uid="{00000000-0005-0000-0000-000089480000}"/>
    <cellStyle name="Normal 3 2 2 7 5 3" xfId="19577" xr:uid="{00000000-0005-0000-0000-00008A480000}"/>
    <cellStyle name="Normal 3 2 2 7 5 3 2" xfId="19578" xr:uid="{00000000-0005-0000-0000-00008B480000}"/>
    <cellStyle name="Normal 3 2 2 7 5 4" xfId="19579" xr:uid="{00000000-0005-0000-0000-00008C480000}"/>
    <cellStyle name="Normal 3 2 2 7 6" xfId="19580" xr:uid="{00000000-0005-0000-0000-00008D480000}"/>
    <cellStyle name="Normal 3 2 2 7 6 2" xfId="19581" xr:uid="{00000000-0005-0000-0000-00008E480000}"/>
    <cellStyle name="Normal 3 2 2 7 6 2 2" xfId="19582" xr:uid="{00000000-0005-0000-0000-00008F480000}"/>
    <cellStyle name="Normal 3 2 2 7 6 2 2 2" xfId="19583" xr:uid="{00000000-0005-0000-0000-000090480000}"/>
    <cellStyle name="Normal 3 2 2 7 6 2 3" xfId="19584" xr:uid="{00000000-0005-0000-0000-000091480000}"/>
    <cellStyle name="Normal 3 2 2 7 6 3" xfId="19585" xr:uid="{00000000-0005-0000-0000-000092480000}"/>
    <cellStyle name="Normal 3 2 2 7 6 3 2" xfId="19586" xr:uid="{00000000-0005-0000-0000-000093480000}"/>
    <cellStyle name="Normal 3 2 2 7 6 4" xfId="19587" xr:uid="{00000000-0005-0000-0000-000094480000}"/>
    <cellStyle name="Normal 3 2 2 7 7" xfId="19588" xr:uid="{00000000-0005-0000-0000-000095480000}"/>
    <cellStyle name="Normal 3 2 2 7 7 2" xfId="19589" xr:uid="{00000000-0005-0000-0000-000096480000}"/>
    <cellStyle name="Normal 3 2 2 7 7 2 2" xfId="19590" xr:uid="{00000000-0005-0000-0000-000097480000}"/>
    <cellStyle name="Normal 3 2 2 7 7 3" xfId="19591" xr:uid="{00000000-0005-0000-0000-000098480000}"/>
    <cellStyle name="Normal 3 2 2 7 8" xfId="19592" xr:uid="{00000000-0005-0000-0000-000099480000}"/>
    <cellStyle name="Normal 3 2 2 7 8 2" xfId="19593" xr:uid="{00000000-0005-0000-0000-00009A480000}"/>
    <cellStyle name="Normal 3 2 2 7 9" xfId="19594" xr:uid="{00000000-0005-0000-0000-00009B480000}"/>
    <cellStyle name="Normal 3 2 2 7 9 2" xfId="19595" xr:uid="{00000000-0005-0000-0000-00009C480000}"/>
    <cellStyle name="Normal 3 2 2 8" xfId="19596" xr:uid="{00000000-0005-0000-0000-00009D480000}"/>
    <cellStyle name="Normal 3 2 2 8 2" xfId="19597" xr:uid="{00000000-0005-0000-0000-00009E480000}"/>
    <cellStyle name="Normal 3 2 2 8 2 2" xfId="19598" xr:uid="{00000000-0005-0000-0000-00009F480000}"/>
    <cellStyle name="Normal 3 2 2 8 2 2 2" xfId="19599" xr:uid="{00000000-0005-0000-0000-0000A0480000}"/>
    <cellStyle name="Normal 3 2 2 8 2 2 2 2" xfId="19600" xr:uid="{00000000-0005-0000-0000-0000A1480000}"/>
    <cellStyle name="Normal 3 2 2 8 2 2 2 2 2" xfId="19601" xr:uid="{00000000-0005-0000-0000-0000A2480000}"/>
    <cellStyle name="Normal 3 2 2 8 2 2 2 2 2 2" xfId="19602" xr:uid="{00000000-0005-0000-0000-0000A3480000}"/>
    <cellStyle name="Normal 3 2 2 8 2 2 2 2 3" xfId="19603" xr:uid="{00000000-0005-0000-0000-0000A4480000}"/>
    <cellStyle name="Normal 3 2 2 8 2 2 2 3" xfId="19604" xr:uid="{00000000-0005-0000-0000-0000A5480000}"/>
    <cellStyle name="Normal 3 2 2 8 2 2 2 3 2" xfId="19605" xr:uid="{00000000-0005-0000-0000-0000A6480000}"/>
    <cellStyle name="Normal 3 2 2 8 2 2 2 4" xfId="19606" xr:uid="{00000000-0005-0000-0000-0000A7480000}"/>
    <cellStyle name="Normal 3 2 2 8 2 2 3" xfId="19607" xr:uid="{00000000-0005-0000-0000-0000A8480000}"/>
    <cellStyle name="Normal 3 2 2 8 2 2 3 2" xfId="19608" xr:uid="{00000000-0005-0000-0000-0000A9480000}"/>
    <cellStyle name="Normal 3 2 2 8 2 2 3 2 2" xfId="19609" xr:uid="{00000000-0005-0000-0000-0000AA480000}"/>
    <cellStyle name="Normal 3 2 2 8 2 2 3 3" xfId="19610" xr:uid="{00000000-0005-0000-0000-0000AB480000}"/>
    <cellStyle name="Normal 3 2 2 8 2 2 4" xfId="19611" xr:uid="{00000000-0005-0000-0000-0000AC480000}"/>
    <cellStyle name="Normal 3 2 2 8 2 2 4 2" xfId="19612" xr:uid="{00000000-0005-0000-0000-0000AD480000}"/>
    <cellStyle name="Normal 3 2 2 8 2 2 5" xfId="19613" xr:uid="{00000000-0005-0000-0000-0000AE480000}"/>
    <cellStyle name="Normal 3 2 2 8 2 3" xfId="19614" xr:uid="{00000000-0005-0000-0000-0000AF480000}"/>
    <cellStyle name="Normal 3 2 2 8 2 3 2" xfId="19615" xr:uid="{00000000-0005-0000-0000-0000B0480000}"/>
    <cellStyle name="Normal 3 2 2 8 2 3 2 2" xfId="19616" xr:uid="{00000000-0005-0000-0000-0000B1480000}"/>
    <cellStyle name="Normal 3 2 2 8 2 3 2 2 2" xfId="19617" xr:uid="{00000000-0005-0000-0000-0000B2480000}"/>
    <cellStyle name="Normal 3 2 2 8 2 3 2 3" xfId="19618" xr:uid="{00000000-0005-0000-0000-0000B3480000}"/>
    <cellStyle name="Normal 3 2 2 8 2 3 3" xfId="19619" xr:uid="{00000000-0005-0000-0000-0000B4480000}"/>
    <cellStyle name="Normal 3 2 2 8 2 3 3 2" xfId="19620" xr:uid="{00000000-0005-0000-0000-0000B5480000}"/>
    <cellStyle name="Normal 3 2 2 8 2 3 4" xfId="19621" xr:uid="{00000000-0005-0000-0000-0000B6480000}"/>
    <cellStyle name="Normal 3 2 2 8 2 4" xfId="19622" xr:uid="{00000000-0005-0000-0000-0000B7480000}"/>
    <cellStyle name="Normal 3 2 2 8 2 4 2" xfId="19623" xr:uid="{00000000-0005-0000-0000-0000B8480000}"/>
    <cellStyle name="Normal 3 2 2 8 2 4 2 2" xfId="19624" xr:uid="{00000000-0005-0000-0000-0000B9480000}"/>
    <cellStyle name="Normal 3 2 2 8 2 4 2 2 2" xfId="19625" xr:uid="{00000000-0005-0000-0000-0000BA480000}"/>
    <cellStyle name="Normal 3 2 2 8 2 4 2 3" xfId="19626" xr:uid="{00000000-0005-0000-0000-0000BB480000}"/>
    <cellStyle name="Normal 3 2 2 8 2 4 3" xfId="19627" xr:uid="{00000000-0005-0000-0000-0000BC480000}"/>
    <cellStyle name="Normal 3 2 2 8 2 4 3 2" xfId="19628" xr:uid="{00000000-0005-0000-0000-0000BD480000}"/>
    <cellStyle name="Normal 3 2 2 8 2 4 4" xfId="19629" xr:uid="{00000000-0005-0000-0000-0000BE480000}"/>
    <cellStyle name="Normal 3 2 2 8 2 5" xfId="19630" xr:uid="{00000000-0005-0000-0000-0000BF480000}"/>
    <cellStyle name="Normal 3 2 2 8 2 5 2" xfId="19631" xr:uid="{00000000-0005-0000-0000-0000C0480000}"/>
    <cellStyle name="Normal 3 2 2 8 2 5 2 2" xfId="19632" xr:uid="{00000000-0005-0000-0000-0000C1480000}"/>
    <cellStyle name="Normal 3 2 2 8 2 5 3" xfId="19633" xr:uid="{00000000-0005-0000-0000-0000C2480000}"/>
    <cellStyle name="Normal 3 2 2 8 2 6" xfId="19634" xr:uid="{00000000-0005-0000-0000-0000C3480000}"/>
    <cellStyle name="Normal 3 2 2 8 2 6 2" xfId="19635" xr:uid="{00000000-0005-0000-0000-0000C4480000}"/>
    <cellStyle name="Normal 3 2 2 8 2 7" xfId="19636" xr:uid="{00000000-0005-0000-0000-0000C5480000}"/>
    <cellStyle name="Normal 3 2 2 8 2 7 2" xfId="19637" xr:uid="{00000000-0005-0000-0000-0000C6480000}"/>
    <cellStyle name="Normal 3 2 2 8 2 8" xfId="19638" xr:uid="{00000000-0005-0000-0000-0000C7480000}"/>
    <cellStyle name="Normal 3 2 2 8 3" xfId="19639" xr:uid="{00000000-0005-0000-0000-0000C8480000}"/>
    <cellStyle name="Normal 3 2 2 8 3 2" xfId="19640" xr:uid="{00000000-0005-0000-0000-0000C9480000}"/>
    <cellStyle name="Normal 3 2 2 8 3 2 2" xfId="19641" xr:uid="{00000000-0005-0000-0000-0000CA480000}"/>
    <cellStyle name="Normal 3 2 2 8 3 2 2 2" xfId="19642" xr:uid="{00000000-0005-0000-0000-0000CB480000}"/>
    <cellStyle name="Normal 3 2 2 8 3 2 2 2 2" xfId="19643" xr:uid="{00000000-0005-0000-0000-0000CC480000}"/>
    <cellStyle name="Normal 3 2 2 8 3 2 2 3" xfId="19644" xr:uid="{00000000-0005-0000-0000-0000CD480000}"/>
    <cellStyle name="Normal 3 2 2 8 3 2 3" xfId="19645" xr:uid="{00000000-0005-0000-0000-0000CE480000}"/>
    <cellStyle name="Normal 3 2 2 8 3 2 3 2" xfId="19646" xr:uid="{00000000-0005-0000-0000-0000CF480000}"/>
    <cellStyle name="Normal 3 2 2 8 3 2 4" xfId="19647" xr:uid="{00000000-0005-0000-0000-0000D0480000}"/>
    <cellStyle name="Normal 3 2 2 8 3 3" xfId="19648" xr:uid="{00000000-0005-0000-0000-0000D1480000}"/>
    <cellStyle name="Normal 3 2 2 8 3 3 2" xfId="19649" xr:uid="{00000000-0005-0000-0000-0000D2480000}"/>
    <cellStyle name="Normal 3 2 2 8 3 3 2 2" xfId="19650" xr:uid="{00000000-0005-0000-0000-0000D3480000}"/>
    <cellStyle name="Normal 3 2 2 8 3 3 3" xfId="19651" xr:uid="{00000000-0005-0000-0000-0000D4480000}"/>
    <cellStyle name="Normal 3 2 2 8 3 4" xfId="19652" xr:uid="{00000000-0005-0000-0000-0000D5480000}"/>
    <cellStyle name="Normal 3 2 2 8 3 4 2" xfId="19653" xr:uid="{00000000-0005-0000-0000-0000D6480000}"/>
    <cellStyle name="Normal 3 2 2 8 3 5" xfId="19654" xr:uid="{00000000-0005-0000-0000-0000D7480000}"/>
    <cellStyle name="Normal 3 2 2 8 4" xfId="19655" xr:uid="{00000000-0005-0000-0000-0000D8480000}"/>
    <cellStyle name="Normal 3 2 2 8 4 2" xfId="19656" xr:uid="{00000000-0005-0000-0000-0000D9480000}"/>
    <cellStyle name="Normal 3 2 2 8 4 2 2" xfId="19657" xr:uid="{00000000-0005-0000-0000-0000DA480000}"/>
    <cellStyle name="Normal 3 2 2 8 4 2 2 2" xfId="19658" xr:uid="{00000000-0005-0000-0000-0000DB480000}"/>
    <cellStyle name="Normal 3 2 2 8 4 2 3" xfId="19659" xr:uid="{00000000-0005-0000-0000-0000DC480000}"/>
    <cellStyle name="Normal 3 2 2 8 4 3" xfId="19660" xr:uid="{00000000-0005-0000-0000-0000DD480000}"/>
    <cellStyle name="Normal 3 2 2 8 4 3 2" xfId="19661" xr:uid="{00000000-0005-0000-0000-0000DE480000}"/>
    <cellStyle name="Normal 3 2 2 8 4 4" xfId="19662" xr:uid="{00000000-0005-0000-0000-0000DF480000}"/>
    <cellStyle name="Normal 3 2 2 8 5" xfId="19663" xr:uid="{00000000-0005-0000-0000-0000E0480000}"/>
    <cellStyle name="Normal 3 2 2 8 5 2" xfId="19664" xr:uid="{00000000-0005-0000-0000-0000E1480000}"/>
    <cellStyle name="Normal 3 2 2 8 5 2 2" xfId="19665" xr:uid="{00000000-0005-0000-0000-0000E2480000}"/>
    <cellStyle name="Normal 3 2 2 8 5 2 2 2" xfId="19666" xr:uid="{00000000-0005-0000-0000-0000E3480000}"/>
    <cellStyle name="Normal 3 2 2 8 5 2 3" xfId="19667" xr:uid="{00000000-0005-0000-0000-0000E4480000}"/>
    <cellStyle name="Normal 3 2 2 8 5 3" xfId="19668" xr:uid="{00000000-0005-0000-0000-0000E5480000}"/>
    <cellStyle name="Normal 3 2 2 8 5 3 2" xfId="19669" xr:uid="{00000000-0005-0000-0000-0000E6480000}"/>
    <cellStyle name="Normal 3 2 2 8 5 4" xfId="19670" xr:uid="{00000000-0005-0000-0000-0000E7480000}"/>
    <cellStyle name="Normal 3 2 2 8 6" xfId="19671" xr:uid="{00000000-0005-0000-0000-0000E8480000}"/>
    <cellStyle name="Normal 3 2 2 8 6 2" xfId="19672" xr:uid="{00000000-0005-0000-0000-0000E9480000}"/>
    <cellStyle name="Normal 3 2 2 8 6 2 2" xfId="19673" xr:uid="{00000000-0005-0000-0000-0000EA480000}"/>
    <cellStyle name="Normal 3 2 2 8 6 3" xfId="19674" xr:uid="{00000000-0005-0000-0000-0000EB480000}"/>
    <cellStyle name="Normal 3 2 2 8 7" xfId="19675" xr:uid="{00000000-0005-0000-0000-0000EC480000}"/>
    <cellStyle name="Normal 3 2 2 8 7 2" xfId="19676" xr:uid="{00000000-0005-0000-0000-0000ED480000}"/>
    <cellStyle name="Normal 3 2 2 8 8" xfId="19677" xr:uid="{00000000-0005-0000-0000-0000EE480000}"/>
    <cellStyle name="Normal 3 2 2 8 8 2" xfId="19678" xr:uid="{00000000-0005-0000-0000-0000EF480000}"/>
    <cellStyle name="Normal 3 2 2 8 9" xfId="19679" xr:uid="{00000000-0005-0000-0000-0000F0480000}"/>
    <cellStyle name="Normal 3 2 2 9" xfId="19680" xr:uid="{00000000-0005-0000-0000-0000F1480000}"/>
    <cellStyle name="Normal 3 2 2 9 2" xfId="19681" xr:uid="{00000000-0005-0000-0000-0000F2480000}"/>
    <cellStyle name="Normal 3 2 2 9 2 2" xfId="19682" xr:uid="{00000000-0005-0000-0000-0000F3480000}"/>
    <cellStyle name="Normal 3 2 2 9 2 2 2" xfId="19683" xr:uid="{00000000-0005-0000-0000-0000F4480000}"/>
    <cellStyle name="Normal 3 2 2 9 2 2 2 2" xfId="19684" xr:uid="{00000000-0005-0000-0000-0000F5480000}"/>
    <cellStyle name="Normal 3 2 2 9 2 2 2 2 2" xfId="19685" xr:uid="{00000000-0005-0000-0000-0000F6480000}"/>
    <cellStyle name="Normal 3 2 2 9 2 2 2 3" xfId="19686" xr:uid="{00000000-0005-0000-0000-0000F7480000}"/>
    <cellStyle name="Normal 3 2 2 9 2 2 3" xfId="19687" xr:uid="{00000000-0005-0000-0000-0000F8480000}"/>
    <cellStyle name="Normal 3 2 2 9 2 2 3 2" xfId="19688" xr:uid="{00000000-0005-0000-0000-0000F9480000}"/>
    <cellStyle name="Normal 3 2 2 9 2 2 4" xfId="19689" xr:uid="{00000000-0005-0000-0000-0000FA480000}"/>
    <cellStyle name="Normal 3 2 2 9 2 3" xfId="19690" xr:uid="{00000000-0005-0000-0000-0000FB480000}"/>
    <cellStyle name="Normal 3 2 2 9 2 3 2" xfId="19691" xr:uid="{00000000-0005-0000-0000-0000FC480000}"/>
    <cellStyle name="Normal 3 2 2 9 2 3 2 2" xfId="19692" xr:uid="{00000000-0005-0000-0000-0000FD480000}"/>
    <cellStyle name="Normal 3 2 2 9 2 3 3" xfId="19693" xr:uid="{00000000-0005-0000-0000-0000FE480000}"/>
    <cellStyle name="Normal 3 2 2 9 2 4" xfId="19694" xr:uid="{00000000-0005-0000-0000-0000FF480000}"/>
    <cellStyle name="Normal 3 2 2 9 2 4 2" xfId="19695" xr:uid="{00000000-0005-0000-0000-000000490000}"/>
    <cellStyle name="Normal 3 2 2 9 2 5" xfId="19696" xr:uid="{00000000-0005-0000-0000-000001490000}"/>
    <cellStyle name="Normal 3 2 2 9 3" xfId="19697" xr:uid="{00000000-0005-0000-0000-000002490000}"/>
    <cellStyle name="Normal 3 2 2 9 3 2" xfId="19698" xr:uid="{00000000-0005-0000-0000-000003490000}"/>
    <cellStyle name="Normal 3 2 2 9 3 2 2" xfId="19699" xr:uid="{00000000-0005-0000-0000-000004490000}"/>
    <cellStyle name="Normal 3 2 2 9 3 2 2 2" xfId="19700" xr:uid="{00000000-0005-0000-0000-000005490000}"/>
    <cellStyle name="Normal 3 2 2 9 3 2 3" xfId="19701" xr:uid="{00000000-0005-0000-0000-000006490000}"/>
    <cellStyle name="Normal 3 2 2 9 3 3" xfId="19702" xr:uid="{00000000-0005-0000-0000-000007490000}"/>
    <cellStyle name="Normal 3 2 2 9 3 3 2" xfId="19703" xr:uid="{00000000-0005-0000-0000-000008490000}"/>
    <cellStyle name="Normal 3 2 2 9 3 4" xfId="19704" xr:uid="{00000000-0005-0000-0000-000009490000}"/>
    <cellStyle name="Normal 3 2 2 9 4" xfId="19705" xr:uid="{00000000-0005-0000-0000-00000A490000}"/>
    <cellStyle name="Normal 3 2 2 9 4 2" xfId="19706" xr:uid="{00000000-0005-0000-0000-00000B490000}"/>
    <cellStyle name="Normal 3 2 2 9 4 2 2" xfId="19707" xr:uid="{00000000-0005-0000-0000-00000C490000}"/>
    <cellStyle name="Normal 3 2 2 9 4 2 2 2" xfId="19708" xr:uid="{00000000-0005-0000-0000-00000D490000}"/>
    <cellStyle name="Normal 3 2 2 9 4 2 3" xfId="19709" xr:uid="{00000000-0005-0000-0000-00000E490000}"/>
    <cellStyle name="Normal 3 2 2 9 4 3" xfId="19710" xr:uid="{00000000-0005-0000-0000-00000F490000}"/>
    <cellStyle name="Normal 3 2 2 9 4 3 2" xfId="19711" xr:uid="{00000000-0005-0000-0000-000010490000}"/>
    <cellStyle name="Normal 3 2 2 9 4 4" xfId="19712" xr:uid="{00000000-0005-0000-0000-000011490000}"/>
    <cellStyle name="Normal 3 2 2 9 5" xfId="19713" xr:uid="{00000000-0005-0000-0000-000012490000}"/>
    <cellStyle name="Normal 3 2 2 9 5 2" xfId="19714" xr:uid="{00000000-0005-0000-0000-000013490000}"/>
    <cellStyle name="Normal 3 2 2 9 5 2 2" xfId="19715" xr:uid="{00000000-0005-0000-0000-000014490000}"/>
    <cellStyle name="Normal 3 2 2 9 5 3" xfId="19716" xr:uid="{00000000-0005-0000-0000-000015490000}"/>
    <cellStyle name="Normal 3 2 2 9 6" xfId="19717" xr:uid="{00000000-0005-0000-0000-000016490000}"/>
    <cellStyle name="Normal 3 2 2 9 6 2" xfId="19718" xr:uid="{00000000-0005-0000-0000-000017490000}"/>
    <cellStyle name="Normal 3 2 2 9 7" xfId="19719" xr:uid="{00000000-0005-0000-0000-000018490000}"/>
    <cellStyle name="Normal 3 2 2 9 7 2" xfId="19720" xr:uid="{00000000-0005-0000-0000-000019490000}"/>
    <cellStyle name="Normal 3 2 2 9 8" xfId="19721" xr:uid="{00000000-0005-0000-0000-00001A490000}"/>
    <cellStyle name="Normal 3 2 2_Sheet1" xfId="19722" xr:uid="{00000000-0005-0000-0000-00001B490000}"/>
    <cellStyle name="Normal 3 2 20" xfId="19723" xr:uid="{00000000-0005-0000-0000-00001C490000}"/>
    <cellStyle name="Normal 3 2 20 2" xfId="19724" xr:uid="{00000000-0005-0000-0000-00001D490000}"/>
    <cellStyle name="Normal 3 2 21" xfId="19725" xr:uid="{00000000-0005-0000-0000-00001E490000}"/>
    <cellStyle name="Normal 3 2 3" xfId="1271" xr:uid="{00000000-0005-0000-0000-00001F490000}"/>
    <cellStyle name="Normal 3 2 3 10" xfId="19726" xr:uid="{00000000-0005-0000-0000-000020490000}"/>
    <cellStyle name="Normal 3 2 3 10 2" xfId="19727" xr:uid="{00000000-0005-0000-0000-000021490000}"/>
    <cellStyle name="Normal 3 2 3 10 2 2" xfId="19728" xr:uid="{00000000-0005-0000-0000-000022490000}"/>
    <cellStyle name="Normal 3 2 3 10 2 2 2" xfId="19729" xr:uid="{00000000-0005-0000-0000-000023490000}"/>
    <cellStyle name="Normal 3 2 3 10 2 2 2 2" xfId="19730" xr:uid="{00000000-0005-0000-0000-000024490000}"/>
    <cellStyle name="Normal 3 2 3 10 2 2 2 2 2" xfId="19731" xr:uid="{00000000-0005-0000-0000-000025490000}"/>
    <cellStyle name="Normal 3 2 3 10 2 2 2 3" xfId="19732" xr:uid="{00000000-0005-0000-0000-000026490000}"/>
    <cellStyle name="Normal 3 2 3 10 2 2 3" xfId="19733" xr:uid="{00000000-0005-0000-0000-000027490000}"/>
    <cellStyle name="Normal 3 2 3 10 2 2 3 2" xfId="19734" xr:uid="{00000000-0005-0000-0000-000028490000}"/>
    <cellStyle name="Normal 3 2 3 10 2 2 4" xfId="19735" xr:uid="{00000000-0005-0000-0000-000029490000}"/>
    <cellStyle name="Normal 3 2 3 10 2 3" xfId="19736" xr:uid="{00000000-0005-0000-0000-00002A490000}"/>
    <cellStyle name="Normal 3 2 3 10 2 3 2" xfId="19737" xr:uid="{00000000-0005-0000-0000-00002B490000}"/>
    <cellStyle name="Normal 3 2 3 10 2 3 2 2" xfId="19738" xr:uid="{00000000-0005-0000-0000-00002C490000}"/>
    <cellStyle name="Normal 3 2 3 10 2 3 3" xfId="19739" xr:uid="{00000000-0005-0000-0000-00002D490000}"/>
    <cellStyle name="Normal 3 2 3 10 2 4" xfId="19740" xr:uid="{00000000-0005-0000-0000-00002E490000}"/>
    <cellStyle name="Normal 3 2 3 10 2 4 2" xfId="19741" xr:uid="{00000000-0005-0000-0000-00002F490000}"/>
    <cellStyle name="Normal 3 2 3 10 2 5" xfId="19742" xr:uid="{00000000-0005-0000-0000-000030490000}"/>
    <cellStyle name="Normal 3 2 3 10 3" xfId="19743" xr:uid="{00000000-0005-0000-0000-000031490000}"/>
    <cellStyle name="Normal 3 2 3 10 3 2" xfId="19744" xr:uid="{00000000-0005-0000-0000-000032490000}"/>
    <cellStyle name="Normal 3 2 3 10 3 2 2" xfId="19745" xr:uid="{00000000-0005-0000-0000-000033490000}"/>
    <cellStyle name="Normal 3 2 3 10 3 2 2 2" xfId="19746" xr:uid="{00000000-0005-0000-0000-000034490000}"/>
    <cellStyle name="Normal 3 2 3 10 3 2 3" xfId="19747" xr:uid="{00000000-0005-0000-0000-000035490000}"/>
    <cellStyle name="Normal 3 2 3 10 3 3" xfId="19748" xr:uid="{00000000-0005-0000-0000-000036490000}"/>
    <cellStyle name="Normal 3 2 3 10 3 3 2" xfId="19749" xr:uid="{00000000-0005-0000-0000-000037490000}"/>
    <cellStyle name="Normal 3 2 3 10 3 4" xfId="19750" xr:uid="{00000000-0005-0000-0000-000038490000}"/>
    <cellStyle name="Normal 3 2 3 10 4" xfId="19751" xr:uid="{00000000-0005-0000-0000-000039490000}"/>
    <cellStyle name="Normal 3 2 3 10 4 2" xfId="19752" xr:uid="{00000000-0005-0000-0000-00003A490000}"/>
    <cellStyle name="Normal 3 2 3 10 4 2 2" xfId="19753" xr:uid="{00000000-0005-0000-0000-00003B490000}"/>
    <cellStyle name="Normal 3 2 3 10 4 3" xfId="19754" xr:uid="{00000000-0005-0000-0000-00003C490000}"/>
    <cellStyle name="Normal 3 2 3 10 5" xfId="19755" xr:uid="{00000000-0005-0000-0000-00003D490000}"/>
    <cellStyle name="Normal 3 2 3 10 5 2" xfId="19756" xr:uid="{00000000-0005-0000-0000-00003E490000}"/>
    <cellStyle name="Normal 3 2 3 10 6" xfId="19757" xr:uid="{00000000-0005-0000-0000-00003F490000}"/>
    <cellStyle name="Normal 3 2 3 11" xfId="19758" xr:uid="{00000000-0005-0000-0000-000040490000}"/>
    <cellStyle name="Normal 3 2 3 11 2" xfId="19759" xr:uid="{00000000-0005-0000-0000-000041490000}"/>
    <cellStyle name="Normal 3 2 3 11 2 2" xfId="19760" xr:uid="{00000000-0005-0000-0000-000042490000}"/>
    <cellStyle name="Normal 3 2 3 11 2 2 2" xfId="19761" xr:uid="{00000000-0005-0000-0000-000043490000}"/>
    <cellStyle name="Normal 3 2 3 11 2 2 2 2" xfId="19762" xr:uid="{00000000-0005-0000-0000-000044490000}"/>
    <cellStyle name="Normal 3 2 3 11 2 2 2 2 2" xfId="19763" xr:uid="{00000000-0005-0000-0000-000045490000}"/>
    <cellStyle name="Normal 3 2 3 11 2 2 2 3" xfId="19764" xr:uid="{00000000-0005-0000-0000-000046490000}"/>
    <cellStyle name="Normal 3 2 3 11 2 2 3" xfId="19765" xr:uid="{00000000-0005-0000-0000-000047490000}"/>
    <cellStyle name="Normal 3 2 3 11 2 2 3 2" xfId="19766" xr:uid="{00000000-0005-0000-0000-000048490000}"/>
    <cellStyle name="Normal 3 2 3 11 2 2 4" xfId="19767" xr:uid="{00000000-0005-0000-0000-000049490000}"/>
    <cellStyle name="Normal 3 2 3 11 2 3" xfId="19768" xr:uid="{00000000-0005-0000-0000-00004A490000}"/>
    <cellStyle name="Normal 3 2 3 11 2 3 2" xfId="19769" xr:uid="{00000000-0005-0000-0000-00004B490000}"/>
    <cellStyle name="Normal 3 2 3 11 2 3 2 2" xfId="19770" xr:uid="{00000000-0005-0000-0000-00004C490000}"/>
    <cellStyle name="Normal 3 2 3 11 2 3 3" xfId="19771" xr:uid="{00000000-0005-0000-0000-00004D490000}"/>
    <cellStyle name="Normal 3 2 3 11 2 4" xfId="19772" xr:uid="{00000000-0005-0000-0000-00004E490000}"/>
    <cellStyle name="Normal 3 2 3 11 2 4 2" xfId="19773" xr:uid="{00000000-0005-0000-0000-00004F490000}"/>
    <cellStyle name="Normal 3 2 3 11 2 5" xfId="19774" xr:uid="{00000000-0005-0000-0000-000050490000}"/>
    <cellStyle name="Normal 3 2 3 11 3" xfId="19775" xr:uid="{00000000-0005-0000-0000-000051490000}"/>
    <cellStyle name="Normal 3 2 3 11 3 2" xfId="19776" xr:uid="{00000000-0005-0000-0000-000052490000}"/>
    <cellStyle name="Normal 3 2 3 11 3 2 2" xfId="19777" xr:uid="{00000000-0005-0000-0000-000053490000}"/>
    <cellStyle name="Normal 3 2 3 11 3 2 2 2" xfId="19778" xr:uid="{00000000-0005-0000-0000-000054490000}"/>
    <cellStyle name="Normal 3 2 3 11 3 2 3" xfId="19779" xr:uid="{00000000-0005-0000-0000-000055490000}"/>
    <cellStyle name="Normal 3 2 3 11 3 3" xfId="19780" xr:uid="{00000000-0005-0000-0000-000056490000}"/>
    <cellStyle name="Normal 3 2 3 11 3 3 2" xfId="19781" xr:uid="{00000000-0005-0000-0000-000057490000}"/>
    <cellStyle name="Normal 3 2 3 11 3 4" xfId="19782" xr:uid="{00000000-0005-0000-0000-000058490000}"/>
    <cellStyle name="Normal 3 2 3 11 4" xfId="19783" xr:uid="{00000000-0005-0000-0000-000059490000}"/>
    <cellStyle name="Normal 3 2 3 11 4 2" xfId="19784" xr:uid="{00000000-0005-0000-0000-00005A490000}"/>
    <cellStyle name="Normal 3 2 3 11 4 2 2" xfId="19785" xr:uid="{00000000-0005-0000-0000-00005B490000}"/>
    <cellStyle name="Normal 3 2 3 11 4 3" xfId="19786" xr:uid="{00000000-0005-0000-0000-00005C490000}"/>
    <cellStyle name="Normal 3 2 3 11 5" xfId="19787" xr:uid="{00000000-0005-0000-0000-00005D490000}"/>
    <cellStyle name="Normal 3 2 3 11 5 2" xfId="19788" xr:uid="{00000000-0005-0000-0000-00005E490000}"/>
    <cellStyle name="Normal 3 2 3 11 6" xfId="19789" xr:uid="{00000000-0005-0000-0000-00005F490000}"/>
    <cellStyle name="Normal 3 2 3 12" xfId="19790" xr:uid="{00000000-0005-0000-0000-000060490000}"/>
    <cellStyle name="Normal 3 2 3 12 2" xfId="19791" xr:uid="{00000000-0005-0000-0000-000061490000}"/>
    <cellStyle name="Normal 3 2 3 12 2 2" xfId="19792" xr:uid="{00000000-0005-0000-0000-000062490000}"/>
    <cellStyle name="Normal 3 2 3 12 2 2 2" xfId="19793" xr:uid="{00000000-0005-0000-0000-000063490000}"/>
    <cellStyle name="Normal 3 2 3 12 2 2 2 2" xfId="19794" xr:uid="{00000000-0005-0000-0000-000064490000}"/>
    <cellStyle name="Normal 3 2 3 12 2 2 3" xfId="19795" xr:uid="{00000000-0005-0000-0000-000065490000}"/>
    <cellStyle name="Normal 3 2 3 12 2 3" xfId="19796" xr:uid="{00000000-0005-0000-0000-000066490000}"/>
    <cellStyle name="Normal 3 2 3 12 2 3 2" xfId="19797" xr:uid="{00000000-0005-0000-0000-000067490000}"/>
    <cellStyle name="Normal 3 2 3 12 2 4" xfId="19798" xr:uid="{00000000-0005-0000-0000-000068490000}"/>
    <cellStyle name="Normal 3 2 3 12 3" xfId="19799" xr:uid="{00000000-0005-0000-0000-000069490000}"/>
    <cellStyle name="Normal 3 2 3 12 3 2" xfId="19800" xr:uid="{00000000-0005-0000-0000-00006A490000}"/>
    <cellStyle name="Normal 3 2 3 12 3 2 2" xfId="19801" xr:uid="{00000000-0005-0000-0000-00006B490000}"/>
    <cellStyle name="Normal 3 2 3 12 3 3" xfId="19802" xr:uid="{00000000-0005-0000-0000-00006C490000}"/>
    <cellStyle name="Normal 3 2 3 12 4" xfId="19803" xr:uid="{00000000-0005-0000-0000-00006D490000}"/>
    <cellStyle name="Normal 3 2 3 12 4 2" xfId="19804" xr:uid="{00000000-0005-0000-0000-00006E490000}"/>
    <cellStyle name="Normal 3 2 3 12 5" xfId="19805" xr:uid="{00000000-0005-0000-0000-00006F490000}"/>
    <cellStyle name="Normal 3 2 3 13" xfId="19806" xr:uid="{00000000-0005-0000-0000-000070490000}"/>
    <cellStyle name="Normal 3 2 3 13 2" xfId="19807" xr:uid="{00000000-0005-0000-0000-000071490000}"/>
    <cellStyle name="Normal 3 2 3 13 2 2" xfId="19808" xr:uid="{00000000-0005-0000-0000-000072490000}"/>
    <cellStyle name="Normal 3 2 3 13 2 2 2" xfId="19809" xr:uid="{00000000-0005-0000-0000-000073490000}"/>
    <cellStyle name="Normal 3 2 3 13 2 3" xfId="19810" xr:uid="{00000000-0005-0000-0000-000074490000}"/>
    <cellStyle name="Normal 3 2 3 13 3" xfId="19811" xr:uid="{00000000-0005-0000-0000-000075490000}"/>
    <cellStyle name="Normal 3 2 3 13 3 2" xfId="19812" xr:uid="{00000000-0005-0000-0000-000076490000}"/>
    <cellStyle name="Normal 3 2 3 13 4" xfId="19813" xr:uid="{00000000-0005-0000-0000-000077490000}"/>
    <cellStyle name="Normal 3 2 3 14" xfId="19814" xr:uid="{00000000-0005-0000-0000-000078490000}"/>
    <cellStyle name="Normal 3 2 3 14 2" xfId="19815" xr:uid="{00000000-0005-0000-0000-000079490000}"/>
    <cellStyle name="Normal 3 2 3 14 2 2" xfId="19816" xr:uid="{00000000-0005-0000-0000-00007A490000}"/>
    <cellStyle name="Normal 3 2 3 14 2 2 2" xfId="19817" xr:uid="{00000000-0005-0000-0000-00007B490000}"/>
    <cellStyle name="Normal 3 2 3 14 2 3" xfId="19818" xr:uid="{00000000-0005-0000-0000-00007C490000}"/>
    <cellStyle name="Normal 3 2 3 14 3" xfId="19819" xr:uid="{00000000-0005-0000-0000-00007D490000}"/>
    <cellStyle name="Normal 3 2 3 14 3 2" xfId="19820" xr:uid="{00000000-0005-0000-0000-00007E490000}"/>
    <cellStyle name="Normal 3 2 3 14 4" xfId="19821" xr:uid="{00000000-0005-0000-0000-00007F490000}"/>
    <cellStyle name="Normal 3 2 3 15" xfId="19822" xr:uid="{00000000-0005-0000-0000-000080490000}"/>
    <cellStyle name="Normal 3 2 3 15 2" xfId="19823" xr:uid="{00000000-0005-0000-0000-000081490000}"/>
    <cellStyle name="Normal 3 2 3 15 2 2" xfId="19824" xr:uid="{00000000-0005-0000-0000-000082490000}"/>
    <cellStyle name="Normal 3 2 3 15 2 2 2" xfId="19825" xr:uid="{00000000-0005-0000-0000-000083490000}"/>
    <cellStyle name="Normal 3 2 3 15 2 3" xfId="19826" xr:uid="{00000000-0005-0000-0000-000084490000}"/>
    <cellStyle name="Normal 3 2 3 15 3" xfId="19827" xr:uid="{00000000-0005-0000-0000-000085490000}"/>
    <cellStyle name="Normal 3 2 3 15 3 2" xfId="19828" xr:uid="{00000000-0005-0000-0000-000086490000}"/>
    <cellStyle name="Normal 3 2 3 15 4" xfId="19829" xr:uid="{00000000-0005-0000-0000-000087490000}"/>
    <cellStyle name="Normal 3 2 3 16" xfId="19830" xr:uid="{00000000-0005-0000-0000-000088490000}"/>
    <cellStyle name="Normal 3 2 3 16 2" xfId="19831" xr:uid="{00000000-0005-0000-0000-000089490000}"/>
    <cellStyle name="Normal 3 2 3 16 2 2" xfId="19832" xr:uid="{00000000-0005-0000-0000-00008A490000}"/>
    <cellStyle name="Normal 3 2 3 16 3" xfId="19833" xr:uid="{00000000-0005-0000-0000-00008B490000}"/>
    <cellStyle name="Normal 3 2 3 17" xfId="19834" xr:uid="{00000000-0005-0000-0000-00008C490000}"/>
    <cellStyle name="Normal 3 2 3 17 2" xfId="19835" xr:uid="{00000000-0005-0000-0000-00008D490000}"/>
    <cellStyle name="Normal 3 2 3 18" xfId="19836" xr:uid="{00000000-0005-0000-0000-00008E490000}"/>
    <cellStyle name="Normal 3 2 3 18 2" xfId="19837" xr:uid="{00000000-0005-0000-0000-00008F490000}"/>
    <cellStyle name="Normal 3 2 3 19" xfId="19838" xr:uid="{00000000-0005-0000-0000-000090490000}"/>
    <cellStyle name="Normal 3 2 3 2" xfId="19839" xr:uid="{00000000-0005-0000-0000-000091490000}"/>
    <cellStyle name="Normal 3 2 3 2 10" xfId="19840" xr:uid="{00000000-0005-0000-0000-000092490000}"/>
    <cellStyle name="Normal 3 2 3 2 10 2" xfId="19841" xr:uid="{00000000-0005-0000-0000-000093490000}"/>
    <cellStyle name="Normal 3 2 3 2 10 2 2" xfId="19842" xr:uid="{00000000-0005-0000-0000-000094490000}"/>
    <cellStyle name="Normal 3 2 3 2 10 2 2 2" xfId="19843" xr:uid="{00000000-0005-0000-0000-000095490000}"/>
    <cellStyle name="Normal 3 2 3 2 10 2 2 2 2" xfId="19844" xr:uid="{00000000-0005-0000-0000-000096490000}"/>
    <cellStyle name="Normal 3 2 3 2 10 2 2 2 2 2" xfId="19845" xr:uid="{00000000-0005-0000-0000-000097490000}"/>
    <cellStyle name="Normal 3 2 3 2 10 2 2 2 3" xfId="19846" xr:uid="{00000000-0005-0000-0000-000098490000}"/>
    <cellStyle name="Normal 3 2 3 2 10 2 2 3" xfId="19847" xr:uid="{00000000-0005-0000-0000-000099490000}"/>
    <cellStyle name="Normal 3 2 3 2 10 2 2 3 2" xfId="19848" xr:uid="{00000000-0005-0000-0000-00009A490000}"/>
    <cellStyle name="Normal 3 2 3 2 10 2 2 4" xfId="19849" xr:uid="{00000000-0005-0000-0000-00009B490000}"/>
    <cellStyle name="Normal 3 2 3 2 10 2 3" xfId="19850" xr:uid="{00000000-0005-0000-0000-00009C490000}"/>
    <cellStyle name="Normal 3 2 3 2 10 2 3 2" xfId="19851" xr:uid="{00000000-0005-0000-0000-00009D490000}"/>
    <cellStyle name="Normal 3 2 3 2 10 2 3 2 2" xfId="19852" xr:uid="{00000000-0005-0000-0000-00009E490000}"/>
    <cellStyle name="Normal 3 2 3 2 10 2 3 3" xfId="19853" xr:uid="{00000000-0005-0000-0000-00009F490000}"/>
    <cellStyle name="Normal 3 2 3 2 10 2 4" xfId="19854" xr:uid="{00000000-0005-0000-0000-0000A0490000}"/>
    <cellStyle name="Normal 3 2 3 2 10 2 4 2" xfId="19855" xr:uid="{00000000-0005-0000-0000-0000A1490000}"/>
    <cellStyle name="Normal 3 2 3 2 10 2 5" xfId="19856" xr:uid="{00000000-0005-0000-0000-0000A2490000}"/>
    <cellStyle name="Normal 3 2 3 2 10 3" xfId="19857" xr:uid="{00000000-0005-0000-0000-0000A3490000}"/>
    <cellStyle name="Normal 3 2 3 2 10 3 2" xfId="19858" xr:uid="{00000000-0005-0000-0000-0000A4490000}"/>
    <cellStyle name="Normal 3 2 3 2 10 3 2 2" xfId="19859" xr:uid="{00000000-0005-0000-0000-0000A5490000}"/>
    <cellStyle name="Normal 3 2 3 2 10 3 2 2 2" xfId="19860" xr:uid="{00000000-0005-0000-0000-0000A6490000}"/>
    <cellStyle name="Normal 3 2 3 2 10 3 2 3" xfId="19861" xr:uid="{00000000-0005-0000-0000-0000A7490000}"/>
    <cellStyle name="Normal 3 2 3 2 10 3 3" xfId="19862" xr:uid="{00000000-0005-0000-0000-0000A8490000}"/>
    <cellStyle name="Normal 3 2 3 2 10 3 3 2" xfId="19863" xr:uid="{00000000-0005-0000-0000-0000A9490000}"/>
    <cellStyle name="Normal 3 2 3 2 10 3 4" xfId="19864" xr:uid="{00000000-0005-0000-0000-0000AA490000}"/>
    <cellStyle name="Normal 3 2 3 2 10 4" xfId="19865" xr:uid="{00000000-0005-0000-0000-0000AB490000}"/>
    <cellStyle name="Normal 3 2 3 2 10 4 2" xfId="19866" xr:uid="{00000000-0005-0000-0000-0000AC490000}"/>
    <cellStyle name="Normal 3 2 3 2 10 4 2 2" xfId="19867" xr:uid="{00000000-0005-0000-0000-0000AD490000}"/>
    <cellStyle name="Normal 3 2 3 2 10 4 3" xfId="19868" xr:uid="{00000000-0005-0000-0000-0000AE490000}"/>
    <cellStyle name="Normal 3 2 3 2 10 5" xfId="19869" xr:uid="{00000000-0005-0000-0000-0000AF490000}"/>
    <cellStyle name="Normal 3 2 3 2 10 5 2" xfId="19870" xr:uid="{00000000-0005-0000-0000-0000B0490000}"/>
    <cellStyle name="Normal 3 2 3 2 10 6" xfId="19871" xr:uid="{00000000-0005-0000-0000-0000B1490000}"/>
    <cellStyle name="Normal 3 2 3 2 11" xfId="19872" xr:uid="{00000000-0005-0000-0000-0000B2490000}"/>
    <cellStyle name="Normal 3 2 3 2 11 2" xfId="19873" xr:uid="{00000000-0005-0000-0000-0000B3490000}"/>
    <cellStyle name="Normal 3 2 3 2 11 2 2" xfId="19874" xr:uid="{00000000-0005-0000-0000-0000B4490000}"/>
    <cellStyle name="Normal 3 2 3 2 11 2 2 2" xfId="19875" xr:uid="{00000000-0005-0000-0000-0000B5490000}"/>
    <cellStyle name="Normal 3 2 3 2 11 2 2 2 2" xfId="19876" xr:uid="{00000000-0005-0000-0000-0000B6490000}"/>
    <cellStyle name="Normal 3 2 3 2 11 2 2 3" xfId="19877" xr:uid="{00000000-0005-0000-0000-0000B7490000}"/>
    <cellStyle name="Normal 3 2 3 2 11 2 3" xfId="19878" xr:uid="{00000000-0005-0000-0000-0000B8490000}"/>
    <cellStyle name="Normal 3 2 3 2 11 2 3 2" xfId="19879" xr:uid="{00000000-0005-0000-0000-0000B9490000}"/>
    <cellStyle name="Normal 3 2 3 2 11 2 4" xfId="19880" xr:uid="{00000000-0005-0000-0000-0000BA490000}"/>
    <cellStyle name="Normal 3 2 3 2 11 3" xfId="19881" xr:uid="{00000000-0005-0000-0000-0000BB490000}"/>
    <cellStyle name="Normal 3 2 3 2 11 3 2" xfId="19882" xr:uid="{00000000-0005-0000-0000-0000BC490000}"/>
    <cellStyle name="Normal 3 2 3 2 11 3 2 2" xfId="19883" xr:uid="{00000000-0005-0000-0000-0000BD490000}"/>
    <cellStyle name="Normal 3 2 3 2 11 3 3" xfId="19884" xr:uid="{00000000-0005-0000-0000-0000BE490000}"/>
    <cellStyle name="Normal 3 2 3 2 11 4" xfId="19885" xr:uid="{00000000-0005-0000-0000-0000BF490000}"/>
    <cellStyle name="Normal 3 2 3 2 11 4 2" xfId="19886" xr:uid="{00000000-0005-0000-0000-0000C0490000}"/>
    <cellStyle name="Normal 3 2 3 2 11 5" xfId="19887" xr:uid="{00000000-0005-0000-0000-0000C1490000}"/>
    <cellStyle name="Normal 3 2 3 2 12" xfId="19888" xr:uid="{00000000-0005-0000-0000-0000C2490000}"/>
    <cellStyle name="Normal 3 2 3 2 12 2" xfId="19889" xr:uid="{00000000-0005-0000-0000-0000C3490000}"/>
    <cellStyle name="Normal 3 2 3 2 12 2 2" xfId="19890" xr:uid="{00000000-0005-0000-0000-0000C4490000}"/>
    <cellStyle name="Normal 3 2 3 2 12 2 2 2" xfId="19891" xr:uid="{00000000-0005-0000-0000-0000C5490000}"/>
    <cellStyle name="Normal 3 2 3 2 12 2 3" xfId="19892" xr:uid="{00000000-0005-0000-0000-0000C6490000}"/>
    <cellStyle name="Normal 3 2 3 2 12 3" xfId="19893" xr:uid="{00000000-0005-0000-0000-0000C7490000}"/>
    <cellStyle name="Normal 3 2 3 2 12 3 2" xfId="19894" xr:uid="{00000000-0005-0000-0000-0000C8490000}"/>
    <cellStyle name="Normal 3 2 3 2 12 4" xfId="19895" xr:uid="{00000000-0005-0000-0000-0000C9490000}"/>
    <cellStyle name="Normal 3 2 3 2 13" xfId="19896" xr:uid="{00000000-0005-0000-0000-0000CA490000}"/>
    <cellStyle name="Normal 3 2 3 2 13 2" xfId="19897" xr:uid="{00000000-0005-0000-0000-0000CB490000}"/>
    <cellStyle name="Normal 3 2 3 2 13 2 2" xfId="19898" xr:uid="{00000000-0005-0000-0000-0000CC490000}"/>
    <cellStyle name="Normal 3 2 3 2 13 2 2 2" xfId="19899" xr:uid="{00000000-0005-0000-0000-0000CD490000}"/>
    <cellStyle name="Normal 3 2 3 2 13 2 3" xfId="19900" xr:uid="{00000000-0005-0000-0000-0000CE490000}"/>
    <cellStyle name="Normal 3 2 3 2 13 3" xfId="19901" xr:uid="{00000000-0005-0000-0000-0000CF490000}"/>
    <cellStyle name="Normal 3 2 3 2 13 3 2" xfId="19902" xr:uid="{00000000-0005-0000-0000-0000D0490000}"/>
    <cellStyle name="Normal 3 2 3 2 13 4" xfId="19903" xr:uid="{00000000-0005-0000-0000-0000D1490000}"/>
    <cellStyle name="Normal 3 2 3 2 14" xfId="19904" xr:uid="{00000000-0005-0000-0000-0000D2490000}"/>
    <cellStyle name="Normal 3 2 3 2 14 2" xfId="19905" xr:uid="{00000000-0005-0000-0000-0000D3490000}"/>
    <cellStyle name="Normal 3 2 3 2 14 2 2" xfId="19906" xr:uid="{00000000-0005-0000-0000-0000D4490000}"/>
    <cellStyle name="Normal 3 2 3 2 14 2 2 2" xfId="19907" xr:uid="{00000000-0005-0000-0000-0000D5490000}"/>
    <cellStyle name="Normal 3 2 3 2 14 2 3" xfId="19908" xr:uid="{00000000-0005-0000-0000-0000D6490000}"/>
    <cellStyle name="Normal 3 2 3 2 14 3" xfId="19909" xr:uid="{00000000-0005-0000-0000-0000D7490000}"/>
    <cellStyle name="Normal 3 2 3 2 14 3 2" xfId="19910" xr:uid="{00000000-0005-0000-0000-0000D8490000}"/>
    <cellStyle name="Normal 3 2 3 2 14 4" xfId="19911" xr:uid="{00000000-0005-0000-0000-0000D9490000}"/>
    <cellStyle name="Normal 3 2 3 2 15" xfId="19912" xr:uid="{00000000-0005-0000-0000-0000DA490000}"/>
    <cellStyle name="Normal 3 2 3 2 15 2" xfId="19913" xr:uid="{00000000-0005-0000-0000-0000DB490000}"/>
    <cellStyle name="Normal 3 2 3 2 15 2 2" xfId="19914" xr:uid="{00000000-0005-0000-0000-0000DC490000}"/>
    <cellStyle name="Normal 3 2 3 2 15 3" xfId="19915" xr:uid="{00000000-0005-0000-0000-0000DD490000}"/>
    <cellStyle name="Normal 3 2 3 2 16" xfId="19916" xr:uid="{00000000-0005-0000-0000-0000DE490000}"/>
    <cellStyle name="Normal 3 2 3 2 16 2" xfId="19917" xr:uid="{00000000-0005-0000-0000-0000DF490000}"/>
    <cellStyle name="Normal 3 2 3 2 17" xfId="19918" xr:uid="{00000000-0005-0000-0000-0000E0490000}"/>
    <cellStyle name="Normal 3 2 3 2 17 2" xfId="19919" xr:uid="{00000000-0005-0000-0000-0000E1490000}"/>
    <cellStyle name="Normal 3 2 3 2 18" xfId="19920" xr:uid="{00000000-0005-0000-0000-0000E2490000}"/>
    <cellStyle name="Normal 3 2 3 2 2" xfId="19921" xr:uid="{00000000-0005-0000-0000-0000E3490000}"/>
    <cellStyle name="Normal 3 2 3 2 2 10" xfId="19922" xr:uid="{00000000-0005-0000-0000-0000E4490000}"/>
    <cellStyle name="Normal 3 2 3 2 2 10 2" xfId="19923" xr:uid="{00000000-0005-0000-0000-0000E5490000}"/>
    <cellStyle name="Normal 3 2 3 2 2 10 2 2" xfId="19924" xr:uid="{00000000-0005-0000-0000-0000E6490000}"/>
    <cellStyle name="Normal 3 2 3 2 2 10 2 2 2" xfId="19925" xr:uid="{00000000-0005-0000-0000-0000E7490000}"/>
    <cellStyle name="Normal 3 2 3 2 2 10 2 3" xfId="19926" xr:uid="{00000000-0005-0000-0000-0000E8490000}"/>
    <cellStyle name="Normal 3 2 3 2 2 10 3" xfId="19927" xr:uid="{00000000-0005-0000-0000-0000E9490000}"/>
    <cellStyle name="Normal 3 2 3 2 2 10 3 2" xfId="19928" xr:uid="{00000000-0005-0000-0000-0000EA490000}"/>
    <cellStyle name="Normal 3 2 3 2 2 10 4" xfId="19929" xr:uid="{00000000-0005-0000-0000-0000EB490000}"/>
    <cellStyle name="Normal 3 2 3 2 2 11" xfId="19930" xr:uid="{00000000-0005-0000-0000-0000EC490000}"/>
    <cellStyle name="Normal 3 2 3 2 2 11 2" xfId="19931" xr:uid="{00000000-0005-0000-0000-0000ED490000}"/>
    <cellStyle name="Normal 3 2 3 2 2 11 2 2" xfId="19932" xr:uid="{00000000-0005-0000-0000-0000EE490000}"/>
    <cellStyle name="Normal 3 2 3 2 2 11 2 2 2" xfId="19933" xr:uid="{00000000-0005-0000-0000-0000EF490000}"/>
    <cellStyle name="Normal 3 2 3 2 2 11 2 3" xfId="19934" xr:uid="{00000000-0005-0000-0000-0000F0490000}"/>
    <cellStyle name="Normal 3 2 3 2 2 11 3" xfId="19935" xr:uid="{00000000-0005-0000-0000-0000F1490000}"/>
    <cellStyle name="Normal 3 2 3 2 2 11 3 2" xfId="19936" xr:uid="{00000000-0005-0000-0000-0000F2490000}"/>
    <cellStyle name="Normal 3 2 3 2 2 11 4" xfId="19937" xr:uid="{00000000-0005-0000-0000-0000F3490000}"/>
    <cellStyle name="Normal 3 2 3 2 2 12" xfId="19938" xr:uid="{00000000-0005-0000-0000-0000F4490000}"/>
    <cellStyle name="Normal 3 2 3 2 2 12 2" xfId="19939" xr:uid="{00000000-0005-0000-0000-0000F5490000}"/>
    <cellStyle name="Normal 3 2 3 2 2 12 2 2" xfId="19940" xr:uid="{00000000-0005-0000-0000-0000F6490000}"/>
    <cellStyle name="Normal 3 2 3 2 2 12 2 2 2" xfId="19941" xr:uid="{00000000-0005-0000-0000-0000F7490000}"/>
    <cellStyle name="Normal 3 2 3 2 2 12 2 3" xfId="19942" xr:uid="{00000000-0005-0000-0000-0000F8490000}"/>
    <cellStyle name="Normal 3 2 3 2 2 12 3" xfId="19943" xr:uid="{00000000-0005-0000-0000-0000F9490000}"/>
    <cellStyle name="Normal 3 2 3 2 2 12 3 2" xfId="19944" xr:uid="{00000000-0005-0000-0000-0000FA490000}"/>
    <cellStyle name="Normal 3 2 3 2 2 12 4" xfId="19945" xr:uid="{00000000-0005-0000-0000-0000FB490000}"/>
    <cellStyle name="Normal 3 2 3 2 2 13" xfId="19946" xr:uid="{00000000-0005-0000-0000-0000FC490000}"/>
    <cellStyle name="Normal 3 2 3 2 2 13 2" xfId="19947" xr:uid="{00000000-0005-0000-0000-0000FD490000}"/>
    <cellStyle name="Normal 3 2 3 2 2 13 2 2" xfId="19948" xr:uid="{00000000-0005-0000-0000-0000FE490000}"/>
    <cellStyle name="Normal 3 2 3 2 2 13 3" xfId="19949" xr:uid="{00000000-0005-0000-0000-0000FF490000}"/>
    <cellStyle name="Normal 3 2 3 2 2 14" xfId="19950" xr:uid="{00000000-0005-0000-0000-0000004A0000}"/>
    <cellStyle name="Normal 3 2 3 2 2 14 2" xfId="19951" xr:uid="{00000000-0005-0000-0000-0000014A0000}"/>
    <cellStyle name="Normal 3 2 3 2 2 15" xfId="19952" xr:uid="{00000000-0005-0000-0000-0000024A0000}"/>
    <cellStyle name="Normal 3 2 3 2 2 15 2" xfId="19953" xr:uid="{00000000-0005-0000-0000-0000034A0000}"/>
    <cellStyle name="Normal 3 2 3 2 2 16" xfId="19954" xr:uid="{00000000-0005-0000-0000-0000044A0000}"/>
    <cellStyle name="Normal 3 2 3 2 2 2" xfId="19955" xr:uid="{00000000-0005-0000-0000-0000054A0000}"/>
    <cellStyle name="Normal 3 2 3 2 2 2 10" xfId="19956" xr:uid="{00000000-0005-0000-0000-0000064A0000}"/>
    <cellStyle name="Normal 3 2 3 2 2 2 2" xfId="19957" xr:uid="{00000000-0005-0000-0000-0000074A0000}"/>
    <cellStyle name="Normal 3 2 3 2 2 2 2 2" xfId="19958" xr:uid="{00000000-0005-0000-0000-0000084A0000}"/>
    <cellStyle name="Normal 3 2 3 2 2 2 2 2 2" xfId="19959" xr:uid="{00000000-0005-0000-0000-0000094A0000}"/>
    <cellStyle name="Normal 3 2 3 2 2 2 2 2 2 2" xfId="19960" xr:uid="{00000000-0005-0000-0000-00000A4A0000}"/>
    <cellStyle name="Normal 3 2 3 2 2 2 2 2 2 2 2" xfId="19961" xr:uid="{00000000-0005-0000-0000-00000B4A0000}"/>
    <cellStyle name="Normal 3 2 3 2 2 2 2 2 2 2 2 2" xfId="19962" xr:uid="{00000000-0005-0000-0000-00000C4A0000}"/>
    <cellStyle name="Normal 3 2 3 2 2 2 2 2 2 2 2 2 2" xfId="19963" xr:uid="{00000000-0005-0000-0000-00000D4A0000}"/>
    <cellStyle name="Normal 3 2 3 2 2 2 2 2 2 2 2 3" xfId="19964" xr:uid="{00000000-0005-0000-0000-00000E4A0000}"/>
    <cellStyle name="Normal 3 2 3 2 2 2 2 2 2 2 3" xfId="19965" xr:uid="{00000000-0005-0000-0000-00000F4A0000}"/>
    <cellStyle name="Normal 3 2 3 2 2 2 2 2 2 2 3 2" xfId="19966" xr:uid="{00000000-0005-0000-0000-0000104A0000}"/>
    <cellStyle name="Normal 3 2 3 2 2 2 2 2 2 2 4" xfId="19967" xr:uid="{00000000-0005-0000-0000-0000114A0000}"/>
    <cellStyle name="Normal 3 2 3 2 2 2 2 2 2 3" xfId="19968" xr:uid="{00000000-0005-0000-0000-0000124A0000}"/>
    <cellStyle name="Normal 3 2 3 2 2 2 2 2 2 3 2" xfId="19969" xr:uid="{00000000-0005-0000-0000-0000134A0000}"/>
    <cellStyle name="Normal 3 2 3 2 2 2 2 2 2 3 2 2" xfId="19970" xr:uid="{00000000-0005-0000-0000-0000144A0000}"/>
    <cellStyle name="Normal 3 2 3 2 2 2 2 2 2 3 3" xfId="19971" xr:uid="{00000000-0005-0000-0000-0000154A0000}"/>
    <cellStyle name="Normal 3 2 3 2 2 2 2 2 2 4" xfId="19972" xr:uid="{00000000-0005-0000-0000-0000164A0000}"/>
    <cellStyle name="Normal 3 2 3 2 2 2 2 2 2 4 2" xfId="19973" xr:uid="{00000000-0005-0000-0000-0000174A0000}"/>
    <cellStyle name="Normal 3 2 3 2 2 2 2 2 2 5" xfId="19974" xr:uid="{00000000-0005-0000-0000-0000184A0000}"/>
    <cellStyle name="Normal 3 2 3 2 2 2 2 2 3" xfId="19975" xr:uid="{00000000-0005-0000-0000-0000194A0000}"/>
    <cellStyle name="Normal 3 2 3 2 2 2 2 2 3 2" xfId="19976" xr:uid="{00000000-0005-0000-0000-00001A4A0000}"/>
    <cellStyle name="Normal 3 2 3 2 2 2 2 2 3 2 2" xfId="19977" xr:uid="{00000000-0005-0000-0000-00001B4A0000}"/>
    <cellStyle name="Normal 3 2 3 2 2 2 2 2 3 2 2 2" xfId="19978" xr:uid="{00000000-0005-0000-0000-00001C4A0000}"/>
    <cellStyle name="Normal 3 2 3 2 2 2 2 2 3 2 3" xfId="19979" xr:uid="{00000000-0005-0000-0000-00001D4A0000}"/>
    <cellStyle name="Normal 3 2 3 2 2 2 2 2 3 3" xfId="19980" xr:uid="{00000000-0005-0000-0000-00001E4A0000}"/>
    <cellStyle name="Normal 3 2 3 2 2 2 2 2 3 3 2" xfId="19981" xr:uid="{00000000-0005-0000-0000-00001F4A0000}"/>
    <cellStyle name="Normal 3 2 3 2 2 2 2 2 3 4" xfId="19982" xr:uid="{00000000-0005-0000-0000-0000204A0000}"/>
    <cellStyle name="Normal 3 2 3 2 2 2 2 2 4" xfId="19983" xr:uid="{00000000-0005-0000-0000-0000214A0000}"/>
    <cellStyle name="Normal 3 2 3 2 2 2 2 2 4 2" xfId="19984" xr:uid="{00000000-0005-0000-0000-0000224A0000}"/>
    <cellStyle name="Normal 3 2 3 2 2 2 2 2 4 2 2" xfId="19985" xr:uid="{00000000-0005-0000-0000-0000234A0000}"/>
    <cellStyle name="Normal 3 2 3 2 2 2 2 2 4 2 2 2" xfId="19986" xr:uid="{00000000-0005-0000-0000-0000244A0000}"/>
    <cellStyle name="Normal 3 2 3 2 2 2 2 2 4 2 3" xfId="19987" xr:uid="{00000000-0005-0000-0000-0000254A0000}"/>
    <cellStyle name="Normal 3 2 3 2 2 2 2 2 4 3" xfId="19988" xr:uid="{00000000-0005-0000-0000-0000264A0000}"/>
    <cellStyle name="Normal 3 2 3 2 2 2 2 2 4 3 2" xfId="19989" xr:uid="{00000000-0005-0000-0000-0000274A0000}"/>
    <cellStyle name="Normal 3 2 3 2 2 2 2 2 4 4" xfId="19990" xr:uid="{00000000-0005-0000-0000-0000284A0000}"/>
    <cellStyle name="Normal 3 2 3 2 2 2 2 2 5" xfId="19991" xr:uid="{00000000-0005-0000-0000-0000294A0000}"/>
    <cellStyle name="Normal 3 2 3 2 2 2 2 2 5 2" xfId="19992" xr:uid="{00000000-0005-0000-0000-00002A4A0000}"/>
    <cellStyle name="Normal 3 2 3 2 2 2 2 2 5 2 2" xfId="19993" xr:uid="{00000000-0005-0000-0000-00002B4A0000}"/>
    <cellStyle name="Normal 3 2 3 2 2 2 2 2 5 3" xfId="19994" xr:uid="{00000000-0005-0000-0000-00002C4A0000}"/>
    <cellStyle name="Normal 3 2 3 2 2 2 2 2 6" xfId="19995" xr:uid="{00000000-0005-0000-0000-00002D4A0000}"/>
    <cellStyle name="Normal 3 2 3 2 2 2 2 2 6 2" xfId="19996" xr:uid="{00000000-0005-0000-0000-00002E4A0000}"/>
    <cellStyle name="Normal 3 2 3 2 2 2 2 2 7" xfId="19997" xr:uid="{00000000-0005-0000-0000-00002F4A0000}"/>
    <cellStyle name="Normal 3 2 3 2 2 2 2 2 7 2" xfId="19998" xr:uid="{00000000-0005-0000-0000-0000304A0000}"/>
    <cellStyle name="Normal 3 2 3 2 2 2 2 2 8" xfId="19999" xr:uid="{00000000-0005-0000-0000-0000314A0000}"/>
    <cellStyle name="Normal 3 2 3 2 2 2 2 3" xfId="20000" xr:uid="{00000000-0005-0000-0000-0000324A0000}"/>
    <cellStyle name="Normal 3 2 3 2 2 2 2 3 2" xfId="20001" xr:uid="{00000000-0005-0000-0000-0000334A0000}"/>
    <cellStyle name="Normal 3 2 3 2 2 2 2 3 2 2" xfId="20002" xr:uid="{00000000-0005-0000-0000-0000344A0000}"/>
    <cellStyle name="Normal 3 2 3 2 2 2 2 3 2 2 2" xfId="20003" xr:uid="{00000000-0005-0000-0000-0000354A0000}"/>
    <cellStyle name="Normal 3 2 3 2 2 2 2 3 2 2 2 2" xfId="20004" xr:uid="{00000000-0005-0000-0000-0000364A0000}"/>
    <cellStyle name="Normal 3 2 3 2 2 2 2 3 2 2 3" xfId="20005" xr:uid="{00000000-0005-0000-0000-0000374A0000}"/>
    <cellStyle name="Normal 3 2 3 2 2 2 2 3 2 3" xfId="20006" xr:uid="{00000000-0005-0000-0000-0000384A0000}"/>
    <cellStyle name="Normal 3 2 3 2 2 2 2 3 2 3 2" xfId="20007" xr:uid="{00000000-0005-0000-0000-0000394A0000}"/>
    <cellStyle name="Normal 3 2 3 2 2 2 2 3 2 4" xfId="20008" xr:uid="{00000000-0005-0000-0000-00003A4A0000}"/>
    <cellStyle name="Normal 3 2 3 2 2 2 2 3 3" xfId="20009" xr:uid="{00000000-0005-0000-0000-00003B4A0000}"/>
    <cellStyle name="Normal 3 2 3 2 2 2 2 3 3 2" xfId="20010" xr:uid="{00000000-0005-0000-0000-00003C4A0000}"/>
    <cellStyle name="Normal 3 2 3 2 2 2 2 3 3 2 2" xfId="20011" xr:uid="{00000000-0005-0000-0000-00003D4A0000}"/>
    <cellStyle name="Normal 3 2 3 2 2 2 2 3 3 3" xfId="20012" xr:uid="{00000000-0005-0000-0000-00003E4A0000}"/>
    <cellStyle name="Normal 3 2 3 2 2 2 2 3 4" xfId="20013" xr:uid="{00000000-0005-0000-0000-00003F4A0000}"/>
    <cellStyle name="Normal 3 2 3 2 2 2 2 3 4 2" xfId="20014" xr:uid="{00000000-0005-0000-0000-0000404A0000}"/>
    <cellStyle name="Normal 3 2 3 2 2 2 2 3 5" xfId="20015" xr:uid="{00000000-0005-0000-0000-0000414A0000}"/>
    <cellStyle name="Normal 3 2 3 2 2 2 2 4" xfId="20016" xr:uid="{00000000-0005-0000-0000-0000424A0000}"/>
    <cellStyle name="Normal 3 2 3 2 2 2 2 4 2" xfId="20017" xr:uid="{00000000-0005-0000-0000-0000434A0000}"/>
    <cellStyle name="Normal 3 2 3 2 2 2 2 4 2 2" xfId="20018" xr:uid="{00000000-0005-0000-0000-0000444A0000}"/>
    <cellStyle name="Normal 3 2 3 2 2 2 2 4 2 2 2" xfId="20019" xr:uid="{00000000-0005-0000-0000-0000454A0000}"/>
    <cellStyle name="Normal 3 2 3 2 2 2 2 4 2 3" xfId="20020" xr:uid="{00000000-0005-0000-0000-0000464A0000}"/>
    <cellStyle name="Normal 3 2 3 2 2 2 2 4 3" xfId="20021" xr:uid="{00000000-0005-0000-0000-0000474A0000}"/>
    <cellStyle name="Normal 3 2 3 2 2 2 2 4 3 2" xfId="20022" xr:uid="{00000000-0005-0000-0000-0000484A0000}"/>
    <cellStyle name="Normal 3 2 3 2 2 2 2 4 4" xfId="20023" xr:uid="{00000000-0005-0000-0000-0000494A0000}"/>
    <cellStyle name="Normal 3 2 3 2 2 2 2 5" xfId="20024" xr:uid="{00000000-0005-0000-0000-00004A4A0000}"/>
    <cellStyle name="Normal 3 2 3 2 2 2 2 5 2" xfId="20025" xr:uid="{00000000-0005-0000-0000-00004B4A0000}"/>
    <cellStyle name="Normal 3 2 3 2 2 2 2 5 2 2" xfId="20026" xr:uid="{00000000-0005-0000-0000-00004C4A0000}"/>
    <cellStyle name="Normal 3 2 3 2 2 2 2 5 2 2 2" xfId="20027" xr:uid="{00000000-0005-0000-0000-00004D4A0000}"/>
    <cellStyle name="Normal 3 2 3 2 2 2 2 5 2 3" xfId="20028" xr:uid="{00000000-0005-0000-0000-00004E4A0000}"/>
    <cellStyle name="Normal 3 2 3 2 2 2 2 5 3" xfId="20029" xr:uid="{00000000-0005-0000-0000-00004F4A0000}"/>
    <cellStyle name="Normal 3 2 3 2 2 2 2 5 3 2" xfId="20030" xr:uid="{00000000-0005-0000-0000-0000504A0000}"/>
    <cellStyle name="Normal 3 2 3 2 2 2 2 5 4" xfId="20031" xr:uid="{00000000-0005-0000-0000-0000514A0000}"/>
    <cellStyle name="Normal 3 2 3 2 2 2 2 6" xfId="20032" xr:uid="{00000000-0005-0000-0000-0000524A0000}"/>
    <cellStyle name="Normal 3 2 3 2 2 2 2 6 2" xfId="20033" xr:uid="{00000000-0005-0000-0000-0000534A0000}"/>
    <cellStyle name="Normal 3 2 3 2 2 2 2 6 2 2" xfId="20034" xr:uid="{00000000-0005-0000-0000-0000544A0000}"/>
    <cellStyle name="Normal 3 2 3 2 2 2 2 6 3" xfId="20035" xr:uid="{00000000-0005-0000-0000-0000554A0000}"/>
    <cellStyle name="Normal 3 2 3 2 2 2 2 7" xfId="20036" xr:uid="{00000000-0005-0000-0000-0000564A0000}"/>
    <cellStyle name="Normal 3 2 3 2 2 2 2 7 2" xfId="20037" xr:uid="{00000000-0005-0000-0000-0000574A0000}"/>
    <cellStyle name="Normal 3 2 3 2 2 2 2 8" xfId="20038" xr:uid="{00000000-0005-0000-0000-0000584A0000}"/>
    <cellStyle name="Normal 3 2 3 2 2 2 2 8 2" xfId="20039" xr:uid="{00000000-0005-0000-0000-0000594A0000}"/>
    <cellStyle name="Normal 3 2 3 2 2 2 2 9" xfId="20040" xr:uid="{00000000-0005-0000-0000-00005A4A0000}"/>
    <cellStyle name="Normal 3 2 3 2 2 2 3" xfId="20041" xr:uid="{00000000-0005-0000-0000-00005B4A0000}"/>
    <cellStyle name="Normal 3 2 3 2 2 2 3 2" xfId="20042" xr:uid="{00000000-0005-0000-0000-00005C4A0000}"/>
    <cellStyle name="Normal 3 2 3 2 2 2 3 2 2" xfId="20043" xr:uid="{00000000-0005-0000-0000-00005D4A0000}"/>
    <cellStyle name="Normal 3 2 3 2 2 2 3 2 2 2" xfId="20044" xr:uid="{00000000-0005-0000-0000-00005E4A0000}"/>
    <cellStyle name="Normal 3 2 3 2 2 2 3 2 2 2 2" xfId="20045" xr:uid="{00000000-0005-0000-0000-00005F4A0000}"/>
    <cellStyle name="Normal 3 2 3 2 2 2 3 2 2 2 2 2" xfId="20046" xr:uid="{00000000-0005-0000-0000-0000604A0000}"/>
    <cellStyle name="Normal 3 2 3 2 2 2 3 2 2 2 3" xfId="20047" xr:uid="{00000000-0005-0000-0000-0000614A0000}"/>
    <cellStyle name="Normal 3 2 3 2 2 2 3 2 2 3" xfId="20048" xr:uid="{00000000-0005-0000-0000-0000624A0000}"/>
    <cellStyle name="Normal 3 2 3 2 2 2 3 2 2 3 2" xfId="20049" xr:uid="{00000000-0005-0000-0000-0000634A0000}"/>
    <cellStyle name="Normal 3 2 3 2 2 2 3 2 2 4" xfId="20050" xr:uid="{00000000-0005-0000-0000-0000644A0000}"/>
    <cellStyle name="Normal 3 2 3 2 2 2 3 2 3" xfId="20051" xr:uid="{00000000-0005-0000-0000-0000654A0000}"/>
    <cellStyle name="Normal 3 2 3 2 2 2 3 2 3 2" xfId="20052" xr:uid="{00000000-0005-0000-0000-0000664A0000}"/>
    <cellStyle name="Normal 3 2 3 2 2 2 3 2 3 2 2" xfId="20053" xr:uid="{00000000-0005-0000-0000-0000674A0000}"/>
    <cellStyle name="Normal 3 2 3 2 2 2 3 2 3 3" xfId="20054" xr:uid="{00000000-0005-0000-0000-0000684A0000}"/>
    <cellStyle name="Normal 3 2 3 2 2 2 3 2 4" xfId="20055" xr:uid="{00000000-0005-0000-0000-0000694A0000}"/>
    <cellStyle name="Normal 3 2 3 2 2 2 3 2 4 2" xfId="20056" xr:uid="{00000000-0005-0000-0000-00006A4A0000}"/>
    <cellStyle name="Normal 3 2 3 2 2 2 3 2 5" xfId="20057" xr:uid="{00000000-0005-0000-0000-00006B4A0000}"/>
    <cellStyle name="Normal 3 2 3 2 2 2 3 3" xfId="20058" xr:uid="{00000000-0005-0000-0000-00006C4A0000}"/>
    <cellStyle name="Normal 3 2 3 2 2 2 3 3 2" xfId="20059" xr:uid="{00000000-0005-0000-0000-00006D4A0000}"/>
    <cellStyle name="Normal 3 2 3 2 2 2 3 3 2 2" xfId="20060" xr:uid="{00000000-0005-0000-0000-00006E4A0000}"/>
    <cellStyle name="Normal 3 2 3 2 2 2 3 3 2 2 2" xfId="20061" xr:uid="{00000000-0005-0000-0000-00006F4A0000}"/>
    <cellStyle name="Normal 3 2 3 2 2 2 3 3 2 3" xfId="20062" xr:uid="{00000000-0005-0000-0000-0000704A0000}"/>
    <cellStyle name="Normal 3 2 3 2 2 2 3 3 3" xfId="20063" xr:uid="{00000000-0005-0000-0000-0000714A0000}"/>
    <cellStyle name="Normal 3 2 3 2 2 2 3 3 3 2" xfId="20064" xr:uid="{00000000-0005-0000-0000-0000724A0000}"/>
    <cellStyle name="Normal 3 2 3 2 2 2 3 3 4" xfId="20065" xr:uid="{00000000-0005-0000-0000-0000734A0000}"/>
    <cellStyle name="Normal 3 2 3 2 2 2 3 4" xfId="20066" xr:uid="{00000000-0005-0000-0000-0000744A0000}"/>
    <cellStyle name="Normal 3 2 3 2 2 2 3 4 2" xfId="20067" xr:uid="{00000000-0005-0000-0000-0000754A0000}"/>
    <cellStyle name="Normal 3 2 3 2 2 2 3 4 2 2" xfId="20068" xr:uid="{00000000-0005-0000-0000-0000764A0000}"/>
    <cellStyle name="Normal 3 2 3 2 2 2 3 4 2 2 2" xfId="20069" xr:uid="{00000000-0005-0000-0000-0000774A0000}"/>
    <cellStyle name="Normal 3 2 3 2 2 2 3 4 2 3" xfId="20070" xr:uid="{00000000-0005-0000-0000-0000784A0000}"/>
    <cellStyle name="Normal 3 2 3 2 2 2 3 4 3" xfId="20071" xr:uid="{00000000-0005-0000-0000-0000794A0000}"/>
    <cellStyle name="Normal 3 2 3 2 2 2 3 4 3 2" xfId="20072" xr:uid="{00000000-0005-0000-0000-00007A4A0000}"/>
    <cellStyle name="Normal 3 2 3 2 2 2 3 4 4" xfId="20073" xr:uid="{00000000-0005-0000-0000-00007B4A0000}"/>
    <cellStyle name="Normal 3 2 3 2 2 2 3 5" xfId="20074" xr:uid="{00000000-0005-0000-0000-00007C4A0000}"/>
    <cellStyle name="Normal 3 2 3 2 2 2 3 5 2" xfId="20075" xr:uid="{00000000-0005-0000-0000-00007D4A0000}"/>
    <cellStyle name="Normal 3 2 3 2 2 2 3 5 2 2" xfId="20076" xr:uid="{00000000-0005-0000-0000-00007E4A0000}"/>
    <cellStyle name="Normal 3 2 3 2 2 2 3 5 3" xfId="20077" xr:uid="{00000000-0005-0000-0000-00007F4A0000}"/>
    <cellStyle name="Normal 3 2 3 2 2 2 3 6" xfId="20078" xr:uid="{00000000-0005-0000-0000-0000804A0000}"/>
    <cellStyle name="Normal 3 2 3 2 2 2 3 6 2" xfId="20079" xr:uid="{00000000-0005-0000-0000-0000814A0000}"/>
    <cellStyle name="Normal 3 2 3 2 2 2 3 7" xfId="20080" xr:uid="{00000000-0005-0000-0000-0000824A0000}"/>
    <cellStyle name="Normal 3 2 3 2 2 2 3 7 2" xfId="20081" xr:uid="{00000000-0005-0000-0000-0000834A0000}"/>
    <cellStyle name="Normal 3 2 3 2 2 2 3 8" xfId="20082" xr:uid="{00000000-0005-0000-0000-0000844A0000}"/>
    <cellStyle name="Normal 3 2 3 2 2 2 4" xfId="20083" xr:uid="{00000000-0005-0000-0000-0000854A0000}"/>
    <cellStyle name="Normal 3 2 3 2 2 2 4 2" xfId="20084" xr:uid="{00000000-0005-0000-0000-0000864A0000}"/>
    <cellStyle name="Normal 3 2 3 2 2 2 4 2 2" xfId="20085" xr:uid="{00000000-0005-0000-0000-0000874A0000}"/>
    <cellStyle name="Normal 3 2 3 2 2 2 4 2 2 2" xfId="20086" xr:uid="{00000000-0005-0000-0000-0000884A0000}"/>
    <cellStyle name="Normal 3 2 3 2 2 2 4 2 2 2 2" xfId="20087" xr:uid="{00000000-0005-0000-0000-0000894A0000}"/>
    <cellStyle name="Normal 3 2 3 2 2 2 4 2 2 3" xfId="20088" xr:uid="{00000000-0005-0000-0000-00008A4A0000}"/>
    <cellStyle name="Normal 3 2 3 2 2 2 4 2 3" xfId="20089" xr:uid="{00000000-0005-0000-0000-00008B4A0000}"/>
    <cellStyle name="Normal 3 2 3 2 2 2 4 2 3 2" xfId="20090" xr:uid="{00000000-0005-0000-0000-00008C4A0000}"/>
    <cellStyle name="Normal 3 2 3 2 2 2 4 2 4" xfId="20091" xr:uid="{00000000-0005-0000-0000-00008D4A0000}"/>
    <cellStyle name="Normal 3 2 3 2 2 2 4 3" xfId="20092" xr:uid="{00000000-0005-0000-0000-00008E4A0000}"/>
    <cellStyle name="Normal 3 2 3 2 2 2 4 3 2" xfId="20093" xr:uid="{00000000-0005-0000-0000-00008F4A0000}"/>
    <cellStyle name="Normal 3 2 3 2 2 2 4 3 2 2" xfId="20094" xr:uid="{00000000-0005-0000-0000-0000904A0000}"/>
    <cellStyle name="Normal 3 2 3 2 2 2 4 3 3" xfId="20095" xr:uid="{00000000-0005-0000-0000-0000914A0000}"/>
    <cellStyle name="Normal 3 2 3 2 2 2 4 4" xfId="20096" xr:uid="{00000000-0005-0000-0000-0000924A0000}"/>
    <cellStyle name="Normal 3 2 3 2 2 2 4 4 2" xfId="20097" xr:uid="{00000000-0005-0000-0000-0000934A0000}"/>
    <cellStyle name="Normal 3 2 3 2 2 2 4 5" xfId="20098" xr:uid="{00000000-0005-0000-0000-0000944A0000}"/>
    <cellStyle name="Normal 3 2 3 2 2 2 5" xfId="20099" xr:uid="{00000000-0005-0000-0000-0000954A0000}"/>
    <cellStyle name="Normal 3 2 3 2 2 2 5 2" xfId="20100" xr:uid="{00000000-0005-0000-0000-0000964A0000}"/>
    <cellStyle name="Normal 3 2 3 2 2 2 5 2 2" xfId="20101" xr:uid="{00000000-0005-0000-0000-0000974A0000}"/>
    <cellStyle name="Normal 3 2 3 2 2 2 5 2 2 2" xfId="20102" xr:uid="{00000000-0005-0000-0000-0000984A0000}"/>
    <cellStyle name="Normal 3 2 3 2 2 2 5 2 3" xfId="20103" xr:uid="{00000000-0005-0000-0000-0000994A0000}"/>
    <cellStyle name="Normal 3 2 3 2 2 2 5 3" xfId="20104" xr:uid="{00000000-0005-0000-0000-00009A4A0000}"/>
    <cellStyle name="Normal 3 2 3 2 2 2 5 3 2" xfId="20105" xr:uid="{00000000-0005-0000-0000-00009B4A0000}"/>
    <cellStyle name="Normal 3 2 3 2 2 2 5 4" xfId="20106" xr:uid="{00000000-0005-0000-0000-00009C4A0000}"/>
    <cellStyle name="Normal 3 2 3 2 2 2 6" xfId="20107" xr:uid="{00000000-0005-0000-0000-00009D4A0000}"/>
    <cellStyle name="Normal 3 2 3 2 2 2 6 2" xfId="20108" xr:uid="{00000000-0005-0000-0000-00009E4A0000}"/>
    <cellStyle name="Normal 3 2 3 2 2 2 6 2 2" xfId="20109" xr:uid="{00000000-0005-0000-0000-00009F4A0000}"/>
    <cellStyle name="Normal 3 2 3 2 2 2 6 2 2 2" xfId="20110" xr:uid="{00000000-0005-0000-0000-0000A04A0000}"/>
    <cellStyle name="Normal 3 2 3 2 2 2 6 2 3" xfId="20111" xr:uid="{00000000-0005-0000-0000-0000A14A0000}"/>
    <cellStyle name="Normal 3 2 3 2 2 2 6 3" xfId="20112" xr:uid="{00000000-0005-0000-0000-0000A24A0000}"/>
    <cellStyle name="Normal 3 2 3 2 2 2 6 3 2" xfId="20113" xr:uid="{00000000-0005-0000-0000-0000A34A0000}"/>
    <cellStyle name="Normal 3 2 3 2 2 2 6 4" xfId="20114" xr:uid="{00000000-0005-0000-0000-0000A44A0000}"/>
    <cellStyle name="Normal 3 2 3 2 2 2 7" xfId="20115" xr:uid="{00000000-0005-0000-0000-0000A54A0000}"/>
    <cellStyle name="Normal 3 2 3 2 2 2 7 2" xfId="20116" xr:uid="{00000000-0005-0000-0000-0000A64A0000}"/>
    <cellStyle name="Normal 3 2 3 2 2 2 7 2 2" xfId="20117" xr:uid="{00000000-0005-0000-0000-0000A74A0000}"/>
    <cellStyle name="Normal 3 2 3 2 2 2 7 3" xfId="20118" xr:uid="{00000000-0005-0000-0000-0000A84A0000}"/>
    <cellStyle name="Normal 3 2 3 2 2 2 8" xfId="20119" xr:uid="{00000000-0005-0000-0000-0000A94A0000}"/>
    <cellStyle name="Normal 3 2 3 2 2 2 8 2" xfId="20120" xr:uid="{00000000-0005-0000-0000-0000AA4A0000}"/>
    <cellStyle name="Normal 3 2 3 2 2 2 9" xfId="20121" xr:uid="{00000000-0005-0000-0000-0000AB4A0000}"/>
    <cellStyle name="Normal 3 2 3 2 2 2 9 2" xfId="20122" xr:uid="{00000000-0005-0000-0000-0000AC4A0000}"/>
    <cellStyle name="Normal 3 2 3 2 2 3" xfId="20123" xr:uid="{00000000-0005-0000-0000-0000AD4A0000}"/>
    <cellStyle name="Normal 3 2 3 2 2 3 10" xfId="20124" xr:uid="{00000000-0005-0000-0000-0000AE4A0000}"/>
    <cellStyle name="Normal 3 2 3 2 2 3 2" xfId="20125" xr:uid="{00000000-0005-0000-0000-0000AF4A0000}"/>
    <cellStyle name="Normal 3 2 3 2 2 3 2 2" xfId="20126" xr:uid="{00000000-0005-0000-0000-0000B04A0000}"/>
    <cellStyle name="Normal 3 2 3 2 2 3 2 2 2" xfId="20127" xr:uid="{00000000-0005-0000-0000-0000B14A0000}"/>
    <cellStyle name="Normal 3 2 3 2 2 3 2 2 2 2" xfId="20128" xr:uid="{00000000-0005-0000-0000-0000B24A0000}"/>
    <cellStyle name="Normal 3 2 3 2 2 3 2 2 2 2 2" xfId="20129" xr:uid="{00000000-0005-0000-0000-0000B34A0000}"/>
    <cellStyle name="Normal 3 2 3 2 2 3 2 2 2 2 2 2" xfId="20130" xr:uid="{00000000-0005-0000-0000-0000B44A0000}"/>
    <cellStyle name="Normal 3 2 3 2 2 3 2 2 2 2 2 2 2" xfId="20131" xr:uid="{00000000-0005-0000-0000-0000B54A0000}"/>
    <cellStyle name="Normal 3 2 3 2 2 3 2 2 2 2 2 3" xfId="20132" xr:uid="{00000000-0005-0000-0000-0000B64A0000}"/>
    <cellStyle name="Normal 3 2 3 2 2 3 2 2 2 2 3" xfId="20133" xr:uid="{00000000-0005-0000-0000-0000B74A0000}"/>
    <cellStyle name="Normal 3 2 3 2 2 3 2 2 2 2 3 2" xfId="20134" xr:uid="{00000000-0005-0000-0000-0000B84A0000}"/>
    <cellStyle name="Normal 3 2 3 2 2 3 2 2 2 2 4" xfId="20135" xr:uid="{00000000-0005-0000-0000-0000B94A0000}"/>
    <cellStyle name="Normal 3 2 3 2 2 3 2 2 2 3" xfId="20136" xr:uid="{00000000-0005-0000-0000-0000BA4A0000}"/>
    <cellStyle name="Normal 3 2 3 2 2 3 2 2 2 3 2" xfId="20137" xr:uid="{00000000-0005-0000-0000-0000BB4A0000}"/>
    <cellStyle name="Normal 3 2 3 2 2 3 2 2 2 3 2 2" xfId="20138" xr:uid="{00000000-0005-0000-0000-0000BC4A0000}"/>
    <cellStyle name="Normal 3 2 3 2 2 3 2 2 2 3 3" xfId="20139" xr:uid="{00000000-0005-0000-0000-0000BD4A0000}"/>
    <cellStyle name="Normal 3 2 3 2 2 3 2 2 2 4" xfId="20140" xr:uid="{00000000-0005-0000-0000-0000BE4A0000}"/>
    <cellStyle name="Normal 3 2 3 2 2 3 2 2 2 4 2" xfId="20141" xr:uid="{00000000-0005-0000-0000-0000BF4A0000}"/>
    <cellStyle name="Normal 3 2 3 2 2 3 2 2 2 5" xfId="20142" xr:uid="{00000000-0005-0000-0000-0000C04A0000}"/>
    <cellStyle name="Normal 3 2 3 2 2 3 2 2 3" xfId="20143" xr:uid="{00000000-0005-0000-0000-0000C14A0000}"/>
    <cellStyle name="Normal 3 2 3 2 2 3 2 2 3 2" xfId="20144" xr:uid="{00000000-0005-0000-0000-0000C24A0000}"/>
    <cellStyle name="Normal 3 2 3 2 2 3 2 2 3 2 2" xfId="20145" xr:uid="{00000000-0005-0000-0000-0000C34A0000}"/>
    <cellStyle name="Normal 3 2 3 2 2 3 2 2 3 2 2 2" xfId="20146" xr:uid="{00000000-0005-0000-0000-0000C44A0000}"/>
    <cellStyle name="Normal 3 2 3 2 2 3 2 2 3 2 3" xfId="20147" xr:uid="{00000000-0005-0000-0000-0000C54A0000}"/>
    <cellStyle name="Normal 3 2 3 2 2 3 2 2 3 3" xfId="20148" xr:uid="{00000000-0005-0000-0000-0000C64A0000}"/>
    <cellStyle name="Normal 3 2 3 2 2 3 2 2 3 3 2" xfId="20149" xr:uid="{00000000-0005-0000-0000-0000C74A0000}"/>
    <cellStyle name="Normal 3 2 3 2 2 3 2 2 3 4" xfId="20150" xr:uid="{00000000-0005-0000-0000-0000C84A0000}"/>
    <cellStyle name="Normal 3 2 3 2 2 3 2 2 4" xfId="20151" xr:uid="{00000000-0005-0000-0000-0000C94A0000}"/>
    <cellStyle name="Normal 3 2 3 2 2 3 2 2 4 2" xfId="20152" xr:uid="{00000000-0005-0000-0000-0000CA4A0000}"/>
    <cellStyle name="Normal 3 2 3 2 2 3 2 2 4 2 2" xfId="20153" xr:uid="{00000000-0005-0000-0000-0000CB4A0000}"/>
    <cellStyle name="Normal 3 2 3 2 2 3 2 2 4 2 2 2" xfId="20154" xr:uid="{00000000-0005-0000-0000-0000CC4A0000}"/>
    <cellStyle name="Normal 3 2 3 2 2 3 2 2 4 2 3" xfId="20155" xr:uid="{00000000-0005-0000-0000-0000CD4A0000}"/>
    <cellStyle name="Normal 3 2 3 2 2 3 2 2 4 3" xfId="20156" xr:uid="{00000000-0005-0000-0000-0000CE4A0000}"/>
    <cellStyle name="Normal 3 2 3 2 2 3 2 2 4 3 2" xfId="20157" xr:uid="{00000000-0005-0000-0000-0000CF4A0000}"/>
    <cellStyle name="Normal 3 2 3 2 2 3 2 2 4 4" xfId="20158" xr:uid="{00000000-0005-0000-0000-0000D04A0000}"/>
    <cellStyle name="Normal 3 2 3 2 2 3 2 2 5" xfId="20159" xr:uid="{00000000-0005-0000-0000-0000D14A0000}"/>
    <cellStyle name="Normal 3 2 3 2 2 3 2 2 5 2" xfId="20160" xr:uid="{00000000-0005-0000-0000-0000D24A0000}"/>
    <cellStyle name="Normal 3 2 3 2 2 3 2 2 5 2 2" xfId="20161" xr:uid="{00000000-0005-0000-0000-0000D34A0000}"/>
    <cellStyle name="Normal 3 2 3 2 2 3 2 2 5 3" xfId="20162" xr:uid="{00000000-0005-0000-0000-0000D44A0000}"/>
    <cellStyle name="Normal 3 2 3 2 2 3 2 2 6" xfId="20163" xr:uid="{00000000-0005-0000-0000-0000D54A0000}"/>
    <cellStyle name="Normal 3 2 3 2 2 3 2 2 6 2" xfId="20164" xr:uid="{00000000-0005-0000-0000-0000D64A0000}"/>
    <cellStyle name="Normal 3 2 3 2 2 3 2 2 7" xfId="20165" xr:uid="{00000000-0005-0000-0000-0000D74A0000}"/>
    <cellStyle name="Normal 3 2 3 2 2 3 2 2 7 2" xfId="20166" xr:uid="{00000000-0005-0000-0000-0000D84A0000}"/>
    <cellStyle name="Normal 3 2 3 2 2 3 2 2 8" xfId="20167" xr:uid="{00000000-0005-0000-0000-0000D94A0000}"/>
    <cellStyle name="Normal 3 2 3 2 2 3 2 3" xfId="20168" xr:uid="{00000000-0005-0000-0000-0000DA4A0000}"/>
    <cellStyle name="Normal 3 2 3 2 2 3 2 3 2" xfId="20169" xr:uid="{00000000-0005-0000-0000-0000DB4A0000}"/>
    <cellStyle name="Normal 3 2 3 2 2 3 2 3 2 2" xfId="20170" xr:uid="{00000000-0005-0000-0000-0000DC4A0000}"/>
    <cellStyle name="Normal 3 2 3 2 2 3 2 3 2 2 2" xfId="20171" xr:uid="{00000000-0005-0000-0000-0000DD4A0000}"/>
    <cellStyle name="Normal 3 2 3 2 2 3 2 3 2 2 2 2" xfId="20172" xr:uid="{00000000-0005-0000-0000-0000DE4A0000}"/>
    <cellStyle name="Normal 3 2 3 2 2 3 2 3 2 2 3" xfId="20173" xr:uid="{00000000-0005-0000-0000-0000DF4A0000}"/>
    <cellStyle name="Normal 3 2 3 2 2 3 2 3 2 3" xfId="20174" xr:uid="{00000000-0005-0000-0000-0000E04A0000}"/>
    <cellStyle name="Normal 3 2 3 2 2 3 2 3 2 3 2" xfId="20175" xr:uid="{00000000-0005-0000-0000-0000E14A0000}"/>
    <cellStyle name="Normal 3 2 3 2 2 3 2 3 2 4" xfId="20176" xr:uid="{00000000-0005-0000-0000-0000E24A0000}"/>
    <cellStyle name="Normal 3 2 3 2 2 3 2 3 3" xfId="20177" xr:uid="{00000000-0005-0000-0000-0000E34A0000}"/>
    <cellStyle name="Normal 3 2 3 2 2 3 2 3 3 2" xfId="20178" xr:uid="{00000000-0005-0000-0000-0000E44A0000}"/>
    <cellStyle name="Normal 3 2 3 2 2 3 2 3 3 2 2" xfId="20179" xr:uid="{00000000-0005-0000-0000-0000E54A0000}"/>
    <cellStyle name="Normal 3 2 3 2 2 3 2 3 3 3" xfId="20180" xr:uid="{00000000-0005-0000-0000-0000E64A0000}"/>
    <cellStyle name="Normal 3 2 3 2 2 3 2 3 4" xfId="20181" xr:uid="{00000000-0005-0000-0000-0000E74A0000}"/>
    <cellStyle name="Normal 3 2 3 2 2 3 2 3 4 2" xfId="20182" xr:uid="{00000000-0005-0000-0000-0000E84A0000}"/>
    <cellStyle name="Normal 3 2 3 2 2 3 2 3 5" xfId="20183" xr:uid="{00000000-0005-0000-0000-0000E94A0000}"/>
    <cellStyle name="Normal 3 2 3 2 2 3 2 4" xfId="20184" xr:uid="{00000000-0005-0000-0000-0000EA4A0000}"/>
    <cellStyle name="Normal 3 2 3 2 2 3 2 4 2" xfId="20185" xr:uid="{00000000-0005-0000-0000-0000EB4A0000}"/>
    <cellStyle name="Normal 3 2 3 2 2 3 2 4 2 2" xfId="20186" xr:uid="{00000000-0005-0000-0000-0000EC4A0000}"/>
    <cellStyle name="Normal 3 2 3 2 2 3 2 4 2 2 2" xfId="20187" xr:uid="{00000000-0005-0000-0000-0000ED4A0000}"/>
    <cellStyle name="Normal 3 2 3 2 2 3 2 4 2 3" xfId="20188" xr:uid="{00000000-0005-0000-0000-0000EE4A0000}"/>
    <cellStyle name="Normal 3 2 3 2 2 3 2 4 3" xfId="20189" xr:uid="{00000000-0005-0000-0000-0000EF4A0000}"/>
    <cellStyle name="Normal 3 2 3 2 2 3 2 4 3 2" xfId="20190" xr:uid="{00000000-0005-0000-0000-0000F04A0000}"/>
    <cellStyle name="Normal 3 2 3 2 2 3 2 4 4" xfId="20191" xr:uid="{00000000-0005-0000-0000-0000F14A0000}"/>
    <cellStyle name="Normal 3 2 3 2 2 3 2 5" xfId="20192" xr:uid="{00000000-0005-0000-0000-0000F24A0000}"/>
    <cellStyle name="Normal 3 2 3 2 2 3 2 5 2" xfId="20193" xr:uid="{00000000-0005-0000-0000-0000F34A0000}"/>
    <cellStyle name="Normal 3 2 3 2 2 3 2 5 2 2" xfId="20194" xr:uid="{00000000-0005-0000-0000-0000F44A0000}"/>
    <cellStyle name="Normal 3 2 3 2 2 3 2 5 2 2 2" xfId="20195" xr:uid="{00000000-0005-0000-0000-0000F54A0000}"/>
    <cellStyle name="Normal 3 2 3 2 2 3 2 5 2 3" xfId="20196" xr:uid="{00000000-0005-0000-0000-0000F64A0000}"/>
    <cellStyle name="Normal 3 2 3 2 2 3 2 5 3" xfId="20197" xr:uid="{00000000-0005-0000-0000-0000F74A0000}"/>
    <cellStyle name="Normal 3 2 3 2 2 3 2 5 3 2" xfId="20198" xr:uid="{00000000-0005-0000-0000-0000F84A0000}"/>
    <cellStyle name="Normal 3 2 3 2 2 3 2 5 4" xfId="20199" xr:uid="{00000000-0005-0000-0000-0000F94A0000}"/>
    <cellStyle name="Normal 3 2 3 2 2 3 2 6" xfId="20200" xr:uid="{00000000-0005-0000-0000-0000FA4A0000}"/>
    <cellStyle name="Normal 3 2 3 2 2 3 2 6 2" xfId="20201" xr:uid="{00000000-0005-0000-0000-0000FB4A0000}"/>
    <cellStyle name="Normal 3 2 3 2 2 3 2 6 2 2" xfId="20202" xr:uid="{00000000-0005-0000-0000-0000FC4A0000}"/>
    <cellStyle name="Normal 3 2 3 2 2 3 2 6 3" xfId="20203" xr:uid="{00000000-0005-0000-0000-0000FD4A0000}"/>
    <cellStyle name="Normal 3 2 3 2 2 3 2 7" xfId="20204" xr:uid="{00000000-0005-0000-0000-0000FE4A0000}"/>
    <cellStyle name="Normal 3 2 3 2 2 3 2 7 2" xfId="20205" xr:uid="{00000000-0005-0000-0000-0000FF4A0000}"/>
    <cellStyle name="Normal 3 2 3 2 2 3 2 8" xfId="20206" xr:uid="{00000000-0005-0000-0000-0000004B0000}"/>
    <cellStyle name="Normal 3 2 3 2 2 3 2 8 2" xfId="20207" xr:uid="{00000000-0005-0000-0000-0000014B0000}"/>
    <cellStyle name="Normal 3 2 3 2 2 3 2 9" xfId="20208" xr:uid="{00000000-0005-0000-0000-0000024B0000}"/>
    <cellStyle name="Normal 3 2 3 2 2 3 3" xfId="20209" xr:uid="{00000000-0005-0000-0000-0000034B0000}"/>
    <cellStyle name="Normal 3 2 3 2 2 3 3 2" xfId="20210" xr:uid="{00000000-0005-0000-0000-0000044B0000}"/>
    <cellStyle name="Normal 3 2 3 2 2 3 3 2 2" xfId="20211" xr:uid="{00000000-0005-0000-0000-0000054B0000}"/>
    <cellStyle name="Normal 3 2 3 2 2 3 3 2 2 2" xfId="20212" xr:uid="{00000000-0005-0000-0000-0000064B0000}"/>
    <cellStyle name="Normal 3 2 3 2 2 3 3 2 2 2 2" xfId="20213" xr:uid="{00000000-0005-0000-0000-0000074B0000}"/>
    <cellStyle name="Normal 3 2 3 2 2 3 3 2 2 2 2 2" xfId="20214" xr:uid="{00000000-0005-0000-0000-0000084B0000}"/>
    <cellStyle name="Normal 3 2 3 2 2 3 3 2 2 2 3" xfId="20215" xr:uid="{00000000-0005-0000-0000-0000094B0000}"/>
    <cellStyle name="Normal 3 2 3 2 2 3 3 2 2 3" xfId="20216" xr:uid="{00000000-0005-0000-0000-00000A4B0000}"/>
    <cellStyle name="Normal 3 2 3 2 2 3 3 2 2 3 2" xfId="20217" xr:uid="{00000000-0005-0000-0000-00000B4B0000}"/>
    <cellStyle name="Normal 3 2 3 2 2 3 3 2 2 4" xfId="20218" xr:uid="{00000000-0005-0000-0000-00000C4B0000}"/>
    <cellStyle name="Normal 3 2 3 2 2 3 3 2 3" xfId="20219" xr:uid="{00000000-0005-0000-0000-00000D4B0000}"/>
    <cellStyle name="Normal 3 2 3 2 2 3 3 2 3 2" xfId="20220" xr:uid="{00000000-0005-0000-0000-00000E4B0000}"/>
    <cellStyle name="Normal 3 2 3 2 2 3 3 2 3 2 2" xfId="20221" xr:uid="{00000000-0005-0000-0000-00000F4B0000}"/>
    <cellStyle name="Normal 3 2 3 2 2 3 3 2 3 3" xfId="20222" xr:uid="{00000000-0005-0000-0000-0000104B0000}"/>
    <cellStyle name="Normal 3 2 3 2 2 3 3 2 4" xfId="20223" xr:uid="{00000000-0005-0000-0000-0000114B0000}"/>
    <cellStyle name="Normal 3 2 3 2 2 3 3 2 4 2" xfId="20224" xr:uid="{00000000-0005-0000-0000-0000124B0000}"/>
    <cellStyle name="Normal 3 2 3 2 2 3 3 2 5" xfId="20225" xr:uid="{00000000-0005-0000-0000-0000134B0000}"/>
    <cellStyle name="Normal 3 2 3 2 2 3 3 3" xfId="20226" xr:uid="{00000000-0005-0000-0000-0000144B0000}"/>
    <cellStyle name="Normal 3 2 3 2 2 3 3 3 2" xfId="20227" xr:uid="{00000000-0005-0000-0000-0000154B0000}"/>
    <cellStyle name="Normal 3 2 3 2 2 3 3 3 2 2" xfId="20228" xr:uid="{00000000-0005-0000-0000-0000164B0000}"/>
    <cellStyle name="Normal 3 2 3 2 2 3 3 3 2 2 2" xfId="20229" xr:uid="{00000000-0005-0000-0000-0000174B0000}"/>
    <cellStyle name="Normal 3 2 3 2 2 3 3 3 2 3" xfId="20230" xr:uid="{00000000-0005-0000-0000-0000184B0000}"/>
    <cellStyle name="Normal 3 2 3 2 2 3 3 3 3" xfId="20231" xr:uid="{00000000-0005-0000-0000-0000194B0000}"/>
    <cellStyle name="Normal 3 2 3 2 2 3 3 3 3 2" xfId="20232" xr:uid="{00000000-0005-0000-0000-00001A4B0000}"/>
    <cellStyle name="Normal 3 2 3 2 2 3 3 3 4" xfId="20233" xr:uid="{00000000-0005-0000-0000-00001B4B0000}"/>
    <cellStyle name="Normal 3 2 3 2 2 3 3 4" xfId="20234" xr:uid="{00000000-0005-0000-0000-00001C4B0000}"/>
    <cellStyle name="Normal 3 2 3 2 2 3 3 4 2" xfId="20235" xr:uid="{00000000-0005-0000-0000-00001D4B0000}"/>
    <cellStyle name="Normal 3 2 3 2 2 3 3 4 2 2" xfId="20236" xr:uid="{00000000-0005-0000-0000-00001E4B0000}"/>
    <cellStyle name="Normal 3 2 3 2 2 3 3 4 2 2 2" xfId="20237" xr:uid="{00000000-0005-0000-0000-00001F4B0000}"/>
    <cellStyle name="Normal 3 2 3 2 2 3 3 4 2 3" xfId="20238" xr:uid="{00000000-0005-0000-0000-0000204B0000}"/>
    <cellStyle name="Normal 3 2 3 2 2 3 3 4 3" xfId="20239" xr:uid="{00000000-0005-0000-0000-0000214B0000}"/>
    <cellStyle name="Normal 3 2 3 2 2 3 3 4 3 2" xfId="20240" xr:uid="{00000000-0005-0000-0000-0000224B0000}"/>
    <cellStyle name="Normal 3 2 3 2 2 3 3 4 4" xfId="20241" xr:uid="{00000000-0005-0000-0000-0000234B0000}"/>
    <cellStyle name="Normal 3 2 3 2 2 3 3 5" xfId="20242" xr:uid="{00000000-0005-0000-0000-0000244B0000}"/>
    <cellStyle name="Normal 3 2 3 2 2 3 3 5 2" xfId="20243" xr:uid="{00000000-0005-0000-0000-0000254B0000}"/>
    <cellStyle name="Normal 3 2 3 2 2 3 3 5 2 2" xfId="20244" xr:uid="{00000000-0005-0000-0000-0000264B0000}"/>
    <cellStyle name="Normal 3 2 3 2 2 3 3 5 3" xfId="20245" xr:uid="{00000000-0005-0000-0000-0000274B0000}"/>
    <cellStyle name="Normal 3 2 3 2 2 3 3 6" xfId="20246" xr:uid="{00000000-0005-0000-0000-0000284B0000}"/>
    <cellStyle name="Normal 3 2 3 2 2 3 3 6 2" xfId="20247" xr:uid="{00000000-0005-0000-0000-0000294B0000}"/>
    <cellStyle name="Normal 3 2 3 2 2 3 3 7" xfId="20248" xr:uid="{00000000-0005-0000-0000-00002A4B0000}"/>
    <cellStyle name="Normal 3 2 3 2 2 3 3 7 2" xfId="20249" xr:uid="{00000000-0005-0000-0000-00002B4B0000}"/>
    <cellStyle name="Normal 3 2 3 2 2 3 3 8" xfId="20250" xr:uid="{00000000-0005-0000-0000-00002C4B0000}"/>
    <cellStyle name="Normal 3 2 3 2 2 3 4" xfId="20251" xr:uid="{00000000-0005-0000-0000-00002D4B0000}"/>
    <cellStyle name="Normal 3 2 3 2 2 3 4 2" xfId="20252" xr:uid="{00000000-0005-0000-0000-00002E4B0000}"/>
    <cellStyle name="Normal 3 2 3 2 2 3 4 2 2" xfId="20253" xr:uid="{00000000-0005-0000-0000-00002F4B0000}"/>
    <cellStyle name="Normal 3 2 3 2 2 3 4 2 2 2" xfId="20254" xr:uid="{00000000-0005-0000-0000-0000304B0000}"/>
    <cellStyle name="Normal 3 2 3 2 2 3 4 2 2 2 2" xfId="20255" xr:uid="{00000000-0005-0000-0000-0000314B0000}"/>
    <cellStyle name="Normal 3 2 3 2 2 3 4 2 2 3" xfId="20256" xr:uid="{00000000-0005-0000-0000-0000324B0000}"/>
    <cellStyle name="Normal 3 2 3 2 2 3 4 2 3" xfId="20257" xr:uid="{00000000-0005-0000-0000-0000334B0000}"/>
    <cellStyle name="Normal 3 2 3 2 2 3 4 2 3 2" xfId="20258" xr:uid="{00000000-0005-0000-0000-0000344B0000}"/>
    <cellStyle name="Normal 3 2 3 2 2 3 4 2 4" xfId="20259" xr:uid="{00000000-0005-0000-0000-0000354B0000}"/>
    <cellStyle name="Normal 3 2 3 2 2 3 4 3" xfId="20260" xr:uid="{00000000-0005-0000-0000-0000364B0000}"/>
    <cellStyle name="Normal 3 2 3 2 2 3 4 3 2" xfId="20261" xr:uid="{00000000-0005-0000-0000-0000374B0000}"/>
    <cellStyle name="Normal 3 2 3 2 2 3 4 3 2 2" xfId="20262" xr:uid="{00000000-0005-0000-0000-0000384B0000}"/>
    <cellStyle name="Normal 3 2 3 2 2 3 4 3 3" xfId="20263" xr:uid="{00000000-0005-0000-0000-0000394B0000}"/>
    <cellStyle name="Normal 3 2 3 2 2 3 4 4" xfId="20264" xr:uid="{00000000-0005-0000-0000-00003A4B0000}"/>
    <cellStyle name="Normal 3 2 3 2 2 3 4 4 2" xfId="20265" xr:uid="{00000000-0005-0000-0000-00003B4B0000}"/>
    <cellStyle name="Normal 3 2 3 2 2 3 4 5" xfId="20266" xr:uid="{00000000-0005-0000-0000-00003C4B0000}"/>
    <cellStyle name="Normal 3 2 3 2 2 3 5" xfId="20267" xr:uid="{00000000-0005-0000-0000-00003D4B0000}"/>
    <cellStyle name="Normal 3 2 3 2 2 3 5 2" xfId="20268" xr:uid="{00000000-0005-0000-0000-00003E4B0000}"/>
    <cellStyle name="Normal 3 2 3 2 2 3 5 2 2" xfId="20269" xr:uid="{00000000-0005-0000-0000-00003F4B0000}"/>
    <cellStyle name="Normal 3 2 3 2 2 3 5 2 2 2" xfId="20270" xr:uid="{00000000-0005-0000-0000-0000404B0000}"/>
    <cellStyle name="Normal 3 2 3 2 2 3 5 2 3" xfId="20271" xr:uid="{00000000-0005-0000-0000-0000414B0000}"/>
    <cellStyle name="Normal 3 2 3 2 2 3 5 3" xfId="20272" xr:uid="{00000000-0005-0000-0000-0000424B0000}"/>
    <cellStyle name="Normal 3 2 3 2 2 3 5 3 2" xfId="20273" xr:uid="{00000000-0005-0000-0000-0000434B0000}"/>
    <cellStyle name="Normal 3 2 3 2 2 3 5 4" xfId="20274" xr:uid="{00000000-0005-0000-0000-0000444B0000}"/>
    <cellStyle name="Normal 3 2 3 2 2 3 6" xfId="20275" xr:uid="{00000000-0005-0000-0000-0000454B0000}"/>
    <cellStyle name="Normal 3 2 3 2 2 3 6 2" xfId="20276" xr:uid="{00000000-0005-0000-0000-0000464B0000}"/>
    <cellStyle name="Normal 3 2 3 2 2 3 6 2 2" xfId="20277" xr:uid="{00000000-0005-0000-0000-0000474B0000}"/>
    <cellStyle name="Normal 3 2 3 2 2 3 6 2 2 2" xfId="20278" xr:uid="{00000000-0005-0000-0000-0000484B0000}"/>
    <cellStyle name="Normal 3 2 3 2 2 3 6 2 3" xfId="20279" xr:uid="{00000000-0005-0000-0000-0000494B0000}"/>
    <cellStyle name="Normal 3 2 3 2 2 3 6 3" xfId="20280" xr:uid="{00000000-0005-0000-0000-00004A4B0000}"/>
    <cellStyle name="Normal 3 2 3 2 2 3 6 3 2" xfId="20281" xr:uid="{00000000-0005-0000-0000-00004B4B0000}"/>
    <cellStyle name="Normal 3 2 3 2 2 3 6 4" xfId="20282" xr:uid="{00000000-0005-0000-0000-00004C4B0000}"/>
    <cellStyle name="Normal 3 2 3 2 2 3 7" xfId="20283" xr:uid="{00000000-0005-0000-0000-00004D4B0000}"/>
    <cellStyle name="Normal 3 2 3 2 2 3 7 2" xfId="20284" xr:uid="{00000000-0005-0000-0000-00004E4B0000}"/>
    <cellStyle name="Normal 3 2 3 2 2 3 7 2 2" xfId="20285" xr:uid="{00000000-0005-0000-0000-00004F4B0000}"/>
    <cellStyle name="Normal 3 2 3 2 2 3 7 3" xfId="20286" xr:uid="{00000000-0005-0000-0000-0000504B0000}"/>
    <cellStyle name="Normal 3 2 3 2 2 3 8" xfId="20287" xr:uid="{00000000-0005-0000-0000-0000514B0000}"/>
    <cellStyle name="Normal 3 2 3 2 2 3 8 2" xfId="20288" xr:uid="{00000000-0005-0000-0000-0000524B0000}"/>
    <cellStyle name="Normal 3 2 3 2 2 3 9" xfId="20289" xr:uid="{00000000-0005-0000-0000-0000534B0000}"/>
    <cellStyle name="Normal 3 2 3 2 2 3 9 2" xfId="20290" xr:uid="{00000000-0005-0000-0000-0000544B0000}"/>
    <cellStyle name="Normal 3 2 3 2 2 4" xfId="20291" xr:uid="{00000000-0005-0000-0000-0000554B0000}"/>
    <cellStyle name="Normal 3 2 3 2 2 4 10" xfId="20292" xr:uid="{00000000-0005-0000-0000-0000564B0000}"/>
    <cellStyle name="Normal 3 2 3 2 2 4 2" xfId="20293" xr:uid="{00000000-0005-0000-0000-0000574B0000}"/>
    <cellStyle name="Normal 3 2 3 2 2 4 2 2" xfId="20294" xr:uid="{00000000-0005-0000-0000-0000584B0000}"/>
    <cellStyle name="Normal 3 2 3 2 2 4 2 2 2" xfId="20295" xr:uid="{00000000-0005-0000-0000-0000594B0000}"/>
    <cellStyle name="Normal 3 2 3 2 2 4 2 2 2 2" xfId="20296" xr:uid="{00000000-0005-0000-0000-00005A4B0000}"/>
    <cellStyle name="Normal 3 2 3 2 2 4 2 2 2 2 2" xfId="20297" xr:uid="{00000000-0005-0000-0000-00005B4B0000}"/>
    <cellStyle name="Normal 3 2 3 2 2 4 2 2 2 2 2 2" xfId="20298" xr:uid="{00000000-0005-0000-0000-00005C4B0000}"/>
    <cellStyle name="Normal 3 2 3 2 2 4 2 2 2 2 2 2 2" xfId="20299" xr:uid="{00000000-0005-0000-0000-00005D4B0000}"/>
    <cellStyle name="Normal 3 2 3 2 2 4 2 2 2 2 2 3" xfId="20300" xr:uid="{00000000-0005-0000-0000-00005E4B0000}"/>
    <cellStyle name="Normal 3 2 3 2 2 4 2 2 2 2 3" xfId="20301" xr:uid="{00000000-0005-0000-0000-00005F4B0000}"/>
    <cellStyle name="Normal 3 2 3 2 2 4 2 2 2 2 3 2" xfId="20302" xr:uid="{00000000-0005-0000-0000-0000604B0000}"/>
    <cellStyle name="Normal 3 2 3 2 2 4 2 2 2 2 4" xfId="20303" xr:uid="{00000000-0005-0000-0000-0000614B0000}"/>
    <cellStyle name="Normal 3 2 3 2 2 4 2 2 2 3" xfId="20304" xr:uid="{00000000-0005-0000-0000-0000624B0000}"/>
    <cellStyle name="Normal 3 2 3 2 2 4 2 2 2 3 2" xfId="20305" xr:uid="{00000000-0005-0000-0000-0000634B0000}"/>
    <cellStyle name="Normal 3 2 3 2 2 4 2 2 2 3 2 2" xfId="20306" xr:uid="{00000000-0005-0000-0000-0000644B0000}"/>
    <cellStyle name="Normal 3 2 3 2 2 4 2 2 2 3 3" xfId="20307" xr:uid="{00000000-0005-0000-0000-0000654B0000}"/>
    <cellStyle name="Normal 3 2 3 2 2 4 2 2 2 4" xfId="20308" xr:uid="{00000000-0005-0000-0000-0000664B0000}"/>
    <cellStyle name="Normal 3 2 3 2 2 4 2 2 2 4 2" xfId="20309" xr:uid="{00000000-0005-0000-0000-0000674B0000}"/>
    <cellStyle name="Normal 3 2 3 2 2 4 2 2 2 5" xfId="20310" xr:uid="{00000000-0005-0000-0000-0000684B0000}"/>
    <cellStyle name="Normal 3 2 3 2 2 4 2 2 3" xfId="20311" xr:uid="{00000000-0005-0000-0000-0000694B0000}"/>
    <cellStyle name="Normal 3 2 3 2 2 4 2 2 3 2" xfId="20312" xr:uid="{00000000-0005-0000-0000-00006A4B0000}"/>
    <cellStyle name="Normal 3 2 3 2 2 4 2 2 3 2 2" xfId="20313" xr:uid="{00000000-0005-0000-0000-00006B4B0000}"/>
    <cellStyle name="Normal 3 2 3 2 2 4 2 2 3 2 2 2" xfId="20314" xr:uid="{00000000-0005-0000-0000-00006C4B0000}"/>
    <cellStyle name="Normal 3 2 3 2 2 4 2 2 3 2 3" xfId="20315" xr:uid="{00000000-0005-0000-0000-00006D4B0000}"/>
    <cellStyle name="Normal 3 2 3 2 2 4 2 2 3 3" xfId="20316" xr:uid="{00000000-0005-0000-0000-00006E4B0000}"/>
    <cellStyle name="Normal 3 2 3 2 2 4 2 2 3 3 2" xfId="20317" xr:uid="{00000000-0005-0000-0000-00006F4B0000}"/>
    <cellStyle name="Normal 3 2 3 2 2 4 2 2 3 4" xfId="20318" xr:uid="{00000000-0005-0000-0000-0000704B0000}"/>
    <cellStyle name="Normal 3 2 3 2 2 4 2 2 4" xfId="20319" xr:uid="{00000000-0005-0000-0000-0000714B0000}"/>
    <cellStyle name="Normal 3 2 3 2 2 4 2 2 4 2" xfId="20320" xr:uid="{00000000-0005-0000-0000-0000724B0000}"/>
    <cellStyle name="Normal 3 2 3 2 2 4 2 2 4 2 2" xfId="20321" xr:uid="{00000000-0005-0000-0000-0000734B0000}"/>
    <cellStyle name="Normal 3 2 3 2 2 4 2 2 4 2 2 2" xfId="20322" xr:uid="{00000000-0005-0000-0000-0000744B0000}"/>
    <cellStyle name="Normal 3 2 3 2 2 4 2 2 4 2 3" xfId="20323" xr:uid="{00000000-0005-0000-0000-0000754B0000}"/>
    <cellStyle name="Normal 3 2 3 2 2 4 2 2 4 3" xfId="20324" xr:uid="{00000000-0005-0000-0000-0000764B0000}"/>
    <cellStyle name="Normal 3 2 3 2 2 4 2 2 4 3 2" xfId="20325" xr:uid="{00000000-0005-0000-0000-0000774B0000}"/>
    <cellStyle name="Normal 3 2 3 2 2 4 2 2 4 4" xfId="20326" xr:uid="{00000000-0005-0000-0000-0000784B0000}"/>
    <cellStyle name="Normal 3 2 3 2 2 4 2 2 5" xfId="20327" xr:uid="{00000000-0005-0000-0000-0000794B0000}"/>
    <cellStyle name="Normal 3 2 3 2 2 4 2 2 5 2" xfId="20328" xr:uid="{00000000-0005-0000-0000-00007A4B0000}"/>
    <cellStyle name="Normal 3 2 3 2 2 4 2 2 5 2 2" xfId="20329" xr:uid="{00000000-0005-0000-0000-00007B4B0000}"/>
    <cellStyle name="Normal 3 2 3 2 2 4 2 2 5 3" xfId="20330" xr:uid="{00000000-0005-0000-0000-00007C4B0000}"/>
    <cellStyle name="Normal 3 2 3 2 2 4 2 2 6" xfId="20331" xr:uid="{00000000-0005-0000-0000-00007D4B0000}"/>
    <cellStyle name="Normal 3 2 3 2 2 4 2 2 6 2" xfId="20332" xr:uid="{00000000-0005-0000-0000-00007E4B0000}"/>
    <cellStyle name="Normal 3 2 3 2 2 4 2 2 7" xfId="20333" xr:uid="{00000000-0005-0000-0000-00007F4B0000}"/>
    <cellStyle name="Normal 3 2 3 2 2 4 2 2 7 2" xfId="20334" xr:uid="{00000000-0005-0000-0000-0000804B0000}"/>
    <cellStyle name="Normal 3 2 3 2 2 4 2 2 8" xfId="20335" xr:uid="{00000000-0005-0000-0000-0000814B0000}"/>
    <cellStyle name="Normal 3 2 3 2 2 4 2 3" xfId="20336" xr:uid="{00000000-0005-0000-0000-0000824B0000}"/>
    <cellStyle name="Normal 3 2 3 2 2 4 2 3 2" xfId="20337" xr:uid="{00000000-0005-0000-0000-0000834B0000}"/>
    <cellStyle name="Normal 3 2 3 2 2 4 2 3 2 2" xfId="20338" xr:uid="{00000000-0005-0000-0000-0000844B0000}"/>
    <cellStyle name="Normal 3 2 3 2 2 4 2 3 2 2 2" xfId="20339" xr:uid="{00000000-0005-0000-0000-0000854B0000}"/>
    <cellStyle name="Normal 3 2 3 2 2 4 2 3 2 2 2 2" xfId="20340" xr:uid="{00000000-0005-0000-0000-0000864B0000}"/>
    <cellStyle name="Normal 3 2 3 2 2 4 2 3 2 2 3" xfId="20341" xr:uid="{00000000-0005-0000-0000-0000874B0000}"/>
    <cellStyle name="Normal 3 2 3 2 2 4 2 3 2 3" xfId="20342" xr:uid="{00000000-0005-0000-0000-0000884B0000}"/>
    <cellStyle name="Normal 3 2 3 2 2 4 2 3 2 3 2" xfId="20343" xr:uid="{00000000-0005-0000-0000-0000894B0000}"/>
    <cellStyle name="Normal 3 2 3 2 2 4 2 3 2 4" xfId="20344" xr:uid="{00000000-0005-0000-0000-00008A4B0000}"/>
    <cellStyle name="Normal 3 2 3 2 2 4 2 3 3" xfId="20345" xr:uid="{00000000-0005-0000-0000-00008B4B0000}"/>
    <cellStyle name="Normal 3 2 3 2 2 4 2 3 3 2" xfId="20346" xr:uid="{00000000-0005-0000-0000-00008C4B0000}"/>
    <cellStyle name="Normal 3 2 3 2 2 4 2 3 3 2 2" xfId="20347" xr:uid="{00000000-0005-0000-0000-00008D4B0000}"/>
    <cellStyle name="Normal 3 2 3 2 2 4 2 3 3 3" xfId="20348" xr:uid="{00000000-0005-0000-0000-00008E4B0000}"/>
    <cellStyle name="Normal 3 2 3 2 2 4 2 3 4" xfId="20349" xr:uid="{00000000-0005-0000-0000-00008F4B0000}"/>
    <cellStyle name="Normal 3 2 3 2 2 4 2 3 4 2" xfId="20350" xr:uid="{00000000-0005-0000-0000-0000904B0000}"/>
    <cellStyle name="Normal 3 2 3 2 2 4 2 3 5" xfId="20351" xr:uid="{00000000-0005-0000-0000-0000914B0000}"/>
    <cellStyle name="Normal 3 2 3 2 2 4 2 4" xfId="20352" xr:uid="{00000000-0005-0000-0000-0000924B0000}"/>
    <cellStyle name="Normal 3 2 3 2 2 4 2 4 2" xfId="20353" xr:uid="{00000000-0005-0000-0000-0000934B0000}"/>
    <cellStyle name="Normal 3 2 3 2 2 4 2 4 2 2" xfId="20354" xr:uid="{00000000-0005-0000-0000-0000944B0000}"/>
    <cellStyle name="Normal 3 2 3 2 2 4 2 4 2 2 2" xfId="20355" xr:uid="{00000000-0005-0000-0000-0000954B0000}"/>
    <cellStyle name="Normal 3 2 3 2 2 4 2 4 2 3" xfId="20356" xr:uid="{00000000-0005-0000-0000-0000964B0000}"/>
    <cellStyle name="Normal 3 2 3 2 2 4 2 4 3" xfId="20357" xr:uid="{00000000-0005-0000-0000-0000974B0000}"/>
    <cellStyle name="Normal 3 2 3 2 2 4 2 4 3 2" xfId="20358" xr:uid="{00000000-0005-0000-0000-0000984B0000}"/>
    <cellStyle name="Normal 3 2 3 2 2 4 2 4 4" xfId="20359" xr:uid="{00000000-0005-0000-0000-0000994B0000}"/>
    <cellStyle name="Normal 3 2 3 2 2 4 2 5" xfId="20360" xr:uid="{00000000-0005-0000-0000-00009A4B0000}"/>
    <cellStyle name="Normal 3 2 3 2 2 4 2 5 2" xfId="20361" xr:uid="{00000000-0005-0000-0000-00009B4B0000}"/>
    <cellStyle name="Normal 3 2 3 2 2 4 2 5 2 2" xfId="20362" xr:uid="{00000000-0005-0000-0000-00009C4B0000}"/>
    <cellStyle name="Normal 3 2 3 2 2 4 2 5 2 2 2" xfId="20363" xr:uid="{00000000-0005-0000-0000-00009D4B0000}"/>
    <cellStyle name="Normal 3 2 3 2 2 4 2 5 2 3" xfId="20364" xr:uid="{00000000-0005-0000-0000-00009E4B0000}"/>
    <cellStyle name="Normal 3 2 3 2 2 4 2 5 3" xfId="20365" xr:uid="{00000000-0005-0000-0000-00009F4B0000}"/>
    <cellStyle name="Normal 3 2 3 2 2 4 2 5 3 2" xfId="20366" xr:uid="{00000000-0005-0000-0000-0000A04B0000}"/>
    <cellStyle name="Normal 3 2 3 2 2 4 2 5 4" xfId="20367" xr:uid="{00000000-0005-0000-0000-0000A14B0000}"/>
    <cellStyle name="Normal 3 2 3 2 2 4 2 6" xfId="20368" xr:uid="{00000000-0005-0000-0000-0000A24B0000}"/>
    <cellStyle name="Normal 3 2 3 2 2 4 2 6 2" xfId="20369" xr:uid="{00000000-0005-0000-0000-0000A34B0000}"/>
    <cellStyle name="Normal 3 2 3 2 2 4 2 6 2 2" xfId="20370" xr:uid="{00000000-0005-0000-0000-0000A44B0000}"/>
    <cellStyle name="Normal 3 2 3 2 2 4 2 6 3" xfId="20371" xr:uid="{00000000-0005-0000-0000-0000A54B0000}"/>
    <cellStyle name="Normal 3 2 3 2 2 4 2 7" xfId="20372" xr:uid="{00000000-0005-0000-0000-0000A64B0000}"/>
    <cellStyle name="Normal 3 2 3 2 2 4 2 7 2" xfId="20373" xr:uid="{00000000-0005-0000-0000-0000A74B0000}"/>
    <cellStyle name="Normal 3 2 3 2 2 4 2 8" xfId="20374" xr:uid="{00000000-0005-0000-0000-0000A84B0000}"/>
    <cellStyle name="Normal 3 2 3 2 2 4 2 8 2" xfId="20375" xr:uid="{00000000-0005-0000-0000-0000A94B0000}"/>
    <cellStyle name="Normal 3 2 3 2 2 4 2 9" xfId="20376" xr:uid="{00000000-0005-0000-0000-0000AA4B0000}"/>
    <cellStyle name="Normal 3 2 3 2 2 4 3" xfId="20377" xr:uid="{00000000-0005-0000-0000-0000AB4B0000}"/>
    <cellStyle name="Normal 3 2 3 2 2 4 3 2" xfId="20378" xr:uid="{00000000-0005-0000-0000-0000AC4B0000}"/>
    <cellStyle name="Normal 3 2 3 2 2 4 3 2 2" xfId="20379" xr:uid="{00000000-0005-0000-0000-0000AD4B0000}"/>
    <cellStyle name="Normal 3 2 3 2 2 4 3 2 2 2" xfId="20380" xr:uid="{00000000-0005-0000-0000-0000AE4B0000}"/>
    <cellStyle name="Normal 3 2 3 2 2 4 3 2 2 2 2" xfId="20381" xr:uid="{00000000-0005-0000-0000-0000AF4B0000}"/>
    <cellStyle name="Normal 3 2 3 2 2 4 3 2 2 2 2 2" xfId="20382" xr:uid="{00000000-0005-0000-0000-0000B04B0000}"/>
    <cellStyle name="Normal 3 2 3 2 2 4 3 2 2 2 3" xfId="20383" xr:uid="{00000000-0005-0000-0000-0000B14B0000}"/>
    <cellStyle name="Normal 3 2 3 2 2 4 3 2 2 3" xfId="20384" xr:uid="{00000000-0005-0000-0000-0000B24B0000}"/>
    <cellStyle name="Normal 3 2 3 2 2 4 3 2 2 3 2" xfId="20385" xr:uid="{00000000-0005-0000-0000-0000B34B0000}"/>
    <cellStyle name="Normal 3 2 3 2 2 4 3 2 2 4" xfId="20386" xr:uid="{00000000-0005-0000-0000-0000B44B0000}"/>
    <cellStyle name="Normal 3 2 3 2 2 4 3 2 3" xfId="20387" xr:uid="{00000000-0005-0000-0000-0000B54B0000}"/>
    <cellStyle name="Normal 3 2 3 2 2 4 3 2 3 2" xfId="20388" xr:uid="{00000000-0005-0000-0000-0000B64B0000}"/>
    <cellStyle name="Normal 3 2 3 2 2 4 3 2 3 2 2" xfId="20389" xr:uid="{00000000-0005-0000-0000-0000B74B0000}"/>
    <cellStyle name="Normal 3 2 3 2 2 4 3 2 3 3" xfId="20390" xr:uid="{00000000-0005-0000-0000-0000B84B0000}"/>
    <cellStyle name="Normal 3 2 3 2 2 4 3 2 4" xfId="20391" xr:uid="{00000000-0005-0000-0000-0000B94B0000}"/>
    <cellStyle name="Normal 3 2 3 2 2 4 3 2 4 2" xfId="20392" xr:uid="{00000000-0005-0000-0000-0000BA4B0000}"/>
    <cellStyle name="Normal 3 2 3 2 2 4 3 2 5" xfId="20393" xr:uid="{00000000-0005-0000-0000-0000BB4B0000}"/>
    <cellStyle name="Normal 3 2 3 2 2 4 3 3" xfId="20394" xr:uid="{00000000-0005-0000-0000-0000BC4B0000}"/>
    <cellStyle name="Normal 3 2 3 2 2 4 3 3 2" xfId="20395" xr:uid="{00000000-0005-0000-0000-0000BD4B0000}"/>
    <cellStyle name="Normal 3 2 3 2 2 4 3 3 2 2" xfId="20396" xr:uid="{00000000-0005-0000-0000-0000BE4B0000}"/>
    <cellStyle name="Normal 3 2 3 2 2 4 3 3 2 2 2" xfId="20397" xr:uid="{00000000-0005-0000-0000-0000BF4B0000}"/>
    <cellStyle name="Normal 3 2 3 2 2 4 3 3 2 3" xfId="20398" xr:uid="{00000000-0005-0000-0000-0000C04B0000}"/>
    <cellStyle name="Normal 3 2 3 2 2 4 3 3 3" xfId="20399" xr:uid="{00000000-0005-0000-0000-0000C14B0000}"/>
    <cellStyle name="Normal 3 2 3 2 2 4 3 3 3 2" xfId="20400" xr:uid="{00000000-0005-0000-0000-0000C24B0000}"/>
    <cellStyle name="Normal 3 2 3 2 2 4 3 3 4" xfId="20401" xr:uid="{00000000-0005-0000-0000-0000C34B0000}"/>
    <cellStyle name="Normal 3 2 3 2 2 4 3 4" xfId="20402" xr:uid="{00000000-0005-0000-0000-0000C44B0000}"/>
    <cellStyle name="Normal 3 2 3 2 2 4 3 4 2" xfId="20403" xr:uid="{00000000-0005-0000-0000-0000C54B0000}"/>
    <cellStyle name="Normal 3 2 3 2 2 4 3 4 2 2" xfId="20404" xr:uid="{00000000-0005-0000-0000-0000C64B0000}"/>
    <cellStyle name="Normal 3 2 3 2 2 4 3 4 2 2 2" xfId="20405" xr:uid="{00000000-0005-0000-0000-0000C74B0000}"/>
    <cellStyle name="Normal 3 2 3 2 2 4 3 4 2 3" xfId="20406" xr:uid="{00000000-0005-0000-0000-0000C84B0000}"/>
    <cellStyle name="Normal 3 2 3 2 2 4 3 4 3" xfId="20407" xr:uid="{00000000-0005-0000-0000-0000C94B0000}"/>
    <cellStyle name="Normal 3 2 3 2 2 4 3 4 3 2" xfId="20408" xr:uid="{00000000-0005-0000-0000-0000CA4B0000}"/>
    <cellStyle name="Normal 3 2 3 2 2 4 3 4 4" xfId="20409" xr:uid="{00000000-0005-0000-0000-0000CB4B0000}"/>
    <cellStyle name="Normal 3 2 3 2 2 4 3 5" xfId="20410" xr:uid="{00000000-0005-0000-0000-0000CC4B0000}"/>
    <cellStyle name="Normal 3 2 3 2 2 4 3 5 2" xfId="20411" xr:uid="{00000000-0005-0000-0000-0000CD4B0000}"/>
    <cellStyle name="Normal 3 2 3 2 2 4 3 5 2 2" xfId="20412" xr:uid="{00000000-0005-0000-0000-0000CE4B0000}"/>
    <cellStyle name="Normal 3 2 3 2 2 4 3 5 3" xfId="20413" xr:uid="{00000000-0005-0000-0000-0000CF4B0000}"/>
    <cellStyle name="Normal 3 2 3 2 2 4 3 6" xfId="20414" xr:uid="{00000000-0005-0000-0000-0000D04B0000}"/>
    <cellStyle name="Normal 3 2 3 2 2 4 3 6 2" xfId="20415" xr:uid="{00000000-0005-0000-0000-0000D14B0000}"/>
    <cellStyle name="Normal 3 2 3 2 2 4 3 7" xfId="20416" xr:uid="{00000000-0005-0000-0000-0000D24B0000}"/>
    <cellStyle name="Normal 3 2 3 2 2 4 3 7 2" xfId="20417" xr:uid="{00000000-0005-0000-0000-0000D34B0000}"/>
    <cellStyle name="Normal 3 2 3 2 2 4 3 8" xfId="20418" xr:uid="{00000000-0005-0000-0000-0000D44B0000}"/>
    <cellStyle name="Normal 3 2 3 2 2 4 4" xfId="20419" xr:uid="{00000000-0005-0000-0000-0000D54B0000}"/>
    <cellStyle name="Normal 3 2 3 2 2 4 4 2" xfId="20420" xr:uid="{00000000-0005-0000-0000-0000D64B0000}"/>
    <cellStyle name="Normal 3 2 3 2 2 4 4 2 2" xfId="20421" xr:uid="{00000000-0005-0000-0000-0000D74B0000}"/>
    <cellStyle name="Normal 3 2 3 2 2 4 4 2 2 2" xfId="20422" xr:uid="{00000000-0005-0000-0000-0000D84B0000}"/>
    <cellStyle name="Normal 3 2 3 2 2 4 4 2 2 2 2" xfId="20423" xr:uid="{00000000-0005-0000-0000-0000D94B0000}"/>
    <cellStyle name="Normal 3 2 3 2 2 4 4 2 2 3" xfId="20424" xr:uid="{00000000-0005-0000-0000-0000DA4B0000}"/>
    <cellStyle name="Normal 3 2 3 2 2 4 4 2 3" xfId="20425" xr:uid="{00000000-0005-0000-0000-0000DB4B0000}"/>
    <cellStyle name="Normal 3 2 3 2 2 4 4 2 3 2" xfId="20426" xr:uid="{00000000-0005-0000-0000-0000DC4B0000}"/>
    <cellStyle name="Normal 3 2 3 2 2 4 4 2 4" xfId="20427" xr:uid="{00000000-0005-0000-0000-0000DD4B0000}"/>
    <cellStyle name="Normal 3 2 3 2 2 4 4 3" xfId="20428" xr:uid="{00000000-0005-0000-0000-0000DE4B0000}"/>
    <cellStyle name="Normal 3 2 3 2 2 4 4 3 2" xfId="20429" xr:uid="{00000000-0005-0000-0000-0000DF4B0000}"/>
    <cellStyle name="Normal 3 2 3 2 2 4 4 3 2 2" xfId="20430" xr:uid="{00000000-0005-0000-0000-0000E04B0000}"/>
    <cellStyle name="Normal 3 2 3 2 2 4 4 3 3" xfId="20431" xr:uid="{00000000-0005-0000-0000-0000E14B0000}"/>
    <cellStyle name="Normal 3 2 3 2 2 4 4 4" xfId="20432" xr:uid="{00000000-0005-0000-0000-0000E24B0000}"/>
    <cellStyle name="Normal 3 2 3 2 2 4 4 4 2" xfId="20433" xr:uid="{00000000-0005-0000-0000-0000E34B0000}"/>
    <cellStyle name="Normal 3 2 3 2 2 4 4 5" xfId="20434" xr:uid="{00000000-0005-0000-0000-0000E44B0000}"/>
    <cellStyle name="Normal 3 2 3 2 2 4 5" xfId="20435" xr:uid="{00000000-0005-0000-0000-0000E54B0000}"/>
    <cellStyle name="Normal 3 2 3 2 2 4 5 2" xfId="20436" xr:uid="{00000000-0005-0000-0000-0000E64B0000}"/>
    <cellStyle name="Normal 3 2 3 2 2 4 5 2 2" xfId="20437" xr:uid="{00000000-0005-0000-0000-0000E74B0000}"/>
    <cellStyle name="Normal 3 2 3 2 2 4 5 2 2 2" xfId="20438" xr:uid="{00000000-0005-0000-0000-0000E84B0000}"/>
    <cellStyle name="Normal 3 2 3 2 2 4 5 2 3" xfId="20439" xr:uid="{00000000-0005-0000-0000-0000E94B0000}"/>
    <cellStyle name="Normal 3 2 3 2 2 4 5 3" xfId="20440" xr:uid="{00000000-0005-0000-0000-0000EA4B0000}"/>
    <cellStyle name="Normal 3 2 3 2 2 4 5 3 2" xfId="20441" xr:uid="{00000000-0005-0000-0000-0000EB4B0000}"/>
    <cellStyle name="Normal 3 2 3 2 2 4 5 4" xfId="20442" xr:uid="{00000000-0005-0000-0000-0000EC4B0000}"/>
    <cellStyle name="Normal 3 2 3 2 2 4 6" xfId="20443" xr:uid="{00000000-0005-0000-0000-0000ED4B0000}"/>
    <cellStyle name="Normal 3 2 3 2 2 4 6 2" xfId="20444" xr:uid="{00000000-0005-0000-0000-0000EE4B0000}"/>
    <cellStyle name="Normal 3 2 3 2 2 4 6 2 2" xfId="20445" xr:uid="{00000000-0005-0000-0000-0000EF4B0000}"/>
    <cellStyle name="Normal 3 2 3 2 2 4 6 2 2 2" xfId="20446" xr:uid="{00000000-0005-0000-0000-0000F04B0000}"/>
    <cellStyle name="Normal 3 2 3 2 2 4 6 2 3" xfId="20447" xr:uid="{00000000-0005-0000-0000-0000F14B0000}"/>
    <cellStyle name="Normal 3 2 3 2 2 4 6 3" xfId="20448" xr:uid="{00000000-0005-0000-0000-0000F24B0000}"/>
    <cellStyle name="Normal 3 2 3 2 2 4 6 3 2" xfId="20449" xr:uid="{00000000-0005-0000-0000-0000F34B0000}"/>
    <cellStyle name="Normal 3 2 3 2 2 4 6 4" xfId="20450" xr:uid="{00000000-0005-0000-0000-0000F44B0000}"/>
    <cellStyle name="Normal 3 2 3 2 2 4 7" xfId="20451" xr:uid="{00000000-0005-0000-0000-0000F54B0000}"/>
    <cellStyle name="Normal 3 2 3 2 2 4 7 2" xfId="20452" xr:uid="{00000000-0005-0000-0000-0000F64B0000}"/>
    <cellStyle name="Normal 3 2 3 2 2 4 7 2 2" xfId="20453" xr:uid="{00000000-0005-0000-0000-0000F74B0000}"/>
    <cellStyle name="Normal 3 2 3 2 2 4 7 3" xfId="20454" xr:uid="{00000000-0005-0000-0000-0000F84B0000}"/>
    <cellStyle name="Normal 3 2 3 2 2 4 8" xfId="20455" xr:uid="{00000000-0005-0000-0000-0000F94B0000}"/>
    <cellStyle name="Normal 3 2 3 2 2 4 8 2" xfId="20456" xr:uid="{00000000-0005-0000-0000-0000FA4B0000}"/>
    <cellStyle name="Normal 3 2 3 2 2 4 9" xfId="20457" xr:uid="{00000000-0005-0000-0000-0000FB4B0000}"/>
    <cellStyle name="Normal 3 2 3 2 2 4 9 2" xfId="20458" xr:uid="{00000000-0005-0000-0000-0000FC4B0000}"/>
    <cellStyle name="Normal 3 2 3 2 2 5" xfId="20459" xr:uid="{00000000-0005-0000-0000-0000FD4B0000}"/>
    <cellStyle name="Normal 3 2 3 2 2 5 2" xfId="20460" xr:uid="{00000000-0005-0000-0000-0000FE4B0000}"/>
    <cellStyle name="Normal 3 2 3 2 2 5 2 2" xfId="20461" xr:uid="{00000000-0005-0000-0000-0000FF4B0000}"/>
    <cellStyle name="Normal 3 2 3 2 2 5 2 2 2" xfId="20462" xr:uid="{00000000-0005-0000-0000-0000004C0000}"/>
    <cellStyle name="Normal 3 2 3 2 2 5 2 2 2 2" xfId="20463" xr:uid="{00000000-0005-0000-0000-0000014C0000}"/>
    <cellStyle name="Normal 3 2 3 2 2 5 2 2 2 2 2" xfId="20464" xr:uid="{00000000-0005-0000-0000-0000024C0000}"/>
    <cellStyle name="Normal 3 2 3 2 2 5 2 2 2 2 2 2" xfId="20465" xr:uid="{00000000-0005-0000-0000-0000034C0000}"/>
    <cellStyle name="Normal 3 2 3 2 2 5 2 2 2 2 3" xfId="20466" xr:uid="{00000000-0005-0000-0000-0000044C0000}"/>
    <cellStyle name="Normal 3 2 3 2 2 5 2 2 2 3" xfId="20467" xr:uid="{00000000-0005-0000-0000-0000054C0000}"/>
    <cellStyle name="Normal 3 2 3 2 2 5 2 2 2 3 2" xfId="20468" xr:uid="{00000000-0005-0000-0000-0000064C0000}"/>
    <cellStyle name="Normal 3 2 3 2 2 5 2 2 2 4" xfId="20469" xr:uid="{00000000-0005-0000-0000-0000074C0000}"/>
    <cellStyle name="Normal 3 2 3 2 2 5 2 2 3" xfId="20470" xr:uid="{00000000-0005-0000-0000-0000084C0000}"/>
    <cellStyle name="Normal 3 2 3 2 2 5 2 2 3 2" xfId="20471" xr:uid="{00000000-0005-0000-0000-0000094C0000}"/>
    <cellStyle name="Normal 3 2 3 2 2 5 2 2 3 2 2" xfId="20472" xr:uid="{00000000-0005-0000-0000-00000A4C0000}"/>
    <cellStyle name="Normal 3 2 3 2 2 5 2 2 3 3" xfId="20473" xr:uid="{00000000-0005-0000-0000-00000B4C0000}"/>
    <cellStyle name="Normal 3 2 3 2 2 5 2 2 4" xfId="20474" xr:uid="{00000000-0005-0000-0000-00000C4C0000}"/>
    <cellStyle name="Normal 3 2 3 2 2 5 2 2 4 2" xfId="20475" xr:uid="{00000000-0005-0000-0000-00000D4C0000}"/>
    <cellStyle name="Normal 3 2 3 2 2 5 2 2 5" xfId="20476" xr:uid="{00000000-0005-0000-0000-00000E4C0000}"/>
    <cellStyle name="Normal 3 2 3 2 2 5 2 3" xfId="20477" xr:uid="{00000000-0005-0000-0000-00000F4C0000}"/>
    <cellStyle name="Normal 3 2 3 2 2 5 2 3 2" xfId="20478" xr:uid="{00000000-0005-0000-0000-0000104C0000}"/>
    <cellStyle name="Normal 3 2 3 2 2 5 2 3 2 2" xfId="20479" xr:uid="{00000000-0005-0000-0000-0000114C0000}"/>
    <cellStyle name="Normal 3 2 3 2 2 5 2 3 2 2 2" xfId="20480" xr:uid="{00000000-0005-0000-0000-0000124C0000}"/>
    <cellStyle name="Normal 3 2 3 2 2 5 2 3 2 3" xfId="20481" xr:uid="{00000000-0005-0000-0000-0000134C0000}"/>
    <cellStyle name="Normal 3 2 3 2 2 5 2 3 3" xfId="20482" xr:uid="{00000000-0005-0000-0000-0000144C0000}"/>
    <cellStyle name="Normal 3 2 3 2 2 5 2 3 3 2" xfId="20483" xr:uid="{00000000-0005-0000-0000-0000154C0000}"/>
    <cellStyle name="Normal 3 2 3 2 2 5 2 3 4" xfId="20484" xr:uid="{00000000-0005-0000-0000-0000164C0000}"/>
    <cellStyle name="Normal 3 2 3 2 2 5 2 4" xfId="20485" xr:uid="{00000000-0005-0000-0000-0000174C0000}"/>
    <cellStyle name="Normal 3 2 3 2 2 5 2 4 2" xfId="20486" xr:uid="{00000000-0005-0000-0000-0000184C0000}"/>
    <cellStyle name="Normal 3 2 3 2 2 5 2 4 2 2" xfId="20487" xr:uid="{00000000-0005-0000-0000-0000194C0000}"/>
    <cellStyle name="Normal 3 2 3 2 2 5 2 4 2 2 2" xfId="20488" xr:uid="{00000000-0005-0000-0000-00001A4C0000}"/>
    <cellStyle name="Normal 3 2 3 2 2 5 2 4 2 3" xfId="20489" xr:uid="{00000000-0005-0000-0000-00001B4C0000}"/>
    <cellStyle name="Normal 3 2 3 2 2 5 2 4 3" xfId="20490" xr:uid="{00000000-0005-0000-0000-00001C4C0000}"/>
    <cellStyle name="Normal 3 2 3 2 2 5 2 4 3 2" xfId="20491" xr:uid="{00000000-0005-0000-0000-00001D4C0000}"/>
    <cellStyle name="Normal 3 2 3 2 2 5 2 4 4" xfId="20492" xr:uid="{00000000-0005-0000-0000-00001E4C0000}"/>
    <cellStyle name="Normal 3 2 3 2 2 5 2 5" xfId="20493" xr:uid="{00000000-0005-0000-0000-00001F4C0000}"/>
    <cellStyle name="Normal 3 2 3 2 2 5 2 5 2" xfId="20494" xr:uid="{00000000-0005-0000-0000-0000204C0000}"/>
    <cellStyle name="Normal 3 2 3 2 2 5 2 5 2 2" xfId="20495" xr:uid="{00000000-0005-0000-0000-0000214C0000}"/>
    <cellStyle name="Normal 3 2 3 2 2 5 2 5 3" xfId="20496" xr:uid="{00000000-0005-0000-0000-0000224C0000}"/>
    <cellStyle name="Normal 3 2 3 2 2 5 2 6" xfId="20497" xr:uid="{00000000-0005-0000-0000-0000234C0000}"/>
    <cellStyle name="Normal 3 2 3 2 2 5 2 6 2" xfId="20498" xr:uid="{00000000-0005-0000-0000-0000244C0000}"/>
    <cellStyle name="Normal 3 2 3 2 2 5 2 7" xfId="20499" xr:uid="{00000000-0005-0000-0000-0000254C0000}"/>
    <cellStyle name="Normal 3 2 3 2 2 5 2 7 2" xfId="20500" xr:uid="{00000000-0005-0000-0000-0000264C0000}"/>
    <cellStyle name="Normal 3 2 3 2 2 5 2 8" xfId="20501" xr:uid="{00000000-0005-0000-0000-0000274C0000}"/>
    <cellStyle name="Normal 3 2 3 2 2 5 3" xfId="20502" xr:uid="{00000000-0005-0000-0000-0000284C0000}"/>
    <cellStyle name="Normal 3 2 3 2 2 5 3 2" xfId="20503" xr:uid="{00000000-0005-0000-0000-0000294C0000}"/>
    <cellStyle name="Normal 3 2 3 2 2 5 3 2 2" xfId="20504" xr:uid="{00000000-0005-0000-0000-00002A4C0000}"/>
    <cellStyle name="Normal 3 2 3 2 2 5 3 2 2 2" xfId="20505" xr:uid="{00000000-0005-0000-0000-00002B4C0000}"/>
    <cellStyle name="Normal 3 2 3 2 2 5 3 2 2 2 2" xfId="20506" xr:uid="{00000000-0005-0000-0000-00002C4C0000}"/>
    <cellStyle name="Normal 3 2 3 2 2 5 3 2 2 3" xfId="20507" xr:uid="{00000000-0005-0000-0000-00002D4C0000}"/>
    <cellStyle name="Normal 3 2 3 2 2 5 3 2 3" xfId="20508" xr:uid="{00000000-0005-0000-0000-00002E4C0000}"/>
    <cellStyle name="Normal 3 2 3 2 2 5 3 2 3 2" xfId="20509" xr:uid="{00000000-0005-0000-0000-00002F4C0000}"/>
    <cellStyle name="Normal 3 2 3 2 2 5 3 2 4" xfId="20510" xr:uid="{00000000-0005-0000-0000-0000304C0000}"/>
    <cellStyle name="Normal 3 2 3 2 2 5 3 3" xfId="20511" xr:uid="{00000000-0005-0000-0000-0000314C0000}"/>
    <cellStyle name="Normal 3 2 3 2 2 5 3 3 2" xfId="20512" xr:uid="{00000000-0005-0000-0000-0000324C0000}"/>
    <cellStyle name="Normal 3 2 3 2 2 5 3 3 2 2" xfId="20513" xr:uid="{00000000-0005-0000-0000-0000334C0000}"/>
    <cellStyle name="Normal 3 2 3 2 2 5 3 3 3" xfId="20514" xr:uid="{00000000-0005-0000-0000-0000344C0000}"/>
    <cellStyle name="Normal 3 2 3 2 2 5 3 4" xfId="20515" xr:uid="{00000000-0005-0000-0000-0000354C0000}"/>
    <cellStyle name="Normal 3 2 3 2 2 5 3 4 2" xfId="20516" xr:uid="{00000000-0005-0000-0000-0000364C0000}"/>
    <cellStyle name="Normal 3 2 3 2 2 5 3 5" xfId="20517" xr:uid="{00000000-0005-0000-0000-0000374C0000}"/>
    <cellStyle name="Normal 3 2 3 2 2 5 4" xfId="20518" xr:uid="{00000000-0005-0000-0000-0000384C0000}"/>
    <cellStyle name="Normal 3 2 3 2 2 5 4 2" xfId="20519" xr:uid="{00000000-0005-0000-0000-0000394C0000}"/>
    <cellStyle name="Normal 3 2 3 2 2 5 4 2 2" xfId="20520" xr:uid="{00000000-0005-0000-0000-00003A4C0000}"/>
    <cellStyle name="Normal 3 2 3 2 2 5 4 2 2 2" xfId="20521" xr:uid="{00000000-0005-0000-0000-00003B4C0000}"/>
    <cellStyle name="Normal 3 2 3 2 2 5 4 2 3" xfId="20522" xr:uid="{00000000-0005-0000-0000-00003C4C0000}"/>
    <cellStyle name="Normal 3 2 3 2 2 5 4 3" xfId="20523" xr:uid="{00000000-0005-0000-0000-00003D4C0000}"/>
    <cellStyle name="Normal 3 2 3 2 2 5 4 3 2" xfId="20524" xr:uid="{00000000-0005-0000-0000-00003E4C0000}"/>
    <cellStyle name="Normal 3 2 3 2 2 5 4 4" xfId="20525" xr:uid="{00000000-0005-0000-0000-00003F4C0000}"/>
    <cellStyle name="Normal 3 2 3 2 2 5 5" xfId="20526" xr:uid="{00000000-0005-0000-0000-0000404C0000}"/>
    <cellStyle name="Normal 3 2 3 2 2 5 5 2" xfId="20527" xr:uid="{00000000-0005-0000-0000-0000414C0000}"/>
    <cellStyle name="Normal 3 2 3 2 2 5 5 2 2" xfId="20528" xr:uid="{00000000-0005-0000-0000-0000424C0000}"/>
    <cellStyle name="Normal 3 2 3 2 2 5 5 2 2 2" xfId="20529" xr:uid="{00000000-0005-0000-0000-0000434C0000}"/>
    <cellStyle name="Normal 3 2 3 2 2 5 5 2 3" xfId="20530" xr:uid="{00000000-0005-0000-0000-0000444C0000}"/>
    <cellStyle name="Normal 3 2 3 2 2 5 5 3" xfId="20531" xr:uid="{00000000-0005-0000-0000-0000454C0000}"/>
    <cellStyle name="Normal 3 2 3 2 2 5 5 3 2" xfId="20532" xr:uid="{00000000-0005-0000-0000-0000464C0000}"/>
    <cellStyle name="Normal 3 2 3 2 2 5 5 4" xfId="20533" xr:uid="{00000000-0005-0000-0000-0000474C0000}"/>
    <cellStyle name="Normal 3 2 3 2 2 5 6" xfId="20534" xr:uid="{00000000-0005-0000-0000-0000484C0000}"/>
    <cellStyle name="Normal 3 2 3 2 2 5 6 2" xfId="20535" xr:uid="{00000000-0005-0000-0000-0000494C0000}"/>
    <cellStyle name="Normal 3 2 3 2 2 5 6 2 2" xfId="20536" xr:uid="{00000000-0005-0000-0000-00004A4C0000}"/>
    <cellStyle name="Normal 3 2 3 2 2 5 6 3" xfId="20537" xr:uid="{00000000-0005-0000-0000-00004B4C0000}"/>
    <cellStyle name="Normal 3 2 3 2 2 5 7" xfId="20538" xr:uid="{00000000-0005-0000-0000-00004C4C0000}"/>
    <cellStyle name="Normal 3 2 3 2 2 5 7 2" xfId="20539" xr:uid="{00000000-0005-0000-0000-00004D4C0000}"/>
    <cellStyle name="Normal 3 2 3 2 2 5 8" xfId="20540" xr:uid="{00000000-0005-0000-0000-00004E4C0000}"/>
    <cellStyle name="Normal 3 2 3 2 2 5 8 2" xfId="20541" xr:uid="{00000000-0005-0000-0000-00004F4C0000}"/>
    <cellStyle name="Normal 3 2 3 2 2 5 9" xfId="20542" xr:uid="{00000000-0005-0000-0000-0000504C0000}"/>
    <cellStyle name="Normal 3 2 3 2 2 6" xfId="20543" xr:uid="{00000000-0005-0000-0000-0000514C0000}"/>
    <cellStyle name="Normal 3 2 3 2 2 6 2" xfId="20544" xr:uid="{00000000-0005-0000-0000-0000524C0000}"/>
    <cellStyle name="Normal 3 2 3 2 2 6 2 2" xfId="20545" xr:uid="{00000000-0005-0000-0000-0000534C0000}"/>
    <cellStyle name="Normal 3 2 3 2 2 6 2 2 2" xfId="20546" xr:uid="{00000000-0005-0000-0000-0000544C0000}"/>
    <cellStyle name="Normal 3 2 3 2 2 6 2 2 2 2" xfId="20547" xr:uid="{00000000-0005-0000-0000-0000554C0000}"/>
    <cellStyle name="Normal 3 2 3 2 2 6 2 2 2 2 2" xfId="20548" xr:uid="{00000000-0005-0000-0000-0000564C0000}"/>
    <cellStyle name="Normal 3 2 3 2 2 6 2 2 2 3" xfId="20549" xr:uid="{00000000-0005-0000-0000-0000574C0000}"/>
    <cellStyle name="Normal 3 2 3 2 2 6 2 2 3" xfId="20550" xr:uid="{00000000-0005-0000-0000-0000584C0000}"/>
    <cellStyle name="Normal 3 2 3 2 2 6 2 2 3 2" xfId="20551" xr:uid="{00000000-0005-0000-0000-0000594C0000}"/>
    <cellStyle name="Normal 3 2 3 2 2 6 2 2 4" xfId="20552" xr:uid="{00000000-0005-0000-0000-00005A4C0000}"/>
    <cellStyle name="Normal 3 2 3 2 2 6 2 3" xfId="20553" xr:uid="{00000000-0005-0000-0000-00005B4C0000}"/>
    <cellStyle name="Normal 3 2 3 2 2 6 2 3 2" xfId="20554" xr:uid="{00000000-0005-0000-0000-00005C4C0000}"/>
    <cellStyle name="Normal 3 2 3 2 2 6 2 3 2 2" xfId="20555" xr:uid="{00000000-0005-0000-0000-00005D4C0000}"/>
    <cellStyle name="Normal 3 2 3 2 2 6 2 3 3" xfId="20556" xr:uid="{00000000-0005-0000-0000-00005E4C0000}"/>
    <cellStyle name="Normal 3 2 3 2 2 6 2 4" xfId="20557" xr:uid="{00000000-0005-0000-0000-00005F4C0000}"/>
    <cellStyle name="Normal 3 2 3 2 2 6 2 4 2" xfId="20558" xr:uid="{00000000-0005-0000-0000-0000604C0000}"/>
    <cellStyle name="Normal 3 2 3 2 2 6 2 5" xfId="20559" xr:uid="{00000000-0005-0000-0000-0000614C0000}"/>
    <cellStyle name="Normal 3 2 3 2 2 6 3" xfId="20560" xr:uid="{00000000-0005-0000-0000-0000624C0000}"/>
    <cellStyle name="Normal 3 2 3 2 2 6 3 2" xfId="20561" xr:uid="{00000000-0005-0000-0000-0000634C0000}"/>
    <cellStyle name="Normal 3 2 3 2 2 6 3 2 2" xfId="20562" xr:uid="{00000000-0005-0000-0000-0000644C0000}"/>
    <cellStyle name="Normal 3 2 3 2 2 6 3 2 2 2" xfId="20563" xr:uid="{00000000-0005-0000-0000-0000654C0000}"/>
    <cellStyle name="Normal 3 2 3 2 2 6 3 2 3" xfId="20564" xr:uid="{00000000-0005-0000-0000-0000664C0000}"/>
    <cellStyle name="Normal 3 2 3 2 2 6 3 3" xfId="20565" xr:uid="{00000000-0005-0000-0000-0000674C0000}"/>
    <cellStyle name="Normal 3 2 3 2 2 6 3 3 2" xfId="20566" xr:uid="{00000000-0005-0000-0000-0000684C0000}"/>
    <cellStyle name="Normal 3 2 3 2 2 6 3 4" xfId="20567" xr:uid="{00000000-0005-0000-0000-0000694C0000}"/>
    <cellStyle name="Normal 3 2 3 2 2 6 4" xfId="20568" xr:uid="{00000000-0005-0000-0000-00006A4C0000}"/>
    <cellStyle name="Normal 3 2 3 2 2 6 4 2" xfId="20569" xr:uid="{00000000-0005-0000-0000-00006B4C0000}"/>
    <cellStyle name="Normal 3 2 3 2 2 6 4 2 2" xfId="20570" xr:uid="{00000000-0005-0000-0000-00006C4C0000}"/>
    <cellStyle name="Normal 3 2 3 2 2 6 4 2 2 2" xfId="20571" xr:uid="{00000000-0005-0000-0000-00006D4C0000}"/>
    <cellStyle name="Normal 3 2 3 2 2 6 4 2 3" xfId="20572" xr:uid="{00000000-0005-0000-0000-00006E4C0000}"/>
    <cellStyle name="Normal 3 2 3 2 2 6 4 3" xfId="20573" xr:uid="{00000000-0005-0000-0000-00006F4C0000}"/>
    <cellStyle name="Normal 3 2 3 2 2 6 4 3 2" xfId="20574" xr:uid="{00000000-0005-0000-0000-0000704C0000}"/>
    <cellStyle name="Normal 3 2 3 2 2 6 4 4" xfId="20575" xr:uid="{00000000-0005-0000-0000-0000714C0000}"/>
    <cellStyle name="Normal 3 2 3 2 2 6 5" xfId="20576" xr:uid="{00000000-0005-0000-0000-0000724C0000}"/>
    <cellStyle name="Normal 3 2 3 2 2 6 5 2" xfId="20577" xr:uid="{00000000-0005-0000-0000-0000734C0000}"/>
    <cellStyle name="Normal 3 2 3 2 2 6 5 2 2" xfId="20578" xr:uid="{00000000-0005-0000-0000-0000744C0000}"/>
    <cellStyle name="Normal 3 2 3 2 2 6 5 3" xfId="20579" xr:uid="{00000000-0005-0000-0000-0000754C0000}"/>
    <cellStyle name="Normal 3 2 3 2 2 6 6" xfId="20580" xr:uid="{00000000-0005-0000-0000-0000764C0000}"/>
    <cellStyle name="Normal 3 2 3 2 2 6 6 2" xfId="20581" xr:uid="{00000000-0005-0000-0000-0000774C0000}"/>
    <cellStyle name="Normal 3 2 3 2 2 6 7" xfId="20582" xr:uid="{00000000-0005-0000-0000-0000784C0000}"/>
    <cellStyle name="Normal 3 2 3 2 2 6 7 2" xfId="20583" xr:uid="{00000000-0005-0000-0000-0000794C0000}"/>
    <cellStyle name="Normal 3 2 3 2 2 6 8" xfId="20584" xr:uid="{00000000-0005-0000-0000-00007A4C0000}"/>
    <cellStyle name="Normal 3 2 3 2 2 7" xfId="20585" xr:uid="{00000000-0005-0000-0000-00007B4C0000}"/>
    <cellStyle name="Normal 3 2 3 2 2 7 2" xfId="20586" xr:uid="{00000000-0005-0000-0000-00007C4C0000}"/>
    <cellStyle name="Normal 3 2 3 2 2 7 2 2" xfId="20587" xr:uid="{00000000-0005-0000-0000-00007D4C0000}"/>
    <cellStyle name="Normal 3 2 3 2 2 7 2 2 2" xfId="20588" xr:uid="{00000000-0005-0000-0000-00007E4C0000}"/>
    <cellStyle name="Normal 3 2 3 2 2 7 2 2 2 2" xfId="20589" xr:uid="{00000000-0005-0000-0000-00007F4C0000}"/>
    <cellStyle name="Normal 3 2 3 2 2 7 2 2 2 2 2" xfId="20590" xr:uid="{00000000-0005-0000-0000-0000804C0000}"/>
    <cellStyle name="Normal 3 2 3 2 2 7 2 2 2 3" xfId="20591" xr:uid="{00000000-0005-0000-0000-0000814C0000}"/>
    <cellStyle name="Normal 3 2 3 2 2 7 2 2 3" xfId="20592" xr:uid="{00000000-0005-0000-0000-0000824C0000}"/>
    <cellStyle name="Normal 3 2 3 2 2 7 2 2 3 2" xfId="20593" xr:uid="{00000000-0005-0000-0000-0000834C0000}"/>
    <cellStyle name="Normal 3 2 3 2 2 7 2 2 4" xfId="20594" xr:uid="{00000000-0005-0000-0000-0000844C0000}"/>
    <cellStyle name="Normal 3 2 3 2 2 7 2 3" xfId="20595" xr:uid="{00000000-0005-0000-0000-0000854C0000}"/>
    <cellStyle name="Normal 3 2 3 2 2 7 2 3 2" xfId="20596" xr:uid="{00000000-0005-0000-0000-0000864C0000}"/>
    <cellStyle name="Normal 3 2 3 2 2 7 2 3 2 2" xfId="20597" xr:uid="{00000000-0005-0000-0000-0000874C0000}"/>
    <cellStyle name="Normal 3 2 3 2 2 7 2 3 3" xfId="20598" xr:uid="{00000000-0005-0000-0000-0000884C0000}"/>
    <cellStyle name="Normal 3 2 3 2 2 7 2 4" xfId="20599" xr:uid="{00000000-0005-0000-0000-0000894C0000}"/>
    <cellStyle name="Normal 3 2 3 2 2 7 2 4 2" xfId="20600" xr:uid="{00000000-0005-0000-0000-00008A4C0000}"/>
    <cellStyle name="Normal 3 2 3 2 2 7 2 5" xfId="20601" xr:uid="{00000000-0005-0000-0000-00008B4C0000}"/>
    <cellStyle name="Normal 3 2 3 2 2 7 3" xfId="20602" xr:uid="{00000000-0005-0000-0000-00008C4C0000}"/>
    <cellStyle name="Normal 3 2 3 2 2 7 3 2" xfId="20603" xr:uid="{00000000-0005-0000-0000-00008D4C0000}"/>
    <cellStyle name="Normal 3 2 3 2 2 7 3 2 2" xfId="20604" xr:uid="{00000000-0005-0000-0000-00008E4C0000}"/>
    <cellStyle name="Normal 3 2 3 2 2 7 3 2 2 2" xfId="20605" xr:uid="{00000000-0005-0000-0000-00008F4C0000}"/>
    <cellStyle name="Normal 3 2 3 2 2 7 3 2 3" xfId="20606" xr:uid="{00000000-0005-0000-0000-0000904C0000}"/>
    <cellStyle name="Normal 3 2 3 2 2 7 3 3" xfId="20607" xr:uid="{00000000-0005-0000-0000-0000914C0000}"/>
    <cellStyle name="Normal 3 2 3 2 2 7 3 3 2" xfId="20608" xr:uid="{00000000-0005-0000-0000-0000924C0000}"/>
    <cellStyle name="Normal 3 2 3 2 2 7 3 4" xfId="20609" xr:uid="{00000000-0005-0000-0000-0000934C0000}"/>
    <cellStyle name="Normal 3 2 3 2 2 7 4" xfId="20610" xr:uid="{00000000-0005-0000-0000-0000944C0000}"/>
    <cellStyle name="Normal 3 2 3 2 2 7 4 2" xfId="20611" xr:uid="{00000000-0005-0000-0000-0000954C0000}"/>
    <cellStyle name="Normal 3 2 3 2 2 7 4 2 2" xfId="20612" xr:uid="{00000000-0005-0000-0000-0000964C0000}"/>
    <cellStyle name="Normal 3 2 3 2 2 7 4 3" xfId="20613" xr:uid="{00000000-0005-0000-0000-0000974C0000}"/>
    <cellStyle name="Normal 3 2 3 2 2 7 5" xfId="20614" xr:uid="{00000000-0005-0000-0000-0000984C0000}"/>
    <cellStyle name="Normal 3 2 3 2 2 7 5 2" xfId="20615" xr:uid="{00000000-0005-0000-0000-0000994C0000}"/>
    <cellStyle name="Normal 3 2 3 2 2 7 6" xfId="20616" xr:uid="{00000000-0005-0000-0000-00009A4C0000}"/>
    <cellStyle name="Normal 3 2 3 2 2 8" xfId="20617" xr:uid="{00000000-0005-0000-0000-00009B4C0000}"/>
    <cellStyle name="Normal 3 2 3 2 2 8 2" xfId="20618" xr:uid="{00000000-0005-0000-0000-00009C4C0000}"/>
    <cellStyle name="Normal 3 2 3 2 2 8 2 2" xfId="20619" xr:uid="{00000000-0005-0000-0000-00009D4C0000}"/>
    <cellStyle name="Normal 3 2 3 2 2 8 2 2 2" xfId="20620" xr:uid="{00000000-0005-0000-0000-00009E4C0000}"/>
    <cellStyle name="Normal 3 2 3 2 2 8 2 2 2 2" xfId="20621" xr:uid="{00000000-0005-0000-0000-00009F4C0000}"/>
    <cellStyle name="Normal 3 2 3 2 2 8 2 2 2 2 2" xfId="20622" xr:uid="{00000000-0005-0000-0000-0000A04C0000}"/>
    <cellStyle name="Normal 3 2 3 2 2 8 2 2 2 3" xfId="20623" xr:uid="{00000000-0005-0000-0000-0000A14C0000}"/>
    <cellStyle name="Normal 3 2 3 2 2 8 2 2 3" xfId="20624" xr:uid="{00000000-0005-0000-0000-0000A24C0000}"/>
    <cellStyle name="Normal 3 2 3 2 2 8 2 2 3 2" xfId="20625" xr:uid="{00000000-0005-0000-0000-0000A34C0000}"/>
    <cellStyle name="Normal 3 2 3 2 2 8 2 2 4" xfId="20626" xr:uid="{00000000-0005-0000-0000-0000A44C0000}"/>
    <cellStyle name="Normal 3 2 3 2 2 8 2 3" xfId="20627" xr:uid="{00000000-0005-0000-0000-0000A54C0000}"/>
    <cellStyle name="Normal 3 2 3 2 2 8 2 3 2" xfId="20628" xr:uid="{00000000-0005-0000-0000-0000A64C0000}"/>
    <cellStyle name="Normal 3 2 3 2 2 8 2 3 2 2" xfId="20629" xr:uid="{00000000-0005-0000-0000-0000A74C0000}"/>
    <cellStyle name="Normal 3 2 3 2 2 8 2 3 3" xfId="20630" xr:uid="{00000000-0005-0000-0000-0000A84C0000}"/>
    <cellStyle name="Normal 3 2 3 2 2 8 2 4" xfId="20631" xr:uid="{00000000-0005-0000-0000-0000A94C0000}"/>
    <cellStyle name="Normal 3 2 3 2 2 8 2 4 2" xfId="20632" xr:uid="{00000000-0005-0000-0000-0000AA4C0000}"/>
    <cellStyle name="Normal 3 2 3 2 2 8 2 5" xfId="20633" xr:uid="{00000000-0005-0000-0000-0000AB4C0000}"/>
    <cellStyle name="Normal 3 2 3 2 2 8 3" xfId="20634" xr:uid="{00000000-0005-0000-0000-0000AC4C0000}"/>
    <cellStyle name="Normal 3 2 3 2 2 8 3 2" xfId="20635" xr:uid="{00000000-0005-0000-0000-0000AD4C0000}"/>
    <cellStyle name="Normal 3 2 3 2 2 8 3 2 2" xfId="20636" xr:uid="{00000000-0005-0000-0000-0000AE4C0000}"/>
    <cellStyle name="Normal 3 2 3 2 2 8 3 2 2 2" xfId="20637" xr:uid="{00000000-0005-0000-0000-0000AF4C0000}"/>
    <cellStyle name="Normal 3 2 3 2 2 8 3 2 3" xfId="20638" xr:uid="{00000000-0005-0000-0000-0000B04C0000}"/>
    <cellStyle name="Normal 3 2 3 2 2 8 3 3" xfId="20639" xr:uid="{00000000-0005-0000-0000-0000B14C0000}"/>
    <cellStyle name="Normal 3 2 3 2 2 8 3 3 2" xfId="20640" xr:uid="{00000000-0005-0000-0000-0000B24C0000}"/>
    <cellStyle name="Normal 3 2 3 2 2 8 3 4" xfId="20641" xr:uid="{00000000-0005-0000-0000-0000B34C0000}"/>
    <cellStyle name="Normal 3 2 3 2 2 8 4" xfId="20642" xr:uid="{00000000-0005-0000-0000-0000B44C0000}"/>
    <cellStyle name="Normal 3 2 3 2 2 8 4 2" xfId="20643" xr:uid="{00000000-0005-0000-0000-0000B54C0000}"/>
    <cellStyle name="Normal 3 2 3 2 2 8 4 2 2" xfId="20644" xr:uid="{00000000-0005-0000-0000-0000B64C0000}"/>
    <cellStyle name="Normal 3 2 3 2 2 8 4 3" xfId="20645" xr:uid="{00000000-0005-0000-0000-0000B74C0000}"/>
    <cellStyle name="Normal 3 2 3 2 2 8 5" xfId="20646" xr:uid="{00000000-0005-0000-0000-0000B84C0000}"/>
    <cellStyle name="Normal 3 2 3 2 2 8 5 2" xfId="20647" xr:uid="{00000000-0005-0000-0000-0000B94C0000}"/>
    <cellStyle name="Normal 3 2 3 2 2 8 6" xfId="20648" xr:uid="{00000000-0005-0000-0000-0000BA4C0000}"/>
    <cellStyle name="Normal 3 2 3 2 2 9" xfId="20649" xr:uid="{00000000-0005-0000-0000-0000BB4C0000}"/>
    <cellStyle name="Normal 3 2 3 2 2 9 2" xfId="20650" xr:uid="{00000000-0005-0000-0000-0000BC4C0000}"/>
    <cellStyle name="Normal 3 2 3 2 2 9 2 2" xfId="20651" xr:uid="{00000000-0005-0000-0000-0000BD4C0000}"/>
    <cellStyle name="Normal 3 2 3 2 2 9 2 2 2" xfId="20652" xr:uid="{00000000-0005-0000-0000-0000BE4C0000}"/>
    <cellStyle name="Normal 3 2 3 2 2 9 2 2 2 2" xfId="20653" xr:uid="{00000000-0005-0000-0000-0000BF4C0000}"/>
    <cellStyle name="Normal 3 2 3 2 2 9 2 2 3" xfId="20654" xr:uid="{00000000-0005-0000-0000-0000C04C0000}"/>
    <cellStyle name="Normal 3 2 3 2 2 9 2 3" xfId="20655" xr:uid="{00000000-0005-0000-0000-0000C14C0000}"/>
    <cellStyle name="Normal 3 2 3 2 2 9 2 3 2" xfId="20656" xr:uid="{00000000-0005-0000-0000-0000C24C0000}"/>
    <cellStyle name="Normal 3 2 3 2 2 9 2 4" xfId="20657" xr:uid="{00000000-0005-0000-0000-0000C34C0000}"/>
    <cellStyle name="Normal 3 2 3 2 2 9 3" xfId="20658" xr:uid="{00000000-0005-0000-0000-0000C44C0000}"/>
    <cellStyle name="Normal 3 2 3 2 2 9 3 2" xfId="20659" xr:uid="{00000000-0005-0000-0000-0000C54C0000}"/>
    <cellStyle name="Normal 3 2 3 2 2 9 3 2 2" xfId="20660" xr:uid="{00000000-0005-0000-0000-0000C64C0000}"/>
    <cellStyle name="Normal 3 2 3 2 2 9 3 3" xfId="20661" xr:uid="{00000000-0005-0000-0000-0000C74C0000}"/>
    <cellStyle name="Normal 3 2 3 2 2 9 4" xfId="20662" xr:uid="{00000000-0005-0000-0000-0000C84C0000}"/>
    <cellStyle name="Normal 3 2 3 2 2 9 4 2" xfId="20663" xr:uid="{00000000-0005-0000-0000-0000C94C0000}"/>
    <cellStyle name="Normal 3 2 3 2 2 9 5" xfId="20664" xr:uid="{00000000-0005-0000-0000-0000CA4C0000}"/>
    <cellStyle name="Normal 3 2 3 2 3" xfId="20665" xr:uid="{00000000-0005-0000-0000-0000CB4C0000}"/>
    <cellStyle name="Normal 3 2 3 2 3 10" xfId="20666" xr:uid="{00000000-0005-0000-0000-0000CC4C0000}"/>
    <cellStyle name="Normal 3 2 3 2 3 2" xfId="20667" xr:uid="{00000000-0005-0000-0000-0000CD4C0000}"/>
    <cellStyle name="Normal 3 2 3 2 3 2 2" xfId="20668" xr:uid="{00000000-0005-0000-0000-0000CE4C0000}"/>
    <cellStyle name="Normal 3 2 3 2 3 2 2 2" xfId="20669" xr:uid="{00000000-0005-0000-0000-0000CF4C0000}"/>
    <cellStyle name="Normal 3 2 3 2 3 2 2 2 2" xfId="20670" xr:uid="{00000000-0005-0000-0000-0000D04C0000}"/>
    <cellStyle name="Normal 3 2 3 2 3 2 2 2 2 2" xfId="20671" xr:uid="{00000000-0005-0000-0000-0000D14C0000}"/>
    <cellStyle name="Normal 3 2 3 2 3 2 2 2 2 2 2" xfId="20672" xr:uid="{00000000-0005-0000-0000-0000D24C0000}"/>
    <cellStyle name="Normal 3 2 3 2 3 2 2 2 2 2 2 2" xfId="20673" xr:uid="{00000000-0005-0000-0000-0000D34C0000}"/>
    <cellStyle name="Normal 3 2 3 2 3 2 2 2 2 2 3" xfId="20674" xr:uid="{00000000-0005-0000-0000-0000D44C0000}"/>
    <cellStyle name="Normal 3 2 3 2 3 2 2 2 2 3" xfId="20675" xr:uid="{00000000-0005-0000-0000-0000D54C0000}"/>
    <cellStyle name="Normal 3 2 3 2 3 2 2 2 2 3 2" xfId="20676" xr:uid="{00000000-0005-0000-0000-0000D64C0000}"/>
    <cellStyle name="Normal 3 2 3 2 3 2 2 2 2 4" xfId="20677" xr:uid="{00000000-0005-0000-0000-0000D74C0000}"/>
    <cellStyle name="Normal 3 2 3 2 3 2 2 2 3" xfId="20678" xr:uid="{00000000-0005-0000-0000-0000D84C0000}"/>
    <cellStyle name="Normal 3 2 3 2 3 2 2 2 3 2" xfId="20679" xr:uid="{00000000-0005-0000-0000-0000D94C0000}"/>
    <cellStyle name="Normal 3 2 3 2 3 2 2 2 3 2 2" xfId="20680" xr:uid="{00000000-0005-0000-0000-0000DA4C0000}"/>
    <cellStyle name="Normal 3 2 3 2 3 2 2 2 3 3" xfId="20681" xr:uid="{00000000-0005-0000-0000-0000DB4C0000}"/>
    <cellStyle name="Normal 3 2 3 2 3 2 2 2 4" xfId="20682" xr:uid="{00000000-0005-0000-0000-0000DC4C0000}"/>
    <cellStyle name="Normal 3 2 3 2 3 2 2 2 4 2" xfId="20683" xr:uid="{00000000-0005-0000-0000-0000DD4C0000}"/>
    <cellStyle name="Normal 3 2 3 2 3 2 2 2 5" xfId="20684" xr:uid="{00000000-0005-0000-0000-0000DE4C0000}"/>
    <cellStyle name="Normal 3 2 3 2 3 2 2 3" xfId="20685" xr:uid="{00000000-0005-0000-0000-0000DF4C0000}"/>
    <cellStyle name="Normal 3 2 3 2 3 2 2 3 2" xfId="20686" xr:uid="{00000000-0005-0000-0000-0000E04C0000}"/>
    <cellStyle name="Normal 3 2 3 2 3 2 2 3 2 2" xfId="20687" xr:uid="{00000000-0005-0000-0000-0000E14C0000}"/>
    <cellStyle name="Normal 3 2 3 2 3 2 2 3 2 2 2" xfId="20688" xr:uid="{00000000-0005-0000-0000-0000E24C0000}"/>
    <cellStyle name="Normal 3 2 3 2 3 2 2 3 2 3" xfId="20689" xr:uid="{00000000-0005-0000-0000-0000E34C0000}"/>
    <cellStyle name="Normal 3 2 3 2 3 2 2 3 3" xfId="20690" xr:uid="{00000000-0005-0000-0000-0000E44C0000}"/>
    <cellStyle name="Normal 3 2 3 2 3 2 2 3 3 2" xfId="20691" xr:uid="{00000000-0005-0000-0000-0000E54C0000}"/>
    <cellStyle name="Normal 3 2 3 2 3 2 2 3 4" xfId="20692" xr:uid="{00000000-0005-0000-0000-0000E64C0000}"/>
    <cellStyle name="Normal 3 2 3 2 3 2 2 4" xfId="20693" xr:uid="{00000000-0005-0000-0000-0000E74C0000}"/>
    <cellStyle name="Normal 3 2 3 2 3 2 2 4 2" xfId="20694" xr:uid="{00000000-0005-0000-0000-0000E84C0000}"/>
    <cellStyle name="Normal 3 2 3 2 3 2 2 4 2 2" xfId="20695" xr:uid="{00000000-0005-0000-0000-0000E94C0000}"/>
    <cellStyle name="Normal 3 2 3 2 3 2 2 4 2 2 2" xfId="20696" xr:uid="{00000000-0005-0000-0000-0000EA4C0000}"/>
    <cellStyle name="Normal 3 2 3 2 3 2 2 4 2 3" xfId="20697" xr:uid="{00000000-0005-0000-0000-0000EB4C0000}"/>
    <cellStyle name="Normal 3 2 3 2 3 2 2 4 3" xfId="20698" xr:uid="{00000000-0005-0000-0000-0000EC4C0000}"/>
    <cellStyle name="Normal 3 2 3 2 3 2 2 4 3 2" xfId="20699" xr:uid="{00000000-0005-0000-0000-0000ED4C0000}"/>
    <cellStyle name="Normal 3 2 3 2 3 2 2 4 4" xfId="20700" xr:uid="{00000000-0005-0000-0000-0000EE4C0000}"/>
    <cellStyle name="Normal 3 2 3 2 3 2 2 5" xfId="20701" xr:uid="{00000000-0005-0000-0000-0000EF4C0000}"/>
    <cellStyle name="Normal 3 2 3 2 3 2 2 5 2" xfId="20702" xr:uid="{00000000-0005-0000-0000-0000F04C0000}"/>
    <cellStyle name="Normal 3 2 3 2 3 2 2 5 2 2" xfId="20703" xr:uid="{00000000-0005-0000-0000-0000F14C0000}"/>
    <cellStyle name="Normal 3 2 3 2 3 2 2 5 3" xfId="20704" xr:uid="{00000000-0005-0000-0000-0000F24C0000}"/>
    <cellStyle name="Normal 3 2 3 2 3 2 2 6" xfId="20705" xr:uid="{00000000-0005-0000-0000-0000F34C0000}"/>
    <cellStyle name="Normal 3 2 3 2 3 2 2 6 2" xfId="20706" xr:uid="{00000000-0005-0000-0000-0000F44C0000}"/>
    <cellStyle name="Normal 3 2 3 2 3 2 2 7" xfId="20707" xr:uid="{00000000-0005-0000-0000-0000F54C0000}"/>
    <cellStyle name="Normal 3 2 3 2 3 2 2 7 2" xfId="20708" xr:uid="{00000000-0005-0000-0000-0000F64C0000}"/>
    <cellStyle name="Normal 3 2 3 2 3 2 2 8" xfId="20709" xr:uid="{00000000-0005-0000-0000-0000F74C0000}"/>
    <cellStyle name="Normal 3 2 3 2 3 2 3" xfId="20710" xr:uid="{00000000-0005-0000-0000-0000F84C0000}"/>
    <cellStyle name="Normal 3 2 3 2 3 2 3 2" xfId="20711" xr:uid="{00000000-0005-0000-0000-0000F94C0000}"/>
    <cellStyle name="Normal 3 2 3 2 3 2 3 2 2" xfId="20712" xr:uid="{00000000-0005-0000-0000-0000FA4C0000}"/>
    <cellStyle name="Normal 3 2 3 2 3 2 3 2 2 2" xfId="20713" xr:uid="{00000000-0005-0000-0000-0000FB4C0000}"/>
    <cellStyle name="Normal 3 2 3 2 3 2 3 2 2 2 2" xfId="20714" xr:uid="{00000000-0005-0000-0000-0000FC4C0000}"/>
    <cellStyle name="Normal 3 2 3 2 3 2 3 2 2 3" xfId="20715" xr:uid="{00000000-0005-0000-0000-0000FD4C0000}"/>
    <cellStyle name="Normal 3 2 3 2 3 2 3 2 3" xfId="20716" xr:uid="{00000000-0005-0000-0000-0000FE4C0000}"/>
    <cellStyle name="Normal 3 2 3 2 3 2 3 2 3 2" xfId="20717" xr:uid="{00000000-0005-0000-0000-0000FF4C0000}"/>
    <cellStyle name="Normal 3 2 3 2 3 2 3 2 4" xfId="20718" xr:uid="{00000000-0005-0000-0000-0000004D0000}"/>
    <cellStyle name="Normal 3 2 3 2 3 2 3 3" xfId="20719" xr:uid="{00000000-0005-0000-0000-0000014D0000}"/>
    <cellStyle name="Normal 3 2 3 2 3 2 3 3 2" xfId="20720" xr:uid="{00000000-0005-0000-0000-0000024D0000}"/>
    <cellStyle name="Normal 3 2 3 2 3 2 3 3 2 2" xfId="20721" xr:uid="{00000000-0005-0000-0000-0000034D0000}"/>
    <cellStyle name="Normal 3 2 3 2 3 2 3 3 3" xfId="20722" xr:uid="{00000000-0005-0000-0000-0000044D0000}"/>
    <cellStyle name="Normal 3 2 3 2 3 2 3 4" xfId="20723" xr:uid="{00000000-0005-0000-0000-0000054D0000}"/>
    <cellStyle name="Normal 3 2 3 2 3 2 3 4 2" xfId="20724" xr:uid="{00000000-0005-0000-0000-0000064D0000}"/>
    <cellStyle name="Normal 3 2 3 2 3 2 3 5" xfId="20725" xr:uid="{00000000-0005-0000-0000-0000074D0000}"/>
    <cellStyle name="Normal 3 2 3 2 3 2 4" xfId="20726" xr:uid="{00000000-0005-0000-0000-0000084D0000}"/>
    <cellStyle name="Normal 3 2 3 2 3 2 4 2" xfId="20727" xr:uid="{00000000-0005-0000-0000-0000094D0000}"/>
    <cellStyle name="Normal 3 2 3 2 3 2 4 2 2" xfId="20728" xr:uid="{00000000-0005-0000-0000-00000A4D0000}"/>
    <cellStyle name="Normal 3 2 3 2 3 2 4 2 2 2" xfId="20729" xr:uid="{00000000-0005-0000-0000-00000B4D0000}"/>
    <cellStyle name="Normal 3 2 3 2 3 2 4 2 3" xfId="20730" xr:uid="{00000000-0005-0000-0000-00000C4D0000}"/>
    <cellStyle name="Normal 3 2 3 2 3 2 4 3" xfId="20731" xr:uid="{00000000-0005-0000-0000-00000D4D0000}"/>
    <cellStyle name="Normal 3 2 3 2 3 2 4 3 2" xfId="20732" xr:uid="{00000000-0005-0000-0000-00000E4D0000}"/>
    <cellStyle name="Normal 3 2 3 2 3 2 4 4" xfId="20733" xr:uid="{00000000-0005-0000-0000-00000F4D0000}"/>
    <cellStyle name="Normal 3 2 3 2 3 2 5" xfId="20734" xr:uid="{00000000-0005-0000-0000-0000104D0000}"/>
    <cellStyle name="Normal 3 2 3 2 3 2 5 2" xfId="20735" xr:uid="{00000000-0005-0000-0000-0000114D0000}"/>
    <cellStyle name="Normal 3 2 3 2 3 2 5 2 2" xfId="20736" xr:uid="{00000000-0005-0000-0000-0000124D0000}"/>
    <cellStyle name="Normal 3 2 3 2 3 2 5 2 2 2" xfId="20737" xr:uid="{00000000-0005-0000-0000-0000134D0000}"/>
    <cellStyle name="Normal 3 2 3 2 3 2 5 2 3" xfId="20738" xr:uid="{00000000-0005-0000-0000-0000144D0000}"/>
    <cellStyle name="Normal 3 2 3 2 3 2 5 3" xfId="20739" xr:uid="{00000000-0005-0000-0000-0000154D0000}"/>
    <cellStyle name="Normal 3 2 3 2 3 2 5 3 2" xfId="20740" xr:uid="{00000000-0005-0000-0000-0000164D0000}"/>
    <cellStyle name="Normal 3 2 3 2 3 2 5 4" xfId="20741" xr:uid="{00000000-0005-0000-0000-0000174D0000}"/>
    <cellStyle name="Normal 3 2 3 2 3 2 6" xfId="20742" xr:uid="{00000000-0005-0000-0000-0000184D0000}"/>
    <cellStyle name="Normal 3 2 3 2 3 2 6 2" xfId="20743" xr:uid="{00000000-0005-0000-0000-0000194D0000}"/>
    <cellStyle name="Normal 3 2 3 2 3 2 6 2 2" xfId="20744" xr:uid="{00000000-0005-0000-0000-00001A4D0000}"/>
    <cellStyle name="Normal 3 2 3 2 3 2 6 3" xfId="20745" xr:uid="{00000000-0005-0000-0000-00001B4D0000}"/>
    <cellStyle name="Normal 3 2 3 2 3 2 7" xfId="20746" xr:uid="{00000000-0005-0000-0000-00001C4D0000}"/>
    <cellStyle name="Normal 3 2 3 2 3 2 7 2" xfId="20747" xr:uid="{00000000-0005-0000-0000-00001D4D0000}"/>
    <cellStyle name="Normal 3 2 3 2 3 2 8" xfId="20748" xr:uid="{00000000-0005-0000-0000-00001E4D0000}"/>
    <cellStyle name="Normal 3 2 3 2 3 2 8 2" xfId="20749" xr:uid="{00000000-0005-0000-0000-00001F4D0000}"/>
    <cellStyle name="Normal 3 2 3 2 3 2 9" xfId="20750" xr:uid="{00000000-0005-0000-0000-0000204D0000}"/>
    <cellStyle name="Normal 3 2 3 2 3 3" xfId="20751" xr:uid="{00000000-0005-0000-0000-0000214D0000}"/>
    <cellStyle name="Normal 3 2 3 2 3 3 2" xfId="20752" xr:uid="{00000000-0005-0000-0000-0000224D0000}"/>
    <cellStyle name="Normal 3 2 3 2 3 3 2 2" xfId="20753" xr:uid="{00000000-0005-0000-0000-0000234D0000}"/>
    <cellStyle name="Normal 3 2 3 2 3 3 2 2 2" xfId="20754" xr:uid="{00000000-0005-0000-0000-0000244D0000}"/>
    <cellStyle name="Normal 3 2 3 2 3 3 2 2 2 2" xfId="20755" xr:uid="{00000000-0005-0000-0000-0000254D0000}"/>
    <cellStyle name="Normal 3 2 3 2 3 3 2 2 2 2 2" xfId="20756" xr:uid="{00000000-0005-0000-0000-0000264D0000}"/>
    <cellStyle name="Normal 3 2 3 2 3 3 2 2 2 3" xfId="20757" xr:uid="{00000000-0005-0000-0000-0000274D0000}"/>
    <cellStyle name="Normal 3 2 3 2 3 3 2 2 3" xfId="20758" xr:uid="{00000000-0005-0000-0000-0000284D0000}"/>
    <cellStyle name="Normal 3 2 3 2 3 3 2 2 3 2" xfId="20759" xr:uid="{00000000-0005-0000-0000-0000294D0000}"/>
    <cellStyle name="Normal 3 2 3 2 3 3 2 2 4" xfId="20760" xr:uid="{00000000-0005-0000-0000-00002A4D0000}"/>
    <cellStyle name="Normal 3 2 3 2 3 3 2 3" xfId="20761" xr:uid="{00000000-0005-0000-0000-00002B4D0000}"/>
    <cellStyle name="Normal 3 2 3 2 3 3 2 3 2" xfId="20762" xr:uid="{00000000-0005-0000-0000-00002C4D0000}"/>
    <cellStyle name="Normal 3 2 3 2 3 3 2 3 2 2" xfId="20763" xr:uid="{00000000-0005-0000-0000-00002D4D0000}"/>
    <cellStyle name="Normal 3 2 3 2 3 3 2 3 3" xfId="20764" xr:uid="{00000000-0005-0000-0000-00002E4D0000}"/>
    <cellStyle name="Normal 3 2 3 2 3 3 2 4" xfId="20765" xr:uid="{00000000-0005-0000-0000-00002F4D0000}"/>
    <cellStyle name="Normal 3 2 3 2 3 3 2 4 2" xfId="20766" xr:uid="{00000000-0005-0000-0000-0000304D0000}"/>
    <cellStyle name="Normal 3 2 3 2 3 3 2 5" xfId="20767" xr:uid="{00000000-0005-0000-0000-0000314D0000}"/>
    <cellStyle name="Normal 3 2 3 2 3 3 3" xfId="20768" xr:uid="{00000000-0005-0000-0000-0000324D0000}"/>
    <cellStyle name="Normal 3 2 3 2 3 3 3 2" xfId="20769" xr:uid="{00000000-0005-0000-0000-0000334D0000}"/>
    <cellStyle name="Normal 3 2 3 2 3 3 3 2 2" xfId="20770" xr:uid="{00000000-0005-0000-0000-0000344D0000}"/>
    <cellStyle name="Normal 3 2 3 2 3 3 3 2 2 2" xfId="20771" xr:uid="{00000000-0005-0000-0000-0000354D0000}"/>
    <cellStyle name="Normal 3 2 3 2 3 3 3 2 3" xfId="20772" xr:uid="{00000000-0005-0000-0000-0000364D0000}"/>
    <cellStyle name="Normal 3 2 3 2 3 3 3 3" xfId="20773" xr:uid="{00000000-0005-0000-0000-0000374D0000}"/>
    <cellStyle name="Normal 3 2 3 2 3 3 3 3 2" xfId="20774" xr:uid="{00000000-0005-0000-0000-0000384D0000}"/>
    <cellStyle name="Normal 3 2 3 2 3 3 3 4" xfId="20775" xr:uid="{00000000-0005-0000-0000-0000394D0000}"/>
    <cellStyle name="Normal 3 2 3 2 3 3 4" xfId="20776" xr:uid="{00000000-0005-0000-0000-00003A4D0000}"/>
    <cellStyle name="Normal 3 2 3 2 3 3 4 2" xfId="20777" xr:uid="{00000000-0005-0000-0000-00003B4D0000}"/>
    <cellStyle name="Normal 3 2 3 2 3 3 4 2 2" xfId="20778" xr:uid="{00000000-0005-0000-0000-00003C4D0000}"/>
    <cellStyle name="Normal 3 2 3 2 3 3 4 2 2 2" xfId="20779" xr:uid="{00000000-0005-0000-0000-00003D4D0000}"/>
    <cellStyle name="Normal 3 2 3 2 3 3 4 2 3" xfId="20780" xr:uid="{00000000-0005-0000-0000-00003E4D0000}"/>
    <cellStyle name="Normal 3 2 3 2 3 3 4 3" xfId="20781" xr:uid="{00000000-0005-0000-0000-00003F4D0000}"/>
    <cellStyle name="Normal 3 2 3 2 3 3 4 3 2" xfId="20782" xr:uid="{00000000-0005-0000-0000-0000404D0000}"/>
    <cellStyle name="Normal 3 2 3 2 3 3 4 4" xfId="20783" xr:uid="{00000000-0005-0000-0000-0000414D0000}"/>
    <cellStyle name="Normal 3 2 3 2 3 3 5" xfId="20784" xr:uid="{00000000-0005-0000-0000-0000424D0000}"/>
    <cellStyle name="Normal 3 2 3 2 3 3 5 2" xfId="20785" xr:uid="{00000000-0005-0000-0000-0000434D0000}"/>
    <cellStyle name="Normal 3 2 3 2 3 3 5 2 2" xfId="20786" xr:uid="{00000000-0005-0000-0000-0000444D0000}"/>
    <cellStyle name="Normal 3 2 3 2 3 3 5 3" xfId="20787" xr:uid="{00000000-0005-0000-0000-0000454D0000}"/>
    <cellStyle name="Normal 3 2 3 2 3 3 6" xfId="20788" xr:uid="{00000000-0005-0000-0000-0000464D0000}"/>
    <cellStyle name="Normal 3 2 3 2 3 3 6 2" xfId="20789" xr:uid="{00000000-0005-0000-0000-0000474D0000}"/>
    <cellStyle name="Normal 3 2 3 2 3 3 7" xfId="20790" xr:uid="{00000000-0005-0000-0000-0000484D0000}"/>
    <cellStyle name="Normal 3 2 3 2 3 3 7 2" xfId="20791" xr:uid="{00000000-0005-0000-0000-0000494D0000}"/>
    <cellStyle name="Normal 3 2 3 2 3 3 8" xfId="20792" xr:uid="{00000000-0005-0000-0000-00004A4D0000}"/>
    <cellStyle name="Normal 3 2 3 2 3 4" xfId="20793" xr:uid="{00000000-0005-0000-0000-00004B4D0000}"/>
    <cellStyle name="Normal 3 2 3 2 3 4 2" xfId="20794" xr:uid="{00000000-0005-0000-0000-00004C4D0000}"/>
    <cellStyle name="Normal 3 2 3 2 3 4 2 2" xfId="20795" xr:uid="{00000000-0005-0000-0000-00004D4D0000}"/>
    <cellStyle name="Normal 3 2 3 2 3 4 2 2 2" xfId="20796" xr:uid="{00000000-0005-0000-0000-00004E4D0000}"/>
    <cellStyle name="Normal 3 2 3 2 3 4 2 2 2 2" xfId="20797" xr:uid="{00000000-0005-0000-0000-00004F4D0000}"/>
    <cellStyle name="Normal 3 2 3 2 3 4 2 2 3" xfId="20798" xr:uid="{00000000-0005-0000-0000-0000504D0000}"/>
    <cellStyle name="Normal 3 2 3 2 3 4 2 3" xfId="20799" xr:uid="{00000000-0005-0000-0000-0000514D0000}"/>
    <cellStyle name="Normal 3 2 3 2 3 4 2 3 2" xfId="20800" xr:uid="{00000000-0005-0000-0000-0000524D0000}"/>
    <cellStyle name="Normal 3 2 3 2 3 4 2 4" xfId="20801" xr:uid="{00000000-0005-0000-0000-0000534D0000}"/>
    <cellStyle name="Normal 3 2 3 2 3 4 3" xfId="20802" xr:uid="{00000000-0005-0000-0000-0000544D0000}"/>
    <cellStyle name="Normal 3 2 3 2 3 4 3 2" xfId="20803" xr:uid="{00000000-0005-0000-0000-0000554D0000}"/>
    <cellStyle name="Normal 3 2 3 2 3 4 3 2 2" xfId="20804" xr:uid="{00000000-0005-0000-0000-0000564D0000}"/>
    <cellStyle name="Normal 3 2 3 2 3 4 3 3" xfId="20805" xr:uid="{00000000-0005-0000-0000-0000574D0000}"/>
    <cellStyle name="Normal 3 2 3 2 3 4 4" xfId="20806" xr:uid="{00000000-0005-0000-0000-0000584D0000}"/>
    <cellStyle name="Normal 3 2 3 2 3 4 4 2" xfId="20807" xr:uid="{00000000-0005-0000-0000-0000594D0000}"/>
    <cellStyle name="Normal 3 2 3 2 3 4 5" xfId="20808" xr:uid="{00000000-0005-0000-0000-00005A4D0000}"/>
    <cellStyle name="Normal 3 2 3 2 3 5" xfId="20809" xr:uid="{00000000-0005-0000-0000-00005B4D0000}"/>
    <cellStyle name="Normal 3 2 3 2 3 5 2" xfId="20810" xr:uid="{00000000-0005-0000-0000-00005C4D0000}"/>
    <cellStyle name="Normal 3 2 3 2 3 5 2 2" xfId="20811" xr:uid="{00000000-0005-0000-0000-00005D4D0000}"/>
    <cellStyle name="Normal 3 2 3 2 3 5 2 2 2" xfId="20812" xr:uid="{00000000-0005-0000-0000-00005E4D0000}"/>
    <cellStyle name="Normal 3 2 3 2 3 5 2 3" xfId="20813" xr:uid="{00000000-0005-0000-0000-00005F4D0000}"/>
    <cellStyle name="Normal 3 2 3 2 3 5 3" xfId="20814" xr:uid="{00000000-0005-0000-0000-0000604D0000}"/>
    <cellStyle name="Normal 3 2 3 2 3 5 3 2" xfId="20815" xr:uid="{00000000-0005-0000-0000-0000614D0000}"/>
    <cellStyle name="Normal 3 2 3 2 3 5 4" xfId="20816" xr:uid="{00000000-0005-0000-0000-0000624D0000}"/>
    <cellStyle name="Normal 3 2 3 2 3 6" xfId="20817" xr:uid="{00000000-0005-0000-0000-0000634D0000}"/>
    <cellStyle name="Normal 3 2 3 2 3 6 2" xfId="20818" xr:uid="{00000000-0005-0000-0000-0000644D0000}"/>
    <cellStyle name="Normal 3 2 3 2 3 6 2 2" xfId="20819" xr:uid="{00000000-0005-0000-0000-0000654D0000}"/>
    <cellStyle name="Normal 3 2 3 2 3 6 2 2 2" xfId="20820" xr:uid="{00000000-0005-0000-0000-0000664D0000}"/>
    <cellStyle name="Normal 3 2 3 2 3 6 2 3" xfId="20821" xr:uid="{00000000-0005-0000-0000-0000674D0000}"/>
    <cellStyle name="Normal 3 2 3 2 3 6 3" xfId="20822" xr:uid="{00000000-0005-0000-0000-0000684D0000}"/>
    <cellStyle name="Normal 3 2 3 2 3 6 3 2" xfId="20823" xr:uid="{00000000-0005-0000-0000-0000694D0000}"/>
    <cellStyle name="Normal 3 2 3 2 3 6 4" xfId="20824" xr:uid="{00000000-0005-0000-0000-00006A4D0000}"/>
    <cellStyle name="Normal 3 2 3 2 3 7" xfId="20825" xr:uid="{00000000-0005-0000-0000-00006B4D0000}"/>
    <cellStyle name="Normal 3 2 3 2 3 7 2" xfId="20826" xr:uid="{00000000-0005-0000-0000-00006C4D0000}"/>
    <cellStyle name="Normal 3 2 3 2 3 7 2 2" xfId="20827" xr:uid="{00000000-0005-0000-0000-00006D4D0000}"/>
    <cellStyle name="Normal 3 2 3 2 3 7 3" xfId="20828" xr:uid="{00000000-0005-0000-0000-00006E4D0000}"/>
    <cellStyle name="Normal 3 2 3 2 3 8" xfId="20829" xr:uid="{00000000-0005-0000-0000-00006F4D0000}"/>
    <cellStyle name="Normal 3 2 3 2 3 8 2" xfId="20830" xr:uid="{00000000-0005-0000-0000-0000704D0000}"/>
    <cellStyle name="Normal 3 2 3 2 3 9" xfId="20831" xr:uid="{00000000-0005-0000-0000-0000714D0000}"/>
    <cellStyle name="Normal 3 2 3 2 3 9 2" xfId="20832" xr:uid="{00000000-0005-0000-0000-0000724D0000}"/>
    <cellStyle name="Normal 3 2 3 2 4" xfId="20833" xr:uid="{00000000-0005-0000-0000-0000734D0000}"/>
    <cellStyle name="Normal 3 2 3 2 4 10" xfId="20834" xr:uid="{00000000-0005-0000-0000-0000744D0000}"/>
    <cellStyle name="Normal 3 2 3 2 4 2" xfId="20835" xr:uid="{00000000-0005-0000-0000-0000754D0000}"/>
    <cellStyle name="Normal 3 2 3 2 4 2 2" xfId="20836" xr:uid="{00000000-0005-0000-0000-0000764D0000}"/>
    <cellStyle name="Normal 3 2 3 2 4 2 2 2" xfId="20837" xr:uid="{00000000-0005-0000-0000-0000774D0000}"/>
    <cellStyle name="Normal 3 2 3 2 4 2 2 2 2" xfId="20838" xr:uid="{00000000-0005-0000-0000-0000784D0000}"/>
    <cellStyle name="Normal 3 2 3 2 4 2 2 2 2 2" xfId="20839" xr:uid="{00000000-0005-0000-0000-0000794D0000}"/>
    <cellStyle name="Normal 3 2 3 2 4 2 2 2 2 2 2" xfId="20840" xr:uid="{00000000-0005-0000-0000-00007A4D0000}"/>
    <cellStyle name="Normal 3 2 3 2 4 2 2 2 2 2 2 2" xfId="20841" xr:uid="{00000000-0005-0000-0000-00007B4D0000}"/>
    <cellStyle name="Normal 3 2 3 2 4 2 2 2 2 2 3" xfId="20842" xr:uid="{00000000-0005-0000-0000-00007C4D0000}"/>
    <cellStyle name="Normal 3 2 3 2 4 2 2 2 2 3" xfId="20843" xr:uid="{00000000-0005-0000-0000-00007D4D0000}"/>
    <cellStyle name="Normal 3 2 3 2 4 2 2 2 2 3 2" xfId="20844" xr:uid="{00000000-0005-0000-0000-00007E4D0000}"/>
    <cellStyle name="Normal 3 2 3 2 4 2 2 2 2 4" xfId="20845" xr:uid="{00000000-0005-0000-0000-00007F4D0000}"/>
    <cellStyle name="Normal 3 2 3 2 4 2 2 2 3" xfId="20846" xr:uid="{00000000-0005-0000-0000-0000804D0000}"/>
    <cellStyle name="Normal 3 2 3 2 4 2 2 2 3 2" xfId="20847" xr:uid="{00000000-0005-0000-0000-0000814D0000}"/>
    <cellStyle name="Normal 3 2 3 2 4 2 2 2 3 2 2" xfId="20848" xr:uid="{00000000-0005-0000-0000-0000824D0000}"/>
    <cellStyle name="Normal 3 2 3 2 4 2 2 2 3 3" xfId="20849" xr:uid="{00000000-0005-0000-0000-0000834D0000}"/>
    <cellStyle name="Normal 3 2 3 2 4 2 2 2 4" xfId="20850" xr:uid="{00000000-0005-0000-0000-0000844D0000}"/>
    <cellStyle name="Normal 3 2 3 2 4 2 2 2 4 2" xfId="20851" xr:uid="{00000000-0005-0000-0000-0000854D0000}"/>
    <cellStyle name="Normal 3 2 3 2 4 2 2 2 5" xfId="20852" xr:uid="{00000000-0005-0000-0000-0000864D0000}"/>
    <cellStyle name="Normal 3 2 3 2 4 2 2 3" xfId="20853" xr:uid="{00000000-0005-0000-0000-0000874D0000}"/>
    <cellStyle name="Normal 3 2 3 2 4 2 2 3 2" xfId="20854" xr:uid="{00000000-0005-0000-0000-0000884D0000}"/>
    <cellStyle name="Normal 3 2 3 2 4 2 2 3 2 2" xfId="20855" xr:uid="{00000000-0005-0000-0000-0000894D0000}"/>
    <cellStyle name="Normal 3 2 3 2 4 2 2 3 2 2 2" xfId="20856" xr:uid="{00000000-0005-0000-0000-00008A4D0000}"/>
    <cellStyle name="Normal 3 2 3 2 4 2 2 3 2 3" xfId="20857" xr:uid="{00000000-0005-0000-0000-00008B4D0000}"/>
    <cellStyle name="Normal 3 2 3 2 4 2 2 3 3" xfId="20858" xr:uid="{00000000-0005-0000-0000-00008C4D0000}"/>
    <cellStyle name="Normal 3 2 3 2 4 2 2 3 3 2" xfId="20859" xr:uid="{00000000-0005-0000-0000-00008D4D0000}"/>
    <cellStyle name="Normal 3 2 3 2 4 2 2 3 4" xfId="20860" xr:uid="{00000000-0005-0000-0000-00008E4D0000}"/>
    <cellStyle name="Normal 3 2 3 2 4 2 2 4" xfId="20861" xr:uid="{00000000-0005-0000-0000-00008F4D0000}"/>
    <cellStyle name="Normal 3 2 3 2 4 2 2 4 2" xfId="20862" xr:uid="{00000000-0005-0000-0000-0000904D0000}"/>
    <cellStyle name="Normal 3 2 3 2 4 2 2 4 2 2" xfId="20863" xr:uid="{00000000-0005-0000-0000-0000914D0000}"/>
    <cellStyle name="Normal 3 2 3 2 4 2 2 4 2 2 2" xfId="20864" xr:uid="{00000000-0005-0000-0000-0000924D0000}"/>
    <cellStyle name="Normal 3 2 3 2 4 2 2 4 2 3" xfId="20865" xr:uid="{00000000-0005-0000-0000-0000934D0000}"/>
    <cellStyle name="Normal 3 2 3 2 4 2 2 4 3" xfId="20866" xr:uid="{00000000-0005-0000-0000-0000944D0000}"/>
    <cellStyle name="Normal 3 2 3 2 4 2 2 4 3 2" xfId="20867" xr:uid="{00000000-0005-0000-0000-0000954D0000}"/>
    <cellStyle name="Normal 3 2 3 2 4 2 2 4 4" xfId="20868" xr:uid="{00000000-0005-0000-0000-0000964D0000}"/>
    <cellStyle name="Normal 3 2 3 2 4 2 2 5" xfId="20869" xr:uid="{00000000-0005-0000-0000-0000974D0000}"/>
    <cellStyle name="Normal 3 2 3 2 4 2 2 5 2" xfId="20870" xr:uid="{00000000-0005-0000-0000-0000984D0000}"/>
    <cellStyle name="Normal 3 2 3 2 4 2 2 5 2 2" xfId="20871" xr:uid="{00000000-0005-0000-0000-0000994D0000}"/>
    <cellStyle name="Normal 3 2 3 2 4 2 2 5 3" xfId="20872" xr:uid="{00000000-0005-0000-0000-00009A4D0000}"/>
    <cellStyle name="Normal 3 2 3 2 4 2 2 6" xfId="20873" xr:uid="{00000000-0005-0000-0000-00009B4D0000}"/>
    <cellStyle name="Normal 3 2 3 2 4 2 2 6 2" xfId="20874" xr:uid="{00000000-0005-0000-0000-00009C4D0000}"/>
    <cellStyle name="Normal 3 2 3 2 4 2 2 7" xfId="20875" xr:uid="{00000000-0005-0000-0000-00009D4D0000}"/>
    <cellStyle name="Normal 3 2 3 2 4 2 2 7 2" xfId="20876" xr:uid="{00000000-0005-0000-0000-00009E4D0000}"/>
    <cellStyle name="Normal 3 2 3 2 4 2 2 8" xfId="20877" xr:uid="{00000000-0005-0000-0000-00009F4D0000}"/>
    <cellStyle name="Normal 3 2 3 2 4 2 3" xfId="20878" xr:uid="{00000000-0005-0000-0000-0000A04D0000}"/>
    <cellStyle name="Normal 3 2 3 2 4 2 3 2" xfId="20879" xr:uid="{00000000-0005-0000-0000-0000A14D0000}"/>
    <cellStyle name="Normal 3 2 3 2 4 2 3 2 2" xfId="20880" xr:uid="{00000000-0005-0000-0000-0000A24D0000}"/>
    <cellStyle name="Normal 3 2 3 2 4 2 3 2 2 2" xfId="20881" xr:uid="{00000000-0005-0000-0000-0000A34D0000}"/>
    <cellStyle name="Normal 3 2 3 2 4 2 3 2 2 2 2" xfId="20882" xr:uid="{00000000-0005-0000-0000-0000A44D0000}"/>
    <cellStyle name="Normal 3 2 3 2 4 2 3 2 2 3" xfId="20883" xr:uid="{00000000-0005-0000-0000-0000A54D0000}"/>
    <cellStyle name="Normal 3 2 3 2 4 2 3 2 3" xfId="20884" xr:uid="{00000000-0005-0000-0000-0000A64D0000}"/>
    <cellStyle name="Normal 3 2 3 2 4 2 3 2 3 2" xfId="20885" xr:uid="{00000000-0005-0000-0000-0000A74D0000}"/>
    <cellStyle name="Normal 3 2 3 2 4 2 3 2 4" xfId="20886" xr:uid="{00000000-0005-0000-0000-0000A84D0000}"/>
    <cellStyle name="Normal 3 2 3 2 4 2 3 3" xfId="20887" xr:uid="{00000000-0005-0000-0000-0000A94D0000}"/>
    <cellStyle name="Normal 3 2 3 2 4 2 3 3 2" xfId="20888" xr:uid="{00000000-0005-0000-0000-0000AA4D0000}"/>
    <cellStyle name="Normal 3 2 3 2 4 2 3 3 2 2" xfId="20889" xr:uid="{00000000-0005-0000-0000-0000AB4D0000}"/>
    <cellStyle name="Normal 3 2 3 2 4 2 3 3 3" xfId="20890" xr:uid="{00000000-0005-0000-0000-0000AC4D0000}"/>
    <cellStyle name="Normal 3 2 3 2 4 2 3 4" xfId="20891" xr:uid="{00000000-0005-0000-0000-0000AD4D0000}"/>
    <cellStyle name="Normal 3 2 3 2 4 2 3 4 2" xfId="20892" xr:uid="{00000000-0005-0000-0000-0000AE4D0000}"/>
    <cellStyle name="Normal 3 2 3 2 4 2 3 5" xfId="20893" xr:uid="{00000000-0005-0000-0000-0000AF4D0000}"/>
    <cellStyle name="Normal 3 2 3 2 4 2 4" xfId="20894" xr:uid="{00000000-0005-0000-0000-0000B04D0000}"/>
    <cellStyle name="Normal 3 2 3 2 4 2 4 2" xfId="20895" xr:uid="{00000000-0005-0000-0000-0000B14D0000}"/>
    <cellStyle name="Normal 3 2 3 2 4 2 4 2 2" xfId="20896" xr:uid="{00000000-0005-0000-0000-0000B24D0000}"/>
    <cellStyle name="Normal 3 2 3 2 4 2 4 2 2 2" xfId="20897" xr:uid="{00000000-0005-0000-0000-0000B34D0000}"/>
    <cellStyle name="Normal 3 2 3 2 4 2 4 2 3" xfId="20898" xr:uid="{00000000-0005-0000-0000-0000B44D0000}"/>
    <cellStyle name="Normal 3 2 3 2 4 2 4 3" xfId="20899" xr:uid="{00000000-0005-0000-0000-0000B54D0000}"/>
    <cellStyle name="Normal 3 2 3 2 4 2 4 3 2" xfId="20900" xr:uid="{00000000-0005-0000-0000-0000B64D0000}"/>
    <cellStyle name="Normal 3 2 3 2 4 2 4 4" xfId="20901" xr:uid="{00000000-0005-0000-0000-0000B74D0000}"/>
    <cellStyle name="Normal 3 2 3 2 4 2 5" xfId="20902" xr:uid="{00000000-0005-0000-0000-0000B84D0000}"/>
    <cellStyle name="Normal 3 2 3 2 4 2 5 2" xfId="20903" xr:uid="{00000000-0005-0000-0000-0000B94D0000}"/>
    <cellStyle name="Normal 3 2 3 2 4 2 5 2 2" xfId="20904" xr:uid="{00000000-0005-0000-0000-0000BA4D0000}"/>
    <cellStyle name="Normal 3 2 3 2 4 2 5 2 2 2" xfId="20905" xr:uid="{00000000-0005-0000-0000-0000BB4D0000}"/>
    <cellStyle name="Normal 3 2 3 2 4 2 5 2 3" xfId="20906" xr:uid="{00000000-0005-0000-0000-0000BC4D0000}"/>
    <cellStyle name="Normal 3 2 3 2 4 2 5 3" xfId="20907" xr:uid="{00000000-0005-0000-0000-0000BD4D0000}"/>
    <cellStyle name="Normal 3 2 3 2 4 2 5 3 2" xfId="20908" xr:uid="{00000000-0005-0000-0000-0000BE4D0000}"/>
    <cellStyle name="Normal 3 2 3 2 4 2 5 4" xfId="20909" xr:uid="{00000000-0005-0000-0000-0000BF4D0000}"/>
    <cellStyle name="Normal 3 2 3 2 4 2 6" xfId="20910" xr:uid="{00000000-0005-0000-0000-0000C04D0000}"/>
    <cellStyle name="Normal 3 2 3 2 4 2 6 2" xfId="20911" xr:uid="{00000000-0005-0000-0000-0000C14D0000}"/>
    <cellStyle name="Normal 3 2 3 2 4 2 6 2 2" xfId="20912" xr:uid="{00000000-0005-0000-0000-0000C24D0000}"/>
    <cellStyle name="Normal 3 2 3 2 4 2 6 3" xfId="20913" xr:uid="{00000000-0005-0000-0000-0000C34D0000}"/>
    <cellStyle name="Normal 3 2 3 2 4 2 7" xfId="20914" xr:uid="{00000000-0005-0000-0000-0000C44D0000}"/>
    <cellStyle name="Normal 3 2 3 2 4 2 7 2" xfId="20915" xr:uid="{00000000-0005-0000-0000-0000C54D0000}"/>
    <cellStyle name="Normal 3 2 3 2 4 2 8" xfId="20916" xr:uid="{00000000-0005-0000-0000-0000C64D0000}"/>
    <cellStyle name="Normal 3 2 3 2 4 2 8 2" xfId="20917" xr:uid="{00000000-0005-0000-0000-0000C74D0000}"/>
    <cellStyle name="Normal 3 2 3 2 4 2 9" xfId="20918" xr:uid="{00000000-0005-0000-0000-0000C84D0000}"/>
    <cellStyle name="Normal 3 2 3 2 4 3" xfId="20919" xr:uid="{00000000-0005-0000-0000-0000C94D0000}"/>
    <cellStyle name="Normal 3 2 3 2 4 3 2" xfId="20920" xr:uid="{00000000-0005-0000-0000-0000CA4D0000}"/>
    <cellStyle name="Normal 3 2 3 2 4 3 2 2" xfId="20921" xr:uid="{00000000-0005-0000-0000-0000CB4D0000}"/>
    <cellStyle name="Normal 3 2 3 2 4 3 2 2 2" xfId="20922" xr:uid="{00000000-0005-0000-0000-0000CC4D0000}"/>
    <cellStyle name="Normal 3 2 3 2 4 3 2 2 2 2" xfId="20923" xr:uid="{00000000-0005-0000-0000-0000CD4D0000}"/>
    <cellStyle name="Normal 3 2 3 2 4 3 2 2 2 2 2" xfId="20924" xr:uid="{00000000-0005-0000-0000-0000CE4D0000}"/>
    <cellStyle name="Normal 3 2 3 2 4 3 2 2 2 3" xfId="20925" xr:uid="{00000000-0005-0000-0000-0000CF4D0000}"/>
    <cellStyle name="Normal 3 2 3 2 4 3 2 2 3" xfId="20926" xr:uid="{00000000-0005-0000-0000-0000D04D0000}"/>
    <cellStyle name="Normal 3 2 3 2 4 3 2 2 3 2" xfId="20927" xr:uid="{00000000-0005-0000-0000-0000D14D0000}"/>
    <cellStyle name="Normal 3 2 3 2 4 3 2 2 4" xfId="20928" xr:uid="{00000000-0005-0000-0000-0000D24D0000}"/>
    <cellStyle name="Normal 3 2 3 2 4 3 2 3" xfId="20929" xr:uid="{00000000-0005-0000-0000-0000D34D0000}"/>
    <cellStyle name="Normal 3 2 3 2 4 3 2 3 2" xfId="20930" xr:uid="{00000000-0005-0000-0000-0000D44D0000}"/>
    <cellStyle name="Normal 3 2 3 2 4 3 2 3 2 2" xfId="20931" xr:uid="{00000000-0005-0000-0000-0000D54D0000}"/>
    <cellStyle name="Normal 3 2 3 2 4 3 2 3 3" xfId="20932" xr:uid="{00000000-0005-0000-0000-0000D64D0000}"/>
    <cellStyle name="Normal 3 2 3 2 4 3 2 4" xfId="20933" xr:uid="{00000000-0005-0000-0000-0000D74D0000}"/>
    <cellStyle name="Normal 3 2 3 2 4 3 2 4 2" xfId="20934" xr:uid="{00000000-0005-0000-0000-0000D84D0000}"/>
    <cellStyle name="Normal 3 2 3 2 4 3 2 5" xfId="20935" xr:uid="{00000000-0005-0000-0000-0000D94D0000}"/>
    <cellStyle name="Normal 3 2 3 2 4 3 3" xfId="20936" xr:uid="{00000000-0005-0000-0000-0000DA4D0000}"/>
    <cellStyle name="Normal 3 2 3 2 4 3 3 2" xfId="20937" xr:uid="{00000000-0005-0000-0000-0000DB4D0000}"/>
    <cellStyle name="Normal 3 2 3 2 4 3 3 2 2" xfId="20938" xr:uid="{00000000-0005-0000-0000-0000DC4D0000}"/>
    <cellStyle name="Normal 3 2 3 2 4 3 3 2 2 2" xfId="20939" xr:uid="{00000000-0005-0000-0000-0000DD4D0000}"/>
    <cellStyle name="Normal 3 2 3 2 4 3 3 2 3" xfId="20940" xr:uid="{00000000-0005-0000-0000-0000DE4D0000}"/>
    <cellStyle name="Normal 3 2 3 2 4 3 3 3" xfId="20941" xr:uid="{00000000-0005-0000-0000-0000DF4D0000}"/>
    <cellStyle name="Normal 3 2 3 2 4 3 3 3 2" xfId="20942" xr:uid="{00000000-0005-0000-0000-0000E04D0000}"/>
    <cellStyle name="Normal 3 2 3 2 4 3 3 4" xfId="20943" xr:uid="{00000000-0005-0000-0000-0000E14D0000}"/>
    <cellStyle name="Normal 3 2 3 2 4 3 4" xfId="20944" xr:uid="{00000000-0005-0000-0000-0000E24D0000}"/>
    <cellStyle name="Normal 3 2 3 2 4 3 4 2" xfId="20945" xr:uid="{00000000-0005-0000-0000-0000E34D0000}"/>
    <cellStyle name="Normal 3 2 3 2 4 3 4 2 2" xfId="20946" xr:uid="{00000000-0005-0000-0000-0000E44D0000}"/>
    <cellStyle name="Normal 3 2 3 2 4 3 4 2 2 2" xfId="20947" xr:uid="{00000000-0005-0000-0000-0000E54D0000}"/>
    <cellStyle name="Normal 3 2 3 2 4 3 4 2 3" xfId="20948" xr:uid="{00000000-0005-0000-0000-0000E64D0000}"/>
    <cellStyle name="Normal 3 2 3 2 4 3 4 3" xfId="20949" xr:uid="{00000000-0005-0000-0000-0000E74D0000}"/>
    <cellStyle name="Normal 3 2 3 2 4 3 4 3 2" xfId="20950" xr:uid="{00000000-0005-0000-0000-0000E84D0000}"/>
    <cellStyle name="Normal 3 2 3 2 4 3 4 4" xfId="20951" xr:uid="{00000000-0005-0000-0000-0000E94D0000}"/>
    <cellStyle name="Normal 3 2 3 2 4 3 5" xfId="20952" xr:uid="{00000000-0005-0000-0000-0000EA4D0000}"/>
    <cellStyle name="Normal 3 2 3 2 4 3 5 2" xfId="20953" xr:uid="{00000000-0005-0000-0000-0000EB4D0000}"/>
    <cellStyle name="Normal 3 2 3 2 4 3 5 2 2" xfId="20954" xr:uid="{00000000-0005-0000-0000-0000EC4D0000}"/>
    <cellStyle name="Normal 3 2 3 2 4 3 5 3" xfId="20955" xr:uid="{00000000-0005-0000-0000-0000ED4D0000}"/>
    <cellStyle name="Normal 3 2 3 2 4 3 6" xfId="20956" xr:uid="{00000000-0005-0000-0000-0000EE4D0000}"/>
    <cellStyle name="Normal 3 2 3 2 4 3 6 2" xfId="20957" xr:uid="{00000000-0005-0000-0000-0000EF4D0000}"/>
    <cellStyle name="Normal 3 2 3 2 4 3 7" xfId="20958" xr:uid="{00000000-0005-0000-0000-0000F04D0000}"/>
    <cellStyle name="Normal 3 2 3 2 4 3 7 2" xfId="20959" xr:uid="{00000000-0005-0000-0000-0000F14D0000}"/>
    <cellStyle name="Normal 3 2 3 2 4 3 8" xfId="20960" xr:uid="{00000000-0005-0000-0000-0000F24D0000}"/>
    <cellStyle name="Normal 3 2 3 2 4 4" xfId="20961" xr:uid="{00000000-0005-0000-0000-0000F34D0000}"/>
    <cellStyle name="Normal 3 2 3 2 4 4 2" xfId="20962" xr:uid="{00000000-0005-0000-0000-0000F44D0000}"/>
    <cellStyle name="Normal 3 2 3 2 4 4 2 2" xfId="20963" xr:uid="{00000000-0005-0000-0000-0000F54D0000}"/>
    <cellStyle name="Normal 3 2 3 2 4 4 2 2 2" xfId="20964" xr:uid="{00000000-0005-0000-0000-0000F64D0000}"/>
    <cellStyle name="Normal 3 2 3 2 4 4 2 2 2 2" xfId="20965" xr:uid="{00000000-0005-0000-0000-0000F74D0000}"/>
    <cellStyle name="Normal 3 2 3 2 4 4 2 2 3" xfId="20966" xr:uid="{00000000-0005-0000-0000-0000F84D0000}"/>
    <cellStyle name="Normal 3 2 3 2 4 4 2 3" xfId="20967" xr:uid="{00000000-0005-0000-0000-0000F94D0000}"/>
    <cellStyle name="Normal 3 2 3 2 4 4 2 3 2" xfId="20968" xr:uid="{00000000-0005-0000-0000-0000FA4D0000}"/>
    <cellStyle name="Normal 3 2 3 2 4 4 2 4" xfId="20969" xr:uid="{00000000-0005-0000-0000-0000FB4D0000}"/>
    <cellStyle name="Normal 3 2 3 2 4 4 3" xfId="20970" xr:uid="{00000000-0005-0000-0000-0000FC4D0000}"/>
    <cellStyle name="Normal 3 2 3 2 4 4 3 2" xfId="20971" xr:uid="{00000000-0005-0000-0000-0000FD4D0000}"/>
    <cellStyle name="Normal 3 2 3 2 4 4 3 2 2" xfId="20972" xr:uid="{00000000-0005-0000-0000-0000FE4D0000}"/>
    <cellStyle name="Normal 3 2 3 2 4 4 3 3" xfId="20973" xr:uid="{00000000-0005-0000-0000-0000FF4D0000}"/>
    <cellStyle name="Normal 3 2 3 2 4 4 4" xfId="20974" xr:uid="{00000000-0005-0000-0000-0000004E0000}"/>
    <cellStyle name="Normal 3 2 3 2 4 4 4 2" xfId="20975" xr:uid="{00000000-0005-0000-0000-0000014E0000}"/>
    <cellStyle name="Normal 3 2 3 2 4 4 5" xfId="20976" xr:uid="{00000000-0005-0000-0000-0000024E0000}"/>
    <cellStyle name="Normal 3 2 3 2 4 5" xfId="20977" xr:uid="{00000000-0005-0000-0000-0000034E0000}"/>
    <cellStyle name="Normal 3 2 3 2 4 5 2" xfId="20978" xr:uid="{00000000-0005-0000-0000-0000044E0000}"/>
    <cellStyle name="Normal 3 2 3 2 4 5 2 2" xfId="20979" xr:uid="{00000000-0005-0000-0000-0000054E0000}"/>
    <cellStyle name="Normal 3 2 3 2 4 5 2 2 2" xfId="20980" xr:uid="{00000000-0005-0000-0000-0000064E0000}"/>
    <cellStyle name="Normal 3 2 3 2 4 5 2 3" xfId="20981" xr:uid="{00000000-0005-0000-0000-0000074E0000}"/>
    <cellStyle name="Normal 3 2 3 2 4 5 3" xfId="20982" xr:uid="{00000000-0005-0000-0000-0000084E0000}"/>
    <cellStyle name="Normal 3 2 3 2 4 5 3 2" xfId="20983" xr:uid="{00000000-0005-0000-0000-0000094E0000}"/>
    <cellStyle name="Normal 3 2 3 2 4 5 4" xfId="20984" xr:uid="{00000000-0005-0000-0000-00000A4E0000}"/>
    <cellStyle name="Normal 3 2 3 2 4 6" xfId="20985" xr:uid="{00000000-0005-0000-0000-00000B4E0000}"/>
    <cellStyle name="Normal 3 2 3 2 4 6 2" xfId="20986" xr:uid="{00000000-0005-0000-0000-00000C4E0000}"/>
    <cellStyle name="Normal 3 2 3 2 4 6 2 2" xfId="20987" xr:uid="{00000000-0005-0000-0000-00000D4E0000}"/>
    <cellStyle name="Normal 3 2 3 2 4 6 2 2 2" xfId="20988" xr:uid="{00000000-0005-0000-0000-00000E4E0000}"/>
    <cellStyle name="Normal 3 2 3 2 4 6 2 3" xfId="20989" xr:uid="{00000000-0005-0000-0000-00000F4E0000}"/>
    <cellStyle name="Normal 3 2 3 2 4 6 3" xfId="20990" xr:uid="{00000000-0005-0000-0000-0000104E0000}"/>
    <cellStyle name="Normal 3 2 3 2 4 6 3 2" xfId="20991" xr:uid="{00000000-0005-0000-0000-0000114E0000}"/>
    <cellStyle name="Normal 3 2 3 2 4 6 4" xfId="20992" xr:uid="{00000000-0005-0000-0000-0000124E0000}"/>
    <cellStyle name="Normal 3 2 3 2 4 7" xfId="20993" xr:uid="{00000000-0005-0000-0000-0000134E0000}"/>
    <cellStyle name="Normal 3 2 3 2 4 7 2" xfId="20994" xr:uid="{00000000-0005-0000-0000-0000144E0000}"/>
    <cellStyle name="Normal 3 2 3 2 4 7 2 2" xfId="20995" xr:uid="{00000000-0005-0000-0000-0000154E0000}"/>
    <cellStyle name="Normal 3 2 3 2 4 7 3" xfId="20996" xr:uid="{00000000-0005-0000-0000-0000164E0000}"/>
    <cellStyle name="Normal 3 2 3 2 4 8" xfId="20997" xr:uid="{00000000-0005-0000-0000-0000174E0000}"/>
    <cellStyle name="Normal 3 2 3 2 4 8 2" xfId="20998" xr:uid="{00000000-0005-0000-0000-0000184E0000}"/>
    <cellStyle name="Normal 3 2 3 2 4 9" xfId="20999" xr:uid="{00000000-0005-0000-0000-0000194E0000}"/>
    <cellStyle name="Normal 3 2 3 2 4 9 2" xfId="21000" xr:uid="{00000000-0005-0000-0000-00001A4E0000}"/>
    <cellStyle name="Normal 3 2 3 2 5" xfId="21001" xr:uid="{00000000-0005-0000-0000-00001B4E0000}"/>
    <cellStyle name="Normal 3 2 3 2 5 10" xfId="21002" xr:uid="{00000000-0005-0000-0000-00001C4E0000}"/>
    <cellStyle name="Normal 3 2 3 2 5 2" xfId="21003" xr:uid="{00000000-0005-0000-0000-00001D4E0000}"/>
    <cellStyle name="Normal 3 2 3 2 5 2 2" xfId="21004" xr:uid="{00000000-0005-0000-0000-00001E4E0000}"/>
    <cellStyle name="Normal 3 2 3 2 5 2 2 2" xfId="21005" xr:uid="{00000000-0005-0000-0000-00001F4E0000}"/>
    <cellStyle name="Normal 3 2 3 2 5 2 2 2 2" xfId="21006" xr:uid="{00000000-0005-0000-0000-0000204E0000}"/>
    <cellStyle name="Normal 3 2 3 2 5 2 2 2 2 2" xfId="21007" xr:uid="{00000000-0005-0000-0000-0000214E0000}"/>
    <cellStyle name="Normal 3 2 3 2 5 2 2 2 2 2 2" xfId="21008" xr:uid="{00000000-0005-0000-0000-0000224E0000}"/>
    <cellStyle name="Normal 3 2 3 2 5 2 2 2 2 2 2 2" xfId="21009" xr:uid="{00000000-0005-0000-0000-0000234E0000}"/>
    <cellStyle name="Normal 3 2 3 2 5 2 2 2 2 2 3" xfId="21010" xr:uid="{00000000-0005-0000-0000-0000244E0000}"/>
    <cellStyle name="Normal 3 2 3 2 5 2 2 2 2 3" xfId="21011" xr:uid="{00000000-0005-0000-0000-0000254E0000}"/>
    <cellStyle name="Normal 3 2 3 2 5 2 2 2 2 3 2" xfId="21012" xr:uid="{00000000-0005-0000-0000-0000264E0000}"/>
    <cellStyle name="Normal 3 2 3 2 5 2 2 2 2 4" xfId="21013" xr:uid="{00000000-0005-0000-0000-0000274E0000}"/>
    <cellStyle name="Normal 3 2 3 2 5 2 2 2 3" xfId="21014" xr:uid="{00000000-0005-0000-0000-0000284E0000}"/>
    <cellStyle name="Normal 3 2 3 2 5 2 2 2 3 2" xfId="21015" xr:uid="{00000000-0005-0000-0000-0000294E0000}"/>
    <cellStyle name="Normal 3 2 3 2 5 2 2 2 3 2 2" xfId="21016" xr:uid="{00000000-0005-0000-0000-00002A4E0000}"/>
    <cellStyle name="Normal 3 2 3 2 5 2 2 2 3 3" xfId="21017" xr:uid="{00000000-0005-0000-0000-00002B4E0000}"/>
    <cellStyle name="Normal 3 2 3 2 5 2 2 2 4" xfId="21018" xr:uid="{00000000-0005-0000-0000-00002C4E0000}"/>
    <cellStyle name="Normal 3 2 3 2 5 2 2 2 4 2" xfId="21019" xr:uid="{00000000-0005-0000-0000-00002D4E0000}"/>
    <cellStyle name="Normal 3 2 3 2 5 2 2 2 5" xfId="21020" xr:uid="{00000000-0005-0000-0000-00002E4E0000}"/>
    <cellStyle name="Normal 3 2 3 2 5 2 2 3" xfId="21021" xr:uid="{00000000-0005-0000-0000-00002F4E0000}"/>
    <cellStyle name="Normal 3 2 3 2 5 2 2 3 2" xfId="21022" xr:uid="{00000000-0005-0000-0000-0000304E0000}"/>
    <cellStyle name="Normal 3 2 3 2 5 2 2 3 2 2" xfId="21023" xr:uid="{00000000-0005-0000-0000-0000314E0000}"/>
    <cellStyle name="Normal 3 2 3 2 5 2 2 3 2 2 2" xfId="21024" xr:uid="{00000000-0005-0000-0000-0000324E0000}"/>
    <cellStyle name="Normal 3 2 3 2 5 2 2 3 2 3" xfId="21025" xr:uid="{00000000-0005-0000-0000-0000334E0000}"/>
    <cellStyle name="Normal 3 2 3 2 5 2 2 3 3" xfId="21026" xr:uid="{00000000-0005-0000-0000-0000344E0000}"/>
    <cellStyle name="Normal 3 2 3 2 5 2 2 3 3 2" xfId="21027" xr:uid="{00000000-0005-0000-0000-0000354E0000}"/>
    <cellStyle name="Normal 3 2 3 2 5 2 2 3 4" xfId="21028" xr:uid="{00000000-0005-0000-0000-0000364E0000}"/>
    <cellStyle name="Normal 3 2 3 2 5 2 2 4" xfId="21029" xr:uid="{00000000-0005-0000-0000-0000374E0000}"/>
    <cellStyle name="Normal 3 2 3 2 5 2 2 4 2" xfId="21030" xr:uid="{00000000-0005-0000-0000-0000384E0000}"/>
    <cellStyle name="Normal 3 2 3 2 5 2 2 4 2 2" xfId="21031" xr:uid="{00000000-0005-0000-0000-0000394E0000}"/>
    <cellStyle name="Normal 3 2 3 2 5 2 2 4 2 2 2" xfId="21032" xr:uid="{00000000-0005-0000-0000-00003A4E0000}"/>
    <cellStyle name="Normal 3 2 3 2 5 2 2 4 2 3" xfId="21033" xr:uid="{00000000-0005-0000-0000-00003B4E0000}"/>
    <cellStyle name="Normal 3 2 3 2 5 2 2 4 3" xfId="21034" xr:uid="{00000000-0005-0000-0000-00003C4E0000}"/>
    <cellStyle name="Normal 3 2 3 2 5 2 2 4 3 2" xfId="21035" xr:uid="{00000000-0005-0000-0000-00003D4E0000}"/>
    <cellStyle name="Normal 3 2 3 2 5 2 2 4 4" xfId="21036" xr:uid="{00000000-0005-0000-0000-00003E4E0000}"/>
    <cellStyle name="Normal 3 2 3 2 5 2 2 5" xfId="21037" xr:uid="{00000000-0005-0000-0000-00003F4E0000}"/>
    <cellStyle name="Normal 3 2 3 2 5 2 2 5 2" xfId="21038" xr:uid="{00000000-0005-0000-0000-0000404E0000}"/>
    <cellStyle name="Normal 3 2 3 2 5 2 2 5 2 2" xfId="21039" xr:uid="{00000000-0005-0000-0000-0000414E0000}"/>
    <cellStyle name="Normal 3 2 3 2 5 2 2 5 3" xfId="21040" xr:uid="{00000000-0005-0000-0000-0000424E0000}"/>
    <cellStyle name="Normal 3 2 3 2 5 2 2 6" xfId="21041" xr:uid="{00000000-0005-0000-0000-0000434E0000}"/>
    <cellStyle name="Normal 3 2 3 2 5 2 2 6 2" xfId="21042" xr:uid="{00000000-0005-0000-0000-0000444E0000}"/>
    <cellStyle name="Normal 3 2 3 2 5 2 2 7" xfId="21043" xr:uid="{00000000-0005-0000-0000-0000454E0000}"/>
    <cellStyle name="Normal 3 2 3 2 5 2 2 7 2" xfId="21044" xr:uid="{00000000-0005-0000-0000-0000464E0000}"/>
    <cellStyle name="Normal 3 2 3 2 5 2 2 8" xfId="21045" xr:uid="{00000000-0005-0000-0000-0000474E0000}"/>
    <cellStyle name="Normal 3 2 3 2 5 2 3" xfId="21046" xr:uid="{00000000-0005-0000-0000-0000484E0000}"/>
    <cellStyle name="Normal 3 2 3 2 5 2 3 2" xfId="21047" xr:uid="{00000000-0005-0000-0000-0000494E0000}"/>
    <cellStyle name="Normal 3 2 3 2 5 2 3 2 2" xfId="21048" xr:uid="{00000000-0005-0000-0000-00004A4E0000}"/>
    <cellStyle name="Normal 3 2 3 2 5 2 3 2 2 2" xfId="21049" xr:uid="{00000000-0005-0000-0000-00004B4E0000}"/>
    <cellStyle name="Normal 3 2 3 2 5 2 3 2 2 2 2" xfId="21050" xr:uid="{00000000-0005-0000-0000-00004C4E0000}"/>
    <cellStyle name="Normal 3 2 3 2 5 2 3 2 2 3" xfId="21051" xr:uid="{00000000-0005-0000-0000-00004D4E0000}"/>
    <cellStyle name="Normal 3 2 3 2 5 2 3 2 3" xfId="21052" xr:uid="{00000000-0005-0000-0000-00004E4E0000}"/>
    <cellStyle name="Normal 3 2 3 2 5 2 3 2 3 2" xfId="21053" xr:uid="{00000000-0005-0000-0000-00004F4E0000}"/>
    <cellStyle name="Normal 3 2 3 2 5 2 3 2 4" xfId="21054" xr:uid="{00000000-0005-0000-0000-0000504E0000}"/>
    <cellStyle name="Normal 3 2 3 2 5 2 3 3" xfId="21055" xr:uid="{00000000-0005-0000-0000-0000514E0000}"/>
    <cellStyle name="Normal 3 2 3 2 5 2 3 3 2" xfId="21056" xr:uid="{00000000-0005-0000-0000-0000524E0000}"/>
    <cellStyle name="Normal 3 2 3 2 5 2 3 3 2 2" xfId="21057" xr:uid="{00000000-0005-0000-0000-0000534E0000}"/>
    <cellStyle name="Normal 3 2 3 2 5 2 3 3 3" xfId="21058" xr:uid="{00000000-0005-0000-0000-0000544E0000}"/>
    <cellStyle name="Normal 3 2 3 2 5 2 3 4" xfId="21059" xr:uid="{00000000-0005-0000-0000-0000554E0000}"/>
    <cellStyle name="Normal 3 2 3 2 5 2 3 4 2" xfId="21060" xr:uid="{00000000-0005-0000-0000-0000564E0000}"/>
    <cellStyle name="Normal 3 2 3 2 5 2 3 5" xfId="21061" xr:uid="{00000000-0005-0000-0000-0000574E0000}"/>
    <cellStyle name="Normal 3 2 3 2 5 2 4" xfId="21062" xr:uid="{00000000-0005-0000-0000-0000584E0000}"/>
    <cellStyle name="Normal 3 2 3 2 5 2 4 2" xfId="21063" xr:uid="{00000000-0005-0000-0000-0000594E0000}"/>
    <cellStyle name="Normal 3 2 3 2 5 2 4 2 2" xfId="21064" xr:uid="{00000000-0005-0000-0000-00005A4E0000}"/>
    <cellStyle name="Normal 3 2 3 2 5 2 4 2 2 2" xfId="21065" xr:uid="{00000000-0005-0000-0000-00005B4E0000}"/>
    <cellStyle name="Normal 3 2 3 2 5 2 4 2 3" xfId="21066" xr:uid="{00000000-0005-0000-0000-00005C4E0000}"/>
    <cellStyle name="Normal 3 2 3 2 5 2 4 3" xfId="21067" xr:uid="{00000000-0005-0000-0000-00005D4E0000}"/>
    <cellStyle name="Normal 3 2 3 2 5 2 4 3 2" xfId="21068" xr:uid="{00000000-0005-0000-0000-00005E4E0000}"/>
    <cellStyle name="Normal 3 2 3 2 5 2 4 4" xfId="21069" xr:uid="{00000000-0005-0000-0000-00005F4E0000}"/>
    <cellStyle name="Normal 3 2 3 2 5 2 5" xfId="21070" xr:uid="{00000000-0005-0000-0000-0000604E0000}"/>
    <cellStyle name="Normal 3 2 3 2 5 2 5 2" xfId="21071" xr:uid="{00000000-0005-0000-0000-0000614E0000}"/>
    <cellStyle name="Normal 3 2 3 2 5 2 5 2 2" xfId="21072" xr:uid="{00000000-0005-0000-0000-0000624E0000}"/>
    <cellStyle name="Normal 3 2 3 2 5 2 5 2 2 2" xfId="21073" xr:uid="{00000000-0005-0000-0000-0000634E0000}"/>
    <cellStyle name="Normal 3 2 3 2 5 2 5 2 3" xfId="21074" xr:uid="{00000000-0005-0000-0000-0000644E0000}"/>
    <cellStyle name="Normal 3 2 3 2 5 2 5 3" xfId="21075" xr:uid="{00000000-0005-0000-0000-0000654E0000}"/>
    <cellStyle name="Normal 3 2 3 2 5 2 5 3 2" xfId="21076" xr:uid="{00000000-0005-0000-0000-0000664E0000}"/>
    <cellStyle name="Normal 3 2 3 2 5 2 5 4" xfId="21077" xr:uid="{00000000-0005-0000-0000-0000674E0000}"/>
    <cellStyle name="Normal 3 2 3 2 5 2 6" xfId="21078" xr:uid="{00000000-0005-0000-0000-0000684E0000}"/>
    <cellStyle name="Normal 3 2 3 2 5 2 6 2" xfId="21079" xr:uid="{00000000-0005-0000-0000-0000694E0000}"/>
    <cellStyle name="Normal 3 2 3 2 5 2 6 2 2" xfId="21080" xr:uid="{00000000-0005-0000-0000-00006A4E0000}"/>
    <cellStyle name="Normal 3 2 3 2 5 2 6 3" xfId="21081" xr:uid="{00000000-0005-0000-0000-00006B4E0000}"/>
    <cellStyle name="Normal 3 2 3 2 5 2 7" xfId="21082" xr:uid="{00000000-0005-0000-0000-00006C4E0000}"/>
    <cellStyle name="Normal 3 2 3 2 5 2 7 2" xfId="21083" xr:uid="{00000000-0005-0000-0000-00006D4E0000}"/>
    <cellStyle name="Normal 3 2 3 2 5 2 8" xfId="21084" xr:uid="{00000000-0005-0000-0000-00006E4E0000}"/>
    <cellStyle name="Normal 3 2 3 2 5 2 8 2" xfId="21085" xr:uid="{00000000-0005-0000-0000-00006F4E0000}"/>
    <cellStyle name="Normal 3 2 3 2 5 2 9" xfId="21086" xr:uid="{00000000-0005-0000-0000-0000704E0000}"/>
    <cellStyle name="Normal 3 2 3 2 5 3" xfId="21087" xr:uid="{00000000-0005-0000-0000-0000714E0000}"/>
    <cellStyle name="Normal 3 2 3 2 5 3 2" xfId="21088" xr:uid="{00000000-0005-0000-0000-0000724E0000}"/>
    <cellStyle name="Normal 3 2 3 2 5 3 2 2" xfId="21089" xr:uid="{00000000-0005-0000-0000-0000734E0000}"/>
    <cellStyle name="Normal 3 2 3 2 5 3 2 2 2" xfId="21090" xr:uid="{00000000-0005-0000-0000-0000744E0000}"/>
    <cellStyle name="Normal 3 2 3 2 5 3 2 2 2 2" xfId="21091" xr:uid="{00000000-0005-0000-0000-0000754E0000}"/>
    <cellStyle name="Normal 3 2 3 2 5 3 2 2 2 2 2" xfId="21092" xr:uid="{00000000-0005-0000-0000-0000764E0000}"/>
    <cellStyle name="Normal 3 2 3 2 5 3 2 2 2 3" xfId="21093" xr:uid="{00000000-0005-0000-0000-0000774E0000}"/>
    <cellStyle name="Normal 3 2 3 2 5 3 2 2 3" xfId="21094" xr:uid="{00000000-0005-0000-0000-0000784E0000}"/>
    <cellStyle name="Normal 3 2 3 2 5 3 2 2 3 2" xfId="21095" xr:uid="{00000000-0005-0000-0000-0000794E0000}"/>
    <cellStyle name="Normal 3 2 3 2 5 3 2 2 4" xfId="21096" xr:uid="{00000000-0005-0000-0000-00007A4E0000}"/>
    <cellStyle name="Normal 3 2 3 2 5 3 2 3" xfId="21097" xr:uid="{00000000-0005-0000-0000-00007B4E0000}"/>
    <cellStyle name="Normal 3 2 3 2 5 3 2 3 2" xfId="21098" xr:uid="{00000000-0005-0000-0000-00007C4E0000}"/>
    <cellStyle name="Normal 3 2 3 2 5 3 2 3 2 2" xfId="21099" xr:uid="{00000000-0005-0000-0000-00007D4E0000}"/>
    <cellStyle name="Normal 3 2 3 2 5 3 2 3 3" xfId="21100" xr:uid="{00000000-0005-0000-0000-00007E4E0000}"/>
    <cellStyle name="Normal 3 2 3 2 5 3 2 4" xfId="21101" xr:uid="{00000000-0005-0000-0000-00007F4E0000}"/>
    <cellStyle name="Normal 3 2 3 2 5 3 2 4 2" xfId="21102" xr:uid="{00000000-0005-0000-0000-0000804E0000}"/>
    <cellStyle name="Normal 3 2 3 2 5 3 2 5" xfId="21103" xr:uid="{00000000-0005-0000-0000-0000814E0000}"/>
    <cellStyle name="Normal 3 2 3 2 5 3 3" xfId="21104" xr:uid="{00000000-0005-0000-0000-0000824E0000}"/>
    <cellStyle name="Normal 3 2 3 2 5 3 3 2" xfId="21105" xr:uid="{00000000-0005-0000-0000-0000834E0000}"/>
    <cellStyle name="Normal 3 2 3 2 5 3 3 2 2" xfId="21106" xr:uid="{00000000-0005-0000-0000-0000844E0000}"/>
    <cellStyle name="Normal 3 2 3 2 5 3 3 2 2 2" xfId="21107" xr:uid="{00000000-0005-0000-0000-0000854E0000}"/>
    <cellStyle name="Normal 3 2 3 2 5 3 3 2 3" xfId="21108" xr:uid="{00000000-0005-0000-0000-0000864E0000}"/>
    <cellStyle name="Normal 3 2 3 2 5 3 3 3" xfId="21109" xr:uid="{00000000-0005-0000-0000-0000874E0000}"/>
    <cellStyle name="Normal 3 2 3 2 5 3 3 3 2" xfId="21110" xr:uid="{00000000-0005-0000-0000-0000884E0000}"/>
    <cellStyle name="Normal 3 2 3 2 5 3 3 4" xfId="21111" xr:uid="{00000000-0005-0000-0000-0000894E0000}"/>
    <cellStyle name="Normal 3 2 3 2 5 3 4" xfId="21112" xr:uid="{00000000-0005-0000-0000-00008A4E0000}"/>
    <cellStyle name="Normal 3 2 3 2 5 3 4 2" xfId="21113" xr:uid="{00000000-0005-0000-0000-00008B4E0000}"/>
    <cellStyle name="Normal 3 2 3 2 5 3 4 2 2" xfId="21114" xr:uid="{00000000-0005-0000-0000-00008C4E0000}"/>
    <cellStyle name="Normal 3 2 3 2 5 3 4 2 2 2" xfId="21115" xr:uid="{00000000-0005-0000-0000-00008D4E0000}"/>
    <cellStyle name="Normal 3 2 3 2 5 3 4 2 3" xfId="21116" xr:uid="{00000000-0005-0000-0000-00008E4E0000}"/>
    <cellStyle name="Normal 3 2 3 2 5 3 4 3" xfId="21117" xr:uid="{00000000-0005-0000-0000-00008F4E0000}"/>
    <cellStyle name="Normal 3 2 3 2 5 3 4 3 2" xfId="21118" xr:uid="{00000000-0005-0000-0000-0000904E0000}"/>
    <cellStyle name="Normal 3 2 3 2 5 3 4 4" xfId="21119" xr:uid="{00000000-0005-0000-0000-0000914E0000}"/>
    <cellStyle name="Normal 3 2 3 2 5 3 5" xfId="21120" xr:uid="{00000000-0005-0000-0000-0000924E0000}"/>
    <cellStyle name="Normal 3 2 3 2 5 3 5 2" xfId="21121" xr:uid="{00000000-0005-0000-0000-0000934E0000}"/>
    <cellStyle name="Normal 3 2 3 2 5 3 5 2 2" xfId="21122" xr:uid="{00000000-0005-0000-0000-0000944E0000}"/>
    <cellStyle name="Normal 3 2 3 2 5 3 5 3" xfId="21123" xr:uid="{00000000-0005-0000-0000-0000954E0000}"/>
    <cellStyle name="Normal 3 2 3 2 5 3 6" xfId="21124" xr:uid="{00000000-0005-0000-0000-0000964E0000}"/>
    <cellStyle name="Normal 3 2 3 2 5 3 6 2" xfId="21125" xr:uid="{00000000-0005-0000-0000-0000974E0000}"/>
    <cellStyle name="Normal 3 2 3 2 5 3 7" xfId="21126" xr:uid="{00000000-0005-0000-0000-0000984E0000}"/>
    <cellStyle name="Normal 3 2 3 2 5 3 7 2" xfId="21127" xr:uid="{00000000-0005-0000-0000-0000994E0000}"/>
    <cellStyle name="Normal 3 2 3 2 5 3 8" xfId="21128" xr:uid="{00000000-0005-0000-0000-00009A4E0000}"/>
    <cellStyle name="Normal 3 2 3 2 5 4" xfId="21129" xr:uid="{00000000-0005-0000-0000-00009B4E0000}"/>
    <cellStyle name="Normal 3 2 3 2 5 4 2" xfId="21130" xr:uid="{00000000-0005-0000-0000-00009C4E0000}"/>
    <cellStyle name="Normal 3 2 3 2 5 4 2 2" xfId="21131" xr:uid="{00000000-0005-0000-0000-00009D4E0000}"/>
    <cellStyle name="Normal 3 2 3 2 5 4 2 2 2" xfId="21132" xr:uid="{00000000-0005-0000-0000-00009E4E0000}"/>
    <cellStyle name="Normal 3 2 3 2 5 4 2 2 2 2" xfId="21133" xr:uid="{00000000-0005-0000-0000-00009F4E0000}"/>
    <cellStyle name="Normal 3 2 3 2 5 4 2 2 3" xfId="21134" xr:uid="{00000000-0005-0000-0000-0000A04E0000}"/>
    <cellStyle name="Normal 3 2 3 2 5 4 2 3" xfId="21135" xr:uid="{00000000-0005-0000-0000-0000A14E0000}"/>
    <cellStyle name="Normal 3 2 3 2 5 4 2 3 2" xfId="21136" xr:uid="{00000000-0005-0000-0000-0000A24E0000}"/>
    <cellStyle name="Normal 3 2 3 2 5 4 2 4" xfId="21137" xr:uid="{00000000-0005-0000-0000-0000A34E0000}"/>
    <cellStyle name="Normal 3 2 3 2 5 4 3" xfId="21138" xr:uid="{00000000-0005-0000-0000-0000A44E0000}"/>
    <cellStyle name="Normal 3 2 3 2 5 4 3 2" xfId="21139" xr:uid="{00000000-0005-0000-0000-0000A54E0000}"/>
    <cellStyle name="Normal 3 2 3 2 5 4 3 2 2" xfId="21140" xr:uid="{00000000-0005-0000-0000-0000A64E0000}"/>
    <cellStyle name="Normal 3 2 3 2 5 4 3 3" xfId="21141" xr:uid="{00000000-0005-0000-0000-0000A74E0000}"/>
    <cellStyle name="Normal 3 2 3 2 5 4 4" xfId="21142" xr:uid="{00000000-0005-0000-0000-0000A84E0000}"/>
    <cellStyle name="Normal 3 2 3 2 5 4 4 2" xfId="21143" xr:uid="{00000000-0005-0000-0000-0000A94E0000}"/>
    <cellStyle name="Normal 3 2 3 2 5 4 5" xfId="21144" xr:uid="{00000000-0005-0000-0000-0000AA4E0000}"/>
    <cellStyle name="Normal 3 2 3 2 5 5" xfId="21145" xr:uid="{00000000-0005-0000-0000-0000AB4E0000}"/>
    <cellStyle name="Normal 3 2 3 2 5 5 2" xfId="21146" xr:uid="{00000000-0005-0000-0000-0000AC4E0000}"/>
    <cellStyle name="Normal 3 2 3 2 5 5 2 2" xfId="21147" xr:uid="{00000000-0005-0000-0000-0000AD4E0000}"/>
    <cellStyle name="Normal 3 2 3 2 5 5 2 2 2" xfId="21148" xr:uid="{00000000-0005-0000-0000-0000AE4E0000}"/>
    <cellStyle name="Normal 3 2 3 2 5 5 2 3" xfId="21149" xr:uid="{00000000-0005-0000-0000-0000AF4E0000}"/>
    <cellStyle name="Normal 3 2 3 2 5 5 3" xfId="21150" xr:uid="{00000000-0005-0000-0000-0000B04E0000}"/>
    <cellStyle name="Normal 3 2 3 2 5 5 3 2" xfId="21151" xr:uid="{00000000-0005-0000-0000-0000B14E0000}"/>
    <cellStyle name="Normal 3 2 3 2 5 5 4" xfId="21152" xr:uid="{00000000-0005-0000-0000-0000B24E0000}"/>
    <cellStyle name="Normal 3 2 3 2 5 6" xfId="21153" xr:uid="{00000000-0005-0000-0000-0000B34E0000}"/>
    <cellStyle name="Normal 3 2 3 2 5 6 2" xfId="21154" xr:uid="{00000000-0005-0000-0000-0000B44E0000}"/>
    <cellStyle name="Normal 3 2 3 2 5 6 2 2" xfId="21155" xr:uid="{00000000-0005-0000-0000-0000B54E0000}"/>
    <cellStyle name="Normal 3 2 3 2 5 6 2 2 2" xfId="21156" xr:uid="{00000000-0005-0000-0000-0000B64E0000}"/>
    <cellStyle name="Normal 3 2 3 2 5 6 2 3" xfId="21157" xr:uid="{00000000-0005-0000-0000-0000B74E0000}"/>
    <cellStyle name="Normal 3 2 3 2 5 6 3" xfId="21158" xr:uid="{00000000-0005-0000-0000-0000B84E0000}"/>
    <cellStyle name="Normal 3 2 3 2 5 6 3 2" xfId="21159" xr:uid="{00000000-0005-0000-0000-0000B94E0000}"/>
    <cellStyle name="Normal 3 2 3 2 5 6 4" xfId="21160" xr:uid="{00000000-0005-0000-0000-0000BA4E0000}"/>
    <cellStyle name="Normal 3 2 3 2 5 7" xfId="21161" xr:uid="{00000000-0005-0000-0000-0000BB4E0000}"/>
    <cellStyle name="Normal 3 2 3 2 5 7 2" xfId="21162" xr:uid="{00000000-0005-0000-0000-0000BC4E0000}"/>
    <cellStyle name="Normal 3 2 3 2 5 7 2 2" xfId="21163" xr:uid="{00000000-0005-0000-0000-0000BD4E0000}"/>
    <cellStyle name="Normal 3 2 3 2 5 7 3" xfId="21164" xr:uid="{00000000-0005-0000-0000-0000BE4E0000}"/>
    <cellStyle name="Normal 3 2 3 2 5 8" xfId="21165" xr:uid="{00000000-0005-0000-0000-0000BF4E0000}"/>
    <cellStyle name="Normal 3 2 3 2 5 8 2" xfId="21166" xr:uid="{00000000-0005-0000-0000-0000C04E0000}"/>
    <cellStyle name="Normal 3 2 3 2 5 9" xfId="21167" xr:uid="{00000000-0005-0000-0000-0000C14E0000}"/>
    <cellStyle name="Normal 3 2 3 2 5 9 2" xfId="21168" xr:uid="{00000000-0005-0000-0000-0000C24E0000}"/>
    <cellStyle name="Normal 3 2 3 2 6" xfId="21169" xr:uid="{00000000-0005-0000-0000-0000C34E0000}"/>
    <cellStyle name="Normal 3 2 3 2 6 2" xfId="21170" xr:uid="{00000000-0005-0000-0000-0000C44E0000}"/>
    <cellStyle name="Normal 3 2 3 2 6 2 2" xfId="21171" xr:uid="{00000000-0005-0000-0000-0000C54E0000}"/>
    <cellStyle name="Normal 3 2 3 2 6 2 2 2" xfId="21172" xr:uid="{00000000-0005-0000-0000-0000C64E0000}"/>
    <cellStyle name="Normal 3 2 3 2 6 2 2 2 2" xfId="21173" xr:uid="{00000000-0005-0000-0000-0000C74E0000}"/>
    <cellStyle name="Normal 3 2 3 2 6 2 2 2 2 2" xfId="21174" xr:uid="{00000000-0005-0000-0000-0000C84E0000}"/>
    <cellStyle name="Normal 3 2 3 2 6 2 2 2 2 2 2" xfId="21175" xr:uid="{00000000-0005-0000-0000-0000C94E0000}"/>
    <cellStyle name="Normal 3 2 3 2 6 2 2 2 2 3" xfId="21176" xr:uid="{00000000-0005-0000-0000-0000CA4E0000}"/>
    <cellStyle name="Normal 3 2 3 2 6 2 2 2 3" xfId="21177" xr:uid="{00000000-0005-0000-0000-0000CB4E0000}"/>
    <cellStyle name="Normal 3 2 3 2 6 2 2 2 3 2" xfId="21178" xr:uid="{00000000-0005-0000-0000-0000CC4E0000}"/>
    <cellStyle name="Normal 3 2 3 2 6 2 2 2 4" xfId="21179" xr:uid="{00000000-0005-0000-0000-0000CD4E0000}"/>
    <cellStyle name="Normal 3 2 3 2 6 2 2 3" xfId="21180" xr:uid="{00000000-0005-0000-0000-0000CE4E0000}"/>
    <cellStyle name="Normal 3 2 3 2 6 2 2 3 2" xfId="21181" xr:uid="{00000000-0005-0000-0000-0000CF4E0000}"/>
    <cellStyle name="Normal 3 2 3 2 6 2 2 3 2 2" xfId="21182" xr:uid="{00000000-0005-0000-0000-0000D04E0000}"/>
    <cellStyle name="Normal 3 2 3 2 6 2 2 3 3" xfId="21183" xr:uid="{00000000-0005-0000-0000-0000D14E0000}"/>
    <cellStyle name="Normal 3 2 3 2 6 2 2 4" xfId="21184" xr:uid="{00000000-0005-0000-0000-0000D24E0000}"/>
    <cellStyle name="Normal 3 2 3 2 6 2 2 4 2" xfId="21185" xr:uid="{00000000-0005-0000-0000-0000D34E0000}"/>
    <cellStyle name="Normal 3 2 3 2 6 2 2 5" xfId="21186" xr:uid="{00000000-0005-0000-0000-0000D44E0000}"/>
    <cellStyle name="Normal 3 2 3 2 6 2 3" xfId="21187" xr:uid="{00000000-0005-0000-0000-0000D54E0000}"/>
    <cellStyle name="Normal 3 2 3 2 6 2 3 2" xfId="21188" xr:uid="{00000000-0005-0000-0000-0000D64E0000}"/>
    <cellStyle name="Normal 3 2 3 2 6 2 3 2 2" xfId="21189" xr:uid="{00000000-0005-0000-0000-0000D74E0000}"/>
    <cellStyle name="Normal 3 2 3 2 6 2 3 2 2 2" xfId="21190" xr:uid="{00000000-0005-0000-0000-0000D84E0000}"/>
    <cellStyle name="Normal 3 2 3 2 6 2 3 2 3" xfId="21191" xr:uid="{00000000-0005-0000-0000-0000D94E0000}"/>
    <cellStyle name="Normal 3 2 3 2 6 2 3 3" xfId="21192" xr:uid="{00000000-0005-0000-0000-0000DA4E0000}"/>
    <cellStyle name="Normal 3 2 3 2 6 2 3 3 2" xfId="21193" xr:uid="{00000000-0005-0000-0000-0000DB4E0000}"/>
    <cellStyle name="Normal 3 2 3 2 6 2 3 4" xfId="21194" xr:uid="{00000000-0005-0000-0000-0000DC4E0000}"/>
    <cellStyle name="Normal 3 2 3 2 6 2 4" xfId="21195" xr:uid="{00000000-0005-0000-0000-0000DD4E0000}"/>
    <cellStyle name="Normal 3 2 3 2 6 2 4 2" xfId="21196" xr:uid="{00000000-0005-0000-0000-0000DE4E0000}"/>
    <cellStyle name="Normal 3 2 3 2 6 2 4 2 2" xfId="21197" xr:uid="{00000000-0005-0000-0000-0000DF4E0000}"/>
    <cellStyle name="Normal 3 2 3 2 6 2 4 2 2 2" xfId="21198" xr:uid="{00000000-0005-0000-0000-0000E04E0000}"/>
    <cellStyle name="Normal 3 2 3 2 6 2 4 2 3" xfId="21199" xr:uid="{00000000-0005-0000-0000-0000E14E0000}"/>
    <cellStyle name="Normal 3 2 3 2 6 2 4 3" xfId="21200" xr:uid="{00000000-0005-0000-0000-0000E24E0000}"/>
    <cellStyle name="Normal 3 2 3 2 6 2 4 3 2" xfId="21201" xr:uid="{00000000-0005-0000-0000-0000E34E0000}"/>
    <cellStyle name="Normal 3 2 3 2 6 2 4 4" xfId="21202" xr:uid="{00000000-0005-0000-0000-0000E44E0000}"/>
    <cellStyle name="Normal 3 2 3 2 6 2 5" xfId="21203" xr:uid="{00000000-0005-0000-0000-0000E54E0000}"/>
    <cellStyle name="Normal 3 2 3 2 6 2 5 2" xfId="21204" xr:uid="{00000000-0005-0000-0000-0000E64E0000}"/>
    <cellStyle name="Normal 3 2 3 2 6 2 5 2 2" xfId="21205" xr:uid="{00000000-0005-0000-0000-0000E74E0000}"/>
    <cellStyle name="Normal 3 2 3 2 6 2 5 3" xfId="21206" xr:uid="{00000000-0005-0000-0000-0000E84E0000}"/>
    <cellStyle name="Normal 3 2 3 2 6 2 6" xfId="21207" xr:uid="{00000000-0005-0000-0000-0000E94E0000}"/>
    <cellStyle name="Normal 3 2 3 2 6 2 6 2" xfId="21208" xr:uid="{00000000-0005-0000-0000-0000EA4E0000}"/>
    <cellStyle name="Normal 3 2 3 2 6 2 7" xfId="21209" xr:uid="{00000000-0005-0000-0000-0000EB4E0000}"/>
    <cellStyle name="Normal 3 2 3 2 6 2 7 2" xfId="21210" xr:uid="{00000000-0005-0000-0000-0000EC4E0000}"/>
    <cellStyle name="Normal 3 2 3 2 6 2 8" xfId="21211" xr:uid="{00000000-0005-0000-0000-0000ED4E0000}"/>
    <cellStyle name="Normal 3 2 3 2 6 3" xfId="21212" xr:uid="{00000000-0005-0000-0000-0000EE4E0000}"/>
    <cellStyle name="Normal 3 2 3 2 6 3 2" xfId="21213" xr:uid="{00000000-0005-0000-0000-0000EF4E0000}"/>
    <cellStyle name="Normal 3 2 3 2 6 3 2 2" xfId="21214" xr:uid="{00000000-0005-0000-0000-0000F04E0000}"/>
    <cellStyle name="Normal 3 2 3 2 6 3 2 2 2" xfId="21215" xr:uid="{00000000-0005-0000-0000-0000F14E0000}"/>
    <cellStyle name="Normal 3 2 3 2 6 3 2 2 2 2" xfId="21216" xr:uid="{00000000-0005-0000-0000-0000F24E0000}"/>
    <cellStyle name="Normal 3 2 3 2 6 3 2 2 3" xfId="21217" xr:uid="{00000000-0005-0000-0000-0000F34E0000}"/>
    <cellStyle name="Normal 3 2 3 2 6 3 2 3" xfId="21218" xr:uid="{00000000-0005-0000-0000-0000F44E0000}"/>
    <cellStyle name="Normal 3 2 3 2 6 3 2 3 2" xfId="21219" xr:uid="{00000000-0005-0000-0000-0000F54E0000}"/>
    <cellStyle name="Normal 3 2 3 2 6 3 2 4" xfId="21220" xr:uid="{00000000-0005-0000-0000-0000F64E0000}"/>
    <cellStyle name="Normal 3 2 3 2 6 3 3" xfId="21221" xr:uid="{00000000-0005-0000-0000-0000F74E0000}"/>
    <cellStyle name="Normal 3 2 3 2 6 3 3 2" xfId="21222" xr:uid="{00000000-0005-0000-0000-0000F84E0000}"/>
    <cellStyle name="Normal 3 2 3 2 6 3 3 2 2" xfId="21223" xr:uid="{00000000-0005-0000-0000-0000F94E0000}"/>
    <cellStyle name="Normal 3 2 3 2 6 3 3 3" xfId="21224" xr:uid="{00000000-0005-0000-0000-0000FA4E0000}"/>
    <cellStyle name="Normal 3 2 3 2 6 3 4" xfId="21225" xr:uid="{00000000-0005-0000-0000-0000FB4E0000}"/>
    <cellStyle name="Normal 3 2 3 2 6 3 4 2" xfId="21226" xr:uid="{00000000-0005-0000-0000-0000FC4E0000}"/>
    <cellStyle name="Normal 3 2 3 2 6 3 5" xfId="21227" xr:uid="{00000000-0005-0000-0000-0000FD4E0000}"/>
    <cellStyle name="Normal 3 2 3 2 6 4" xfId="21228" xr:uid="{00000000-0005-0000-0000-0000FE4E0000}"/>
    <cellStyle name="Normal 3 2 3 2 6 4 2" xfId="21229" xr:uid="{00000000-0005-0000-0000-0000FF4E0000}"/>
    <cellStyle name="Normal 3 2 3 2 6 4 2 2" xfId="21230" xr:uid="{00000000-0005-0000-0000-0000004F0000}"/>
    <cellStyle name="Normal 3 2 3 2 6 4 2 2 2" xfId="21231" xr:uid="{00000000-0005-0000-0000-0000014F0000}"/>
    <cellStyle name="Normal 3 2 3 2 6 4 2 3" xfId="21232" xr:uid="{00000000-0005-0000-0000-0000024F0000}"/>
    <cellStyle name="Normal 3 2 3 2 6 4 3" xfId="21233" xr:uid="{00000000-0005-0000-0000-0000034F0000}"/>
    <cellStyle name="Normal 3 2 3 2 6 4 3 2" xfId="21234" xr:uid="{00000000-0005-0000-0000-0000044F0000}"/>
    <cellStyle name="Normal 3 2 3 2 6 4 4" xfId="21235" xr:uid="{00000000-0005-0000-0000-0000054F0000}"/>
    <cellStyle name="Normal 3 2 3 2 6 5" xfId="21236" xr:uid="{00000000-0005-0000-0000-0000064F0000}"/>
    <cellStyle name="Normal 3 2 3 2 6 5 2" xfId="21237" xr:uid="{00000000-0005-0000-0000-0000074F0000}"/>
    <cellStyle name="Normal 3 2 3 2 6 5 2 2" xfId="21238" xr:uid="{00000000-0005-0000-0000-0000084F0000}"/>
    <cellStyle name="Normal 3 2 3 2 6 5 2 2 2" xfId="21239" xr:uid="{00000000-0005-0000-0000-0000094F0000}"/>
    <cellStyle name="Normal 3 2 3 2 6 5 2 3" xfId="21240" xr:uid="{00000000-0005-0000-0000-00000A4F0000}"/>
    <cellStyle name="Normal 3 2 3 2 6 5 3" xfId="21241" xr:uid="{00000000-0005-0000-0000-00000B4F0000}"/>
    <cellStyle name="Normal 3 2 3 2 6 5 3 2" xfId="21242" xr:uid="{00000000-0005-0000-0000-00000C4F0000}"/>
    <cellStyle name="Normal 3 2 3 2 6 5 4" xfId="21243" xr:uid="{00000000-0005-0000-0000-00000D4F0000}"/>
    <cellStyle name="Normal 3 2 3 2 6 6" xfId="21244" xr:uid="{00000000-0005-0000-0000-00000E4F0000}"/>
    <cellStyle name="Normal 3 2 3 2 6 6 2" xfId="21245" xr:uid="{00000000-0005-0000-0000-00000F4F0000}"/>
    <cellStyle name="Normal 3 2 3 2 6 6 2 2" xfId="21246" xr:uid="{00000000-0005-0000-0000-0000104F0000}"/>
    <cellStyle name="Normal 3 2 3 2 6 6 3" xfId="21247" xr:uid="{00000000-0005-0000-0000-0000114F0000}"/>
    <cellStyle name="Normal 3 2 3 2 6 7" xfId="21248" xr:uid="{00000000-0005-0000-0000-0000124F0000}"/>
    <cellStyle name="Normal 3 2 3 2 6 7 2" xfId="21249" xr:uid="{00000000-0005-0000-0000-0000134F0000}"/>
    <cellStyle name="Normal 3 2 3 2 6 8" xfId="21250" xr:uid="{00000000-0005-0000-0000-0000144F0000}"/>
    <cellStyle name="Normal 3 2 3 2 6 8 2" xfId="21251" xr:uid="{00000000-0005-0000-0000-0000154F0000}"/>
    <cellStyle name="Normal 3 2 3 2 6 9" xfId="21252" xr:uid="{00000000-0005-0000-0000-0000164F0000}"/>
    <cellStyle name="Normal 3 2 3 2 7" xfId="21253" xr:uid="{00000000-0005-0000-0000-0000174F0000}"/>
    <cellStyle name="Normal 3 2 3 2 7 2" xfId="21254" xr:uid="{00000000-0005-0000-0000-0000184F0000}"/>
    <cellStyle name="Normal 3 2 3 2 7 2 2" xfId="21255" xr:uid="{00000000-0005-0000-0000-0000194F0000}"/>
    <cellStyle name="Normal 3 2 3 2 7 2 2 2" xfId="21256" xr:uid="{00000000-0005-0000-0000-00001A4F0000}"/>
    <cellStyle name="Normal 3 2 3 2 7 2 2 2 2" xfId="21257" xr:uid="{00000000-0005-0000-0000-00001B4F0000}"/>
    <cellStyle name="Normal 3 2 3 2 7 2 2 2 2 2" xfId="21258" xr:uid="{00000000-0005-0000-0000-00001C4F0000}"/>
    <cellStyle name="Normal 3 2 3 2 7 2 2 2 3" xfId="21259" xr:uid="{00000000-0005-0000-0000-00001D4F0000}"/>
    <cellStyle name="Normal 3 2 3 2 7 2 2 3" xfId="21260" xr:uid="{00000000-0005-0000-0000-00001E4F0000}"/>
    <cellStyle name="Normal 3 2 3 2 7 2 2 3 2" xfId="21261" xr:uid="{00000000-0005-0000-0000-00001F4F0000}"/>
    <cellStyle name="Normal 3 2 3 2 7 2 2 4" xfId="21262" xr:uid="{00000000-0005-0000-0000-0000204F0000}"/>
    <cellStyle name="Normal 3 2 3 2 7 2 3" xfId="21263" xr:uid="{00000000-0005-0000-0000-0000214F0000}"/>
    <cellStyle name="Normal 3 2 3 2 7 2 3 2" xfId="21264" xr:uid="{00000000-0005-0000-0000-0000224F0000}"/>
    <cellStyle name="Normal 3 2 3 2 7 2 3 2 2" xfId="21265" xr:uid="{00000000-0005-0000-0000-0000234F0000}"/>
    <cellStyle name="Normal 3 2 3 2 7 2 3 3" xfId="21266" xr:uid="{00000000-0005-0000-0000-0000244F0000}"/>
    <cellStyle name="Normal 3 2 3 2 7 2 4" xfId="21267" xr:uid="{00000000-0005-0000-0000-0000254F0000}"/>
    <cellStyle name="Normal 3 2 3 2 7 2 4 2" xfId="21268" xr:uid="{00000000-0005-0000-0000-0000264F0000}"/>
    <cellStyle name="Normal 3 2 3 2 7 2 5" xfId="21269" xr:uid="{00000000-0005-0000-0000-0000274F0000}"/>
    <cellStyle name="Normal 3 2 3 2 7 3" xfId="21270" xr:uid="{00000000-0005-0000-0000-0000284F0000}"/>
    <cellStyle name="Normal 3 2 3 2 7 3 2" xfId="21271" xr:uid="{00000000-0005-0000-0000-0000294F0000}"/>
    <cellStyle name="Normal 3 2 3 2 7 3 2 2" xfId="21272" xr:uid="{00000000-0005-0000-0000-00002A4F0000}"/>
    <cellStyle name="Normal 3 2 3 2 7 3 2 2 2" xfId="21273" xr:uid="{00000000-0005-0000-0000-00002B4F0000}"/>
    <cellStyle name="Normal 3 2 3 2 7 3 2 3" xfId="21274" xr:uid="{00000000-0005-0000-0000-00002C4F0000}"/>
    <cellStyle name="Normal 3 2 3 2 7 3 3" xfId="21275" xr:uid="{00000000-0005-0000-0000-00002D4F0000}"/>
    <cellStyle name="Normal 3 2 3 2 7 3 3 2" xfId="21276" xr:uid="{00000000-0005-0000-0000-00002E4F0000}"/>
    <cellStyle name="Normal 3 2 3 2 7 3 4" xfId="21277" xr:uid="{00000000-0005-0000-0000-00002F4F0000}"/>
    <cellStyle name="Normal 3 2 3 2 7 4" xfId="21278" xr:uid="{00000000-0005-0000-0000-0000304F0000}"/>
    <cellStyle name="Normal 3 2 3 2 7 4 2" xfId="21279" xr:uid="{00000000-0005-0000-0000-0000314F0000}"/>
    <cellStyle name="Normal 3 2 3 2 7 4 2 2" xfId="21280" xr:uid="{00000000-0005-0000-0000-0000324F0000}"/>
    <cellStyle name="Normal 3 2 3 2 7 4 2 2 2" xfId="21281" xr:uid="{00000000-0005-0000-0000-0000334F0000}"/>
    <cellStyle name="Normal 3 2 3 2 7 4 2 3" xfId="21282" xr:uid="{00000000-0005-0000-0000-0000344F0000}"/>
    <cellStyle name="Normal 3 2 3 2 7 4 3" xfId="21283" xr:uid="{00000000-0005-0000-0000-0000354F0000}"/>
    <cellStyle name="Normal 3 2 3 2 7 4 3 2" xfId="21284" xr:uid="{00000000-0005-0000-0000-0000364F0000}"/>
    <cellStyle name="Normal 3 2 3 2 7 4 4" xfId="21285" xr:uid="{00000000-0005-0000-0000-0000374F0000}"/>
    <cellStyle name="Normal 3 2 3 2 7 5" xfId="21286" xr:uid="{00000000-0005-0000-0000-0000384F0000}"/>
    <cellStyle name="Normal 3 2 3 2 7 5 2" xfId="21287" xr:uid="{00000000-0005-0000-0000-0000394F0000}"/>
    <cellStyle name="Normal 3 2 3 2 7 5 2 2" xfId="21288" xr:uid="{00000000-0005-0000-0000-00003A4F0000}"/>
    <cellStyle name="Normal 3 2 3 2 7 5 3" xfId="21289" xr:uid="{00000000-0005-0000-0000-00003B4F0000}"/>
    <cellStyle name="Normal 3 2 3 2 7 6" xfId="21290" xr:uid="{00000000-0005-0000-0000-00003C4F0000}"/>
    <cellStyle name="Normal 3 2 3 2 7 6 2" xfId="21291" xr:uid="{00000000-0005-0000-0000-00003D4F0000}"/>
    <cellStyle name="Normal 3 2 3 2 7 7" xfId="21292" xr:uid="{00000000-0005-0000-0000-00003E4F0000}"/>
    <cellStyle name="Normal 3 2 3 2 7 7 2" xfId="21293" xr:uid="{00000000-0005-0000-0000-00003F4F0000}"/>
    <cellStyle name="Normal 3 2 3 2 7 8" xfId="21294" xr:uid="{00000000-0005-0000-0000-0000404F0000}"/>
    <cellStyle name="Normal 3 2 3 2 8" xfId="21295" xr:uid="{00000000-0005-0000-0000-0000414F0000}"/>
    <cellStyle name="Normal 3 2 3 2 8 2" xfId="21296" xr:uid="{00000000-0005-0000-0000-0000424F0000}"/>
    <cellStyle name="Normal 3 2 3 2 8 2 2" xfId="21297" xr:uid="{00000000-0005-0000-0000-0000434F0000}"/>
    <cellStyle name="Normal 3 2 3 2 8 2 2 2" xfId="21298" xr:uid="{00000000-0005-0000-0000-0000444F0000}"/>
    <cellStyle name="Normal 3 2 3 2 8 2 2 2 2" xfId="21299" xr:uid="{00000000-0005-0000-0000-0000454F0000}"/>
    <cellStyle name="Normal 3 2 3 2 8 2 2 2 2 2" xfId="21300" xr:uid="{00000000-0005-0000-0000-0000464F0000}"/>
    <cellStyle name="Normal 3 2 3 2 8 2 2 2 3" xfId="21301" xr:uid="{00000000-0005-0000-0000-0000474F0000}"/>
    <cellStyle name="Normal 3 2 3 2 8 2 2 3" xfId="21302" xr:uid="{00000000-0005-0000-0000-0000484F0000}"/>
    <cellStyle name="Normal 3 2 3 2 8 2 2 3 2" xfId="21303" xr:uid="{00000000-0005-0000-0000-0000494F0000}"/>
    <cellStyle name="Normal 3 2 3 2 8 2 2 4" xfId="21304" xr:uid="{00000000-0005-0000-0000-00004A4F0000}"/>
    <cellStyle name="Normal 3 2 3 2 8 2 3" xfId="21305" xr:uid="{00000000-0005-0000-0000-00004B4F0000}"/>
    <cellStyle name="Normal 3 2 3 2 8 2 3 2" xfId="21306" xr:uid="{00000000-0005-0000-0000-00004C4F0000}"/>
    <cellStyle name="Normal 3 2 3 2 8 2 3 2 2" xfId="21307" xr:uid="{00000000-0005-0000-0000-00004D4F0000}"/>
    <cellStyle name="Normal 3 2 3 2 8 2 3 3" xfId="21308" xr:uid="{00000000-0005-0000-0000-00004E4F0000}"/>
    <cellStyle name="Normal 3 2 3 2 8 2 4" xfId="21309" xr:uid="{00000000-0005-0000-0000-00004F4F0000}"/>
    <cellStyle name="Normal 3 2 3 2 8 2 4 2" xfId="21310" xr:uid="{00000000-0005-0000-0000-0000504F0000}"/>
    <cellStyle name="Normal 3 2 3 2 8 2 5" xfId="21311" xr:uid="{00000000-0005-0000-0000-0000514F0000}"/>
    <cellStyle name="Normal 3 2 3 2 8 3" xfId="21312" xr:uid="{00000000-0005-0000-0000-0000524F0000}"/>
    <cellStyle name="Normal 3 2 3 2 8 3 2" xfId="21313" xr:uid="{00000000-0005-0000-0000-0000534F0000}"/>
    <cellStyle name="Normal 3 2 3 2 8 3 2 2" xfId="21314" xr:uid="{00000000-0005-0000-0000-0000544F0000}"/>
    <cellStyle name="Normal 3 2 3 2 8 3 2 2 2" xfId="21315" xr:uid="{00000000-0005-0000-0000-0000554F0000}"/>
    <cellStyle name="Normal 3 2 3 2 8 3 2 3" xfId="21316" xr:uid="{00000000-0005-0000-0000-0000564F0000}"/>
    <cellStyle name="Normal 3 2 3 2 8 3 3" xfId="21317" xr:uid="{00000000-0005-0000-0000-0000574F0000}"/>
    <cellStyle name="Normal 3 2 3 2 8 3 3 2" xfId="21318" xr:uid="{00000000-0005-0000-0000-0000584F0000}"/>
    <cellStyle name="Normal 3 2 3 2 8 3 4" xfId="21319" xr:uid="{00000000-0005-0000-0000-0000594F0000}"/>
    <cellStyle name="Normal 3 2 3 2 8 4" xfId="21320" xr:uid="{00000000-0005-0000-0000-00005A4F0000}"/>
    <cellStyle name="Normal 3 2 3 2 8 4 2" xfId="21321" xr:uid="{00000000-0005-0000-0000-00005B4F0000}"/>
    <cellStyle name="Normal 3 2 3 2 8 4 2 2" xfId="21322" xr:uid="{00000000-0005-0000-0000-00005C4F0000}"/>
    <cellStyle name="Normal 3 2 3 2 8 4 2 2 2" xfId="21323" xr:uid="{00000000-0005-0000-0000-00005D4F0000}"/>
    <cellStyle name="Normal 3 2 3 2 8 4 2 3" xfId="21324" xr:uid="{00000000-0005-0000-0000-00005E4F0000}"/>
    <cellStyle name="Normal 3 2 3 2 8 4 3" xfId="21325" xr:uid="{00000000-0005-0000-0000-00005F4F0000}"/>
    <cellStyle name="Normal 3 2 3 2 8 4 3 2" xfId="21326" xr:uid="{00000000-0005-0000-0000-0000604F0000}"/>
    <cellStyle name="Normal 3 2 3 2 8 4 4" xfId="21327" xr:uid="{00000000-0005-0000-0000-0000614F0000}"/>
    <cellStyle name="Normal 3 2 3 2 8 5" xfId="21328" xr:uid="{00000000-0005-0000-0000-0000624F0000}"/>
    <cellStyle name="Normal 3 2 3 2 8 5 2" xfId="21329" xr:uid="{00000000-0005-0000-0000-0000634F0000}"/>
    <cellStyle name="Normal 3 2 3 2 8 5 2 2" xfId="21330" xr:uid="{00000000-0005-0000-0000-0000644F0000}"/>
    <cellStyle name="Normal 3 2 3 2 8 5 3" xfId="21331" xr:uid="{00000000-0005-0000-0000-0000654F0000}"/>
    <cellStyle name="Normal 3 2 3 2 8 6" xfId="21332" xr:uid="{00000000-0005-0000-0000-0000664F0000}"/>
    <cellStyle name="Normal 3 2 3 2 8 6 2" xfId="21333" xr:uid="{00000000-0005-0000-0000-0000674F0000}"/>
    <cellStyle name="Normal 3 2 3 2 8 7" xfId="21334" xr:uid="{00000000-0005-0000-0000-0000684F0000}"/>
    <cellStyle name="Normal 3 2 3 2 8 7 2" xfId="21335" xr:uid="{00000000-0005-0000-0000-0000694F0000}"/>
    <cellStyle name="Normal 3 2 3 2 8 8" xfId="21336" xr:uid="{00000000-0005-0000-0000-00006A4F0000}"/>
    <cellStyle name="Normal 3 2 3 2 9" xfId="21337" xr:uid="{00000000-0005-0000-0000-00006B4F0000}"/>
    <cellStyle name="Normal 3 2 3 2 9 2" xfId="21338" xr:uid="{00000000-0005-0000-0000-00006C4F0000}"/>
    <cellStyle name="Normal 3 2 3 2 9 2 2" xfId="21339" xr:uid="{00000000-0005-0000-0000-00006D4F0000}"/>
    <cellStyle name="Normal 3 2 3 2 9 2 2 2" xfId="21340" xr:uid="{00000000-0005-0000-0000-00006E4F0000}"/>
    <cellStyle name="Normal 3 2 3 2 9 2 2 2 2" xfId="21341" xr:uid="{00000000-0005-0000-0000-00006F4F0000}"/>
    <cellStyle name="Normal 3 2 3 2 9 2 2 2 2 2" xfId="21342" xr:uid="{00000000-0005-0000-0000-0000704F0000}"/>
    <cellStyle name="Normal 3 2 3 2 9 2 2 2 3" xfId="21343" xr:uid="{00000000-0005-0000-0000-0000714F0000}"/>
    <cellStyle name="Normal 3 2 3 2 9 2 2 3" xfId="21344" xr:uid="{00000000-0005-0000-0000-0000724F0000}"/>
    <cellStyle name="Normal 3 2 3 2 9 2 2 3 2" xfId="21345" xr:uid="{00000000-0005-0000-0000-0000734F0000}"/>
    <cellStyle name="Normal 3 2 3 2 9 2 2 4" xfId="21346" xr:uid="{00000000-0005-0000-0000-0000744F0000}"/>
    <cellStyle name="Normal 3 2 3 2 9 2 3" xfId="21347" xr:uid="{00000000-0005-0000-0000-0000754F0000}"/>
    <cellStyle name="Normal 3 2 3 2 9 2 3 2" xfId="21348" xr:uid="{00000000-0005-0000-0000-0000764F0000}"/>
    <cellStyle name="Normal 3 2 3 2 9 2 3 2 2" xfId="21349" xr:uid="{00000000-0005-0000-0000-0000774F0000}"/>
    <cellStyle name="Normal 3 2 3 2 9 2 3 3" xfId="21350" xr:uid="{00000000-0005-0000-0000-0000784F0000}"/>
    <cellStyle name="Normal 3 2 3 2 9 2 4" xfId="21351" xr:uid="{00000000-0005-0000-0000-0000794F0000}"/>
    <cellStyle name="Normal 3 2 3 2 9 2 4 2" xfId="21352" xr:uid="{00000000-0005-0000-0000-00007A4F0000}"/>
    <cellStyle name="Normal 3 2 3 2 9 2 5" xfId="21353" xr:uid="{00000000-0005-0000-0000-00007B4F0000}"/>
    <cellStyle name="Normal 3 2 3 2 9 3" xfId="21354" xr:uid="{00000000-0005-0000-0000-00007C4F0000}"/>
    <cellStyle name="Normal 3 2 3 2 9 3 2" xfId="21355" xr:uid="{00000000-0005-0000-0000-00007D4F0000}"/>
    <cellStyle name="Normal 3 2 3 2 9 3 2 2" xfId="21356" xr:uid="{00000000-0005-0000-0000-00007E4F0000}"/>
    <cellStyle name="Normal 3 2 3 2 9 3 2 2 2" xfId="21357" xr:uid="{00000000-0005-0000-0000-00007F4F0000}"/>
    <cellStyle name="Normal 3 2 3 2 9 3 2 3" xfId="21358" xr:uid="{00000000-0005-0000-0000-0000804F0000}"/>
    <cellStyle name="Normal 3 2 3 2 9 3 3" xfId="21359" xr:uid="{00000000-0005-0000-0000-0000814F0000}"/>
    <cellStyle name="Normal 3 2 3 2 9 3 3 2" xfId="21360" xr:uid="{00000000-0005-0000-0000-0000824F0000}"/>
    <cellStyle name="Normal 3 2 3 2 9 3 4" xfId="21361" xr:uid="{00000000-0005-0000-0000-0000834F0000}"/>
    <cellStyle name="Normal 3 2 3 2 9 4" xfId="21362" xr:uid="{00000000-0005-0000-0000-0000844F0000}"/>
    <cellStyle name="Normal 3 2 3 2 9 4 2" xfId="21363" xr:uid="{00000000-0005-0000-0000-0000854F0000}"/>
    <cellStyle name="Normal 3 2 3 2 9 4 2 2" xfId="21364" xr:uid="{00000000-0005-0000-0000-0000864F0000}"/>
    <cellStyle name="Normal 3 2 3 2 9 4 3" xfId="21365" xr:uid="{00000000-0005-0000-0000-0000874F0000}"/>
    <cellStyle name="Normal 3 2 3 2 9 5" xfId="21366" xr:uid="{00000000-0005-0000-0000-0000884F0000}"/>
    <cellStyle name="Normal 3 2 3 2 9 5 2" xfId="21367" xr:uid="{00000000-0005-0000-0000-0000894F0000}"/>
    <cellStyle name="Normal 3 2 3 2 9 6" xfId="21368" xr:uid="{00000000-0005-0000-0000-00008A4F0000}"/>
    <cellStyle name="Normal 3 2 3 3" xfId="21369" xr:uid="{00000000-0005-0000-0000-00008B4F0000}"/>
    <cellStyle name="Normal 3 2 3 3 10" xfId="21370" xr:uid="{00000000-0005-0000-0000-00008C4F0000}"/>
    <cellStyle name="Normal 3 2 3 3 10 2" xfId="21371" xr:uid="{00000000-0005-0000-0000-00008D4F0000}"/>
    <cellStyle name="Normal 3 2 3 3 10 2 2" xfId="21372" xr:uid="{00000000-0005-0000-0000-00008E4F0000}"/>
    <cellStyle name="Normal 3 2 3 3 10 2 2 2" xfId="21373" xr:uid="{00000000-0005-0000-0000-00008F4F0000}"/>
    <cellStyle name="Normal 3 2 3 3 10 2 3" xfId="21374" xr:uid="{00000000-0005-0000-0000-0000904F0000}"/>
    <cellStyle name="Normal 3 2 3 3 10 3" xfId="21375" xr:uid="{00000000-0005-0000-0000-0000914F0000}"/>
    <cellStyle name="Normal 3 2 3 3 10 3 2" xfId="21376" xr:uid="{00000000-0005-0000-0000-0000924F0000}"/>
    <cellStyle name="Normal 3 2 3 3 10 4" xfId="21377" xr:uid="{00000000-0005-0000-0000-0000934F0000}"/>
    <cellStyle name="Normal 3 2 3 3 11" xfId="21378" xr:uid="{00000000-0005-0000-0000-0000944F0000}"/>
    <cellStyle name="Normal 3 2 3 3 11 2" xfId="21379" xr:uid="{00000000-0005-0000-0000-0000954F0000}"/>
    <cellStyle name="Normal 3 2 3 3 11 2 2" xfId="21380" xr:uid="{00000000-0005-0000-0000-0000964F0000}"/>
    <cellStyle name="Normal 3 2 3 3 11 2 2 2" xfId="21381" xr:uid="{00000000-0005-0000-0000-0000974F0000}"/>
    <cellStyle name="Normal 3 2 3 3 11 2 3" xfId="21382" xr:uid="{00000000-0005-0000-0000-0000984F0000}"/>
    <cellStyle name="Normal 3 2 3 3 11 3" xfId="21383" xr:uid="{00000000-0005-0000-0000-0000994F0000}"/>
    <cellStyle name="Normal 3 2 3 3 11 3 2" xfId="21384" xr:uid="{00000000-0005-0000-0000-00009A4F0000}"/>
    <cellStyle name="Normal 3 2 3 3 11 4" xfId="21385" xr:uid="{00000000-0005-0000-0000-00009B4F0000}"/>
    <cellStyle name="Normal 3 2 3 3 12" xfId="21386" xr:uid="{00000000-0005-0000-0000-00009C4F0000}"/>
    <cellStyle name="Normal 3 2 3 3 12 2" xfId="21387" xr:uid="{00000000-0005-0000-0000-00009D4F0000}"/>
    <cellStyle name="Normal 3 2 3 3 12 2 2" xfId="21388" xr:uid="{00000000-0005-0000-0000-00009E4F0000}"/>
    <cellStyle name="Normal 3 2 3 3 12 2 2 2" xfId="21389" xr:uid="{00000000-0005-0000-0000-00009F4F0000}"/>
    <cellStyle name="Normal 3 2 3 3 12 2 3" xfId="21390" xr:uid="{00000000-0005-0000-0000-0000A04F0000}"/>
    <cellStyle name="Normal 3 2 3 3 12 3" xfId="21391" xr:uid="{00000000-0005-0000-0000-0000A14F0000}"/>
    <cellStyle name="Normal 3 2 3 3 12 3 2" xfId="21392" xr:uid="{00000000-0005-0000-0000-0000A24F0000}"/>
    <cellStyle name="Normal 3 2 3 3 12 4" xfId="21393" xr:uid="{00000000-0005-0000-0000-0000A34F0000}"/>
    <cellStyle name="Normal 3 2 3 3 13" xfId="21394" xr:uid="{00000000-0005-0000-0000-0000A44F0000}"/>
    <cellStyle name="Normal 3 2 3 3 13 2" xfId="21395" xr:uid="{00000000-0005-0000-0000-0000A54F0000}"/>
    <cellStyle name="Normal 3 2 3 3 13 2 2" xfId="21396" xr:uid="{00000000-0005-0000-0000-0000A64F0000}"/>
    <cellStyle name="Normal 3 2 3 3 13 3" xfId="21397" xr:uid="{00000000-0005-0000-0000-0000A74F0000}"/>
    <cellStyle name="Normal 3 2 3 3 14" xfId="21398" xr:uid="{00000000-0005-0000-0000-0000A84F0000}"/>
    <cellStyle name="Normal 3 2 3 3 14 2" xfId="21399" xr:uid="{00000000-0005-0000-0000-0000A94F0000}"/>
    <cellStyle name="Normal 3 2 3 3 15" xfId="21400" xr:uid="{00000000-0005-0000-0000-0000AA4F0000}"/>
    <cellStyle name="Normal 3 2 3 3 15 2" xfId="21401" xr:uid="{00000000-0005-0000-0000-0000AB4F0000}"/>
    <cellStyle name="Normal 3 2 3 3 16" xfId="21402" xr:uid="{00000000-0005-0000-0000-0000AC4F0000}"/>
    <cellStyle name="Normal 3 2 3 3 2" xfId="21403" xr:uid="{00000000-0005-0000-0000-0000AD4F0000}"/>
    <cellStyle name="Normal 3 2 3 3 2 10" xfId="21404" xr:uid="{00000000-0005-0000-0000-0000AE4F0000}"/>
    <cellStyle name="Normal 3 2 3 3 2 2" xfId="21405" xr:uid="{00000000-0005-0000-0000-0000AF4F0000}"/>
    <cellStyle name="Normal 3 2 3 3 2 2 2" xfId="21406" xr:uid="{00000000-0005-0000-0000-0000B04F0000}"/>
    <cellStyle name="Normal 3 2 3 3 2 2 2 2" xfId="21407" xr:uid="{00000000-0005-0000-0000-0000B14F0000}"/>
    <cellStyle name="Normal 3 2 3 3 2 2 2 2 2" xfId="21408" xr:uid="{00000000-0005-0000-0000-0000B24F0000}"/>
    <cellStyle name="Normal 3 2 3 3 2 2 2 2 2 2" xfId="21409" xr:uid="{00000000-0005-0000-0000-0000B34F0000}"/>
    <cellStyle name="Normal 3 2 3 3 2 2 2 2 2 2 2" xfId="21410" xr:uid="{00000000-0005-0000-0000-0000B44F0000}"/>
    <cellStyle name="Normal 3 2 3 3 2 2 2 2 2 2 2 2" xfId="21411" xr:uid="{00000000-0005-0000-0000-0000B54F0000}"/>
    <cellStyle name="Normal 3 2 3 3 2 2 2 2 2 2 3" xfId="21412" xr:uid="{00000000-0005-0000-0000-0000B64F0000}"/>
    <cellStyle name="Normal 3 2 3 3 2 2 2 2 2 3" xfId="21413" xr:uid="{00000000-0005-0000-0000-0000B74F0000}"/>
    <cellStyle name="Normal 3 2 3 3 2 2 2 2 2 3 2" xfId="21414" xr:uid="{00000000-0005-0000-0000-0000B84F0000}"/>
    <cellStyle name="Normal 3 2 3 3 2 2 2 2 2 4" xfId="21415" xr:uid="{00000000-0005-0000-0000-0000B94F0000}"/>
    <cellStyle name="Normal 3 2 3 3 2 2 2 2 3" xfId="21416" xr:uid="{00000000-0005-0000-0000-0000BA4F0000}"/>
    <cellStyle name="Normal 3 2 3 3 2 2 2 2 3 2" xfId="21417" xr:uid="{00000000-0005-0000-0000-0000BB4F0000}"/>
    <cellStyle name="Normal 3 2 3 3 2 2 2 2 3 2 2" xfId="21418" xr:uid="{00000000-0005-0000-0000-0000BC4F0000}"/>
    <cellStyle name="Normal 3 2 3 3 2 2 2 2 3 3" xfId="21419" xr:uid="{00000000-0005-0000-0000-0000BD4F0000}"/>
    <cellStyle name="Normal 3 2 3 3 2 2 2 2 4" xfId="21420" xr:uid="{00000000-0005-0000-0000-0000BE4F0000}"/>
    <cellStyle name="Normal 3 2 3 3 2 2 2 2 4 2" xfId="21421" xr:uid="{00000000-0005-0000-0000-0000BF4F0000}"/>
    <cellStyle name="Normal 3 2 3 3 2 2 2 2 5" xfId="21422" xr:uid="{00000000-0005-0000-0000-0000C04F0000}"/>
    <cellStyle name="Normal 3 2 3 3 2 2 2 3" xfId="21423" xr:uid="{00000000-0005-0000-0000-0000C14F0000}"/>
    <cellStyle name="Normal 3 2 3 3 2 2 2 3 2" xfId="21424" xr:uid="{00000000-0005-0000-0000-0000C24F0000}"/>
    <cellStyle name="Normal 3 2 3 3 2 2 2 3 2 2" xfId="21425" xr:uid="{00000000-0005-0000-0000-0000C34F0000}"/>
    <cellStyle name="Normal 3 2 3 3 2 2 2 3 2 2 2" xfId="21426" xr:uid="{00000000-0005-0000-0000-0000C44F0000}"/>
    <cellStyle name="Normal 3 2 3 3 2 2 2 3 2 3" xfId="21427" xr:uid="{00000000-0005-0000-0000-0000C54F0000}"/>
    <cellStyle name="Normal 3 2 3 3 2 2 2 3 3" xfId="21428" xr:uid="{00000000-0005-0000-0000-0000C64F0000}"/>
    <cellStyle name="Normal 3 2 3 3 2 2 2 3 3 2" xfId="21429" xr:uid="{00000000-0005-0000-0000-0000C74F0000}"/>
    <cellStyle name="Normal 3 2 3 3 2 2 2 3 4" xfId="21430" xr:uid="{00000000-0005-0000-0000-0000C84F0000}"/>
    <cellStyle name="Normal 3 2 3 3 2 2 2 4" xfId="21431" xr:uid="{00000000-0005-0000-0000-0000C94F0000}"/>
    <cellStyle name="Normal 3 2 3 3 2 2 2 4 2" xfId="21432" xr:uid="{00000000-0005-0000-0000-0000CA4F0000}"/>
    <cellStyle name="Normal 3 2 3 3 2 2 2 4 2 2" xfId="21433" xr:uid="{00000000-0005-0000-0000-0000CB4F0000}"/>
    <cellStyle name="Normal 3 2 3 3 2 2 2 4 2 2 2" xfId="21434" xr:uid="{00000000-0005-0000-0000-0000CC4F0000}"/>
    <cellStyle name="Normal 3 2 3 3 2 2 2 4 2 3" xfId="21435" xr:uid="{00000000-0005-0000-0000-0000CD4F0000}"/>
    <cellStyle name="Normal 3 2 3 3 2 2 2 4 3" xfId="21436" xr:uid="{00000000-0005-0000-0000-0000CE4F0000}"/>
    <cellStyle name="Normal 3 2 3 3 2 2 2 4 3 2" xfId="21437" xr:uid="{00000000-0005-0000-0000-0000CF4F0000}"/>
    <cellStyle name="Normal 3 2 3 3 2 2 2 4 4" xfId="21438" xr:uid="{00000000-0005-0000-0000-0000D04F0000}"/>
    <cellStyle name="Normal 3 2 3 3 2 2 2 5" xfId="21439" xr:uid="{00000000-0005-0000-0000-0000D14F0000}"/>
    <cellStyle name="Normal 3 2 3 3 2 2 2 5 2" xfId="21440" xr:uid="{00000000-0005-0000-0000-0000D24F0000}"/>
    <cellStyle name="Normal 3 2 3 3 2 2 2 5 2 2" xfId="21441" xr:uid="{00000000-0005-0000-0000-0000D34F0000}"/>
    <cellStyle name="Normal 3 2 3 3 2 2 2 5 3" xfId="21442" xr:uid="{00000000-0005-0000-0000-0000D44F0000}"/>
    <cellStyle name="Normal 3 2 3 3 2 2 2 6" xfId="21443" xr:uid="{00000000-0005-0000-0000-0000D54F0000}"/>
    <cellStyle name="Normal 3 2 3 3 2 2 2 6 2" xfId="21444" xr:uid="{00000000-0005-0000-0000-0000D64F0000}"/>
    <cellStyle name="Normal 3 2 3 3 2 2 2 7" xfId="21445" xr:uid="{00000000-0005-0000-0000-0000D74F0000}"/>
    <cellStyle name="Normal 3 2 3 3 2 2 2 7 2" xfId="21446" xr:uid="{00000000-0005-0000-0000-0000D84F0000}"/>
    <cellStyle name="Normal 3 2 3 3 2 2 2 8" xfId="21447" xr:uid="{00000000-0005-0000-0000-0000D94F0000}"/>
    <cellStyle name="Normal 3 2 3 3 2 2 3" xfId="21448" xr:uid="{00000000-0005-0000-0000-0000DA4F0000}"/>
    <cellStyle name="Normal 3 2 3 3 2 2 3 2" xfId="21449" xr:uid="{00000000-0005-0000-0000-0000DB4F0000}"/>
    <cellStyle name="Normal 3 2 3 3 2 2 3 2 2" xfId="21450" xr:uid="{00000000-0005-0000-0000-0000DC4F0000}"/>
    <cellStyle name="Normal 3 2 3 3 2 2 3 2 2 2" xfId="21451" xr:uid="{00000000-0005-0000-0000-0000DD4F0000}"/>
    <cellStyle name="Normal 3 2 3 3 2 2 3 2 2 2 2" xfId="21452" xr:uid="{00000000-0005-0000-0000-0000DE4F0000}"/>
    <cellStyle name="Normal 3 2 3 3 2 2 3 2 2 3" xfId="21453" xr:uid="{00000000-0005-0000-0000-0000DF4F0000}"/>
    <cellStyle name="Normal 3 2 3 3 2 2 3 2 3" xfId="21454" xr:uid="{00000000-0005-0000-0000-0000E04F0000}"/>
    <cellStyle name="Normal 3 2 3 3 2 2 3 2 3 2" xfId="21455" xr:uid="{00000000-0005-0000-0000-0000E14F0000}"/>
    <cellStyle name="Normal 3 2 3 3 2 2 3 2 4" xfId="21456" xr:uid="{00000000-0005-0000-0000-0000E24F0000}"/>
    <cellStyle name="Normal 3 2 3 3 2 2 3 3" xfId="21457" xr:uid="{00000000-0005-0000-0000-0000E34F0000}"/>
    <cellStyle name="Normal 3 2 3 3 2 2 3 3 2" xfId="21458" xr:uid="{00000000-0005-0000-0000-0000E44F0000}"/>
    <cellStyle name="Normal 3 2 3 3 2 2 3 3 2 2" xfId="21459" xr:uid="{00000000-0005-0000-0000-0000E54F0000}"/>
    <cellStyle name="Normal 3 2 3 3 2 2 3 3 3" xfId="21460" xr:uid="{00000000-0005-0000-0000-0000E64F0000}"/>
    <cellStyle name="Normal 3 2 3 3 2 2 3 4" xfId="21461" xr:uid="{00000000-0005-0000-0000-0000E74F0000}"/>
    <cellStyle name="Normal 3 2 3 3 2 2 3 4 2" xfId="21462" xr:uid="{00000000-0005-0000-0000-0000E84F0000}"/>
    <cellStyle name="Normal 3 2 3 3 2 2 3 5" xfId="21463" xr:uid="{00000000-0005-0000-0000-0000E94F0000}"/>
    <cellStyle name="Normal 3 2 3 3 2 2 4" xfId="21464" xr:uid="{00000000-0005-0000-0000-0000EA4F0000}"/>
    <cellStyle name="Normal 3 2 3 3 2 2 4 2" xfId="21465" xr:uid="{00000000-0005-0000-0000-0000EB4F0000}"/>
    <cellStyle name="Normal 3 2 3 3 2 2 4 2 2" xfId="21466" xr:uid="{00000000-0005-0000-0000-0000EC4F0000}"/>
    <cellStyle name="Normal 3 2 3 3 2 2 4 2 2 2" xfId="21467" xr:uid="{00000000-0005-0000-0000-0000ED4F0000}"/>
    <cellStyle name="Normal 3 2 3 3 2 2 4 2 3" xfId="21468" xr:uid="{00000000-0005-0000-0000-0000EE4F0000}"/>
    <cellStyle name="Normal 3 2 3 3 2 2 4 3" xfId="21469" xr:uid="{00000000-0005-0000-0000-0000EF4F0000}"/>
    <cellStyle name="Normal 3 2 3 3 2 2 4 3 2" xfId="21470" xr:uid="{00000000-0005-0000-0000-0000F04F0000}"/>
    <cellStyle name="Normal 3 2 3 3 2 2 4 4" xfId="21471" xr:uid="{00000000-0005-0000-0000-0000F14F0000}"/>
    <cellStyle name="Normal 3 2 3 3 2 2 5" xfId="21472" xr:uid="{00000000-0005-0000-0000-0000F24F0000}"/>
    <cellStyle name="Normal 3 2 3 3 2 2 5 2" xfId="21473" xr:uid="{00000000-0005-0000-0000-0000F34F0000}"/>
    <cellStyle name="Normal 3 2 3 3 2 2 5 2 2" xfId="21474" xr:uid="{00000000-0005-0000-0000-0000F44F0000}"/>
    <cellStyle name="Normal 3 2 3 3 2 2 5 2 2 2" xfId="21475" xr:uid="{00000000-0005-0000-0000-0000F54F0000}"/>
    <cellStyle name="Normal 3 2 3 3 2 2 5 2 3" xfId="21476" xr:uid="{00000000-0005-0000-0000-0000F64F0000}"/>
    <cellStyle name="Normal 3 2 3 3 2 2 5 3" xfId="21477" xr:uid="{00000000-0005-0000-0000-0000F74F0000}"/>
    <cellStyle name="Normal 3 2 3 3 2 2 5 3 2" xfId="21478" xr:uid="{00000000-0005-0000-0000-0000F84F0000}"/>
    <cellStyle name="Normal 3 2 3 3 2 2 5 4" xfId="21479" xr:uid="{00000000-0005-0000-0000-0000F94F0000}"/>
    <cellStyle name="Normal 3 2 3 3 2 2 6" xfId="21480" xr:uid="{00000000-0005-0000-0000-0000FA4F0000}"/>
    <cellStyle name="Normal 3 2 3 3 2 2 6 2" xfId="21481" xr:uid="{00000000-0005-0000-0000-0000FB4F0000}"/>
    <cellStyle name="Normal 3 2 3 3 2 2 6 2 2" xfId="21482" xr:uid="{00000000-0005-0000-0000-0000FC4F0000}"/>
    <cellStyle name="Normal 3 2 3 3 2 2 6 3" xfId="21483" xr:uid="{00000000-0005-0000-0000-0000FD4F0000}"/>
    <cellStyle name="Normal 3 2 3 3 2 2 7" xfId="21484" xr:uid="{00000000-0005-0000-0000-0000FE4F0000}"/>
    <cellStyle name="Normal 3 2 3 3 2 2 7 2" xfId="21485" xr:uid="{00000000-0005-0000-0000-0000FF4F0000}"/>
    <cellStyle name="Normal 3 2 3 3 2 2 8" xfId="21486" xr:uid="{00000000-0005-0000-0000-000000500000}"/>
    <cellStyle name="Normal 3 2 3 3 2 2 8 2" xfId="21487" xr:uid="{00000000-0005-0000-0000-000001500000}"/>
    <cellStyle name="Normal 3 2 3 3 2 2 9" xfId="21488" xr:uid="{00000000-0005-0000-0000-000002500000}"/>
    <cellStyle name="Normal 3 2 3 3 2 3" xfId="21489" xr:uid="{00000000-0005-0000-0000-000003500000}"/>
    <cellStyle name="Normal 3 2 3 3 2 3 2" xfId="21490" xr:uid="{00000000-0005-0000-0000-000004500000}"/>
    <cellStyle name="Normal 3 2 3 3 2 3 2 2" xfId="21491" xr:uid="{00000000-0005-0000-0000-000005500000}"/>
    <cellStyle name="Normal 3 2 3 3 2 3 2 2 2" xfId="21492" xr:uid="{00000000-0005-0000-0000-000006500000}"/>
    <cellStyle name="Normal 3 2 3 3 2 3 2 2 2 2" xfId="21493" xr:uid="{00000000-0005-0000-0000-000007500000}"/>
    <cellStyle name="Normal 3 2 3 3 2 3 2 2 2 2 2" xfId="21494" xr:uid="{00000000-0005-0000-0000-000008500000}"/>
    <cellStyle name="Normal 3 2 3 3 2 3 2 2 2 3" xfId="21495" xr:uid="{00000000-0005-0000-0000-000009500000}"/>
    <cellStyle name="Normal 3 2 3 3 2 3 2 2 3" xfId="21496" xr:uid="{00000000-0005-0000-0000-00000A500000}"/>
    <cellStyle name="Normal 3 2 3 3 2 3 2 2 3 2" xfId="21497" xr:uid="{00000000-0005-0000-0000-00000B500000}"/>
    <cellStyle name="Normal 3 2 3 3 2 3 2 2 4" xfId="21498" xr:uid="{00000000-0005-0000-0000-00000C500000}"/>
    <cellStyle name="Normal 3 2 3 3 2 3 2 3" xfId="21499" xr:uid="{00000000-0005-0000-0000-00000D500000}"/>
    <cellStyle name="Normal 3 2 3 3 2 3 2 3 2" xfId="21500" xr:uid="{00000000-0005-0000-0000-00000E500000}"/>
    <cellStyle name="Normal 3 2 3 3 2 3 2 3 2 2" xfId="21501" xr:uid="{00000000-0005-0000-0000-00000F500000}"/>
    <cellStyle name="Normal 3 2 3 3 2 3 2 3 3" xfId="21502" xr:uid="{00000000-0005-0000-0000-000010500000}"/>
    <cellStyle name="Normal 3 2 3 3 2 3 2 4" xfId="21503" xr:uid="{00000000-0005-0000-0000-000011500000}"/>
    <cellStyle name="Normal 3 2 3 3 2 3 2 4 2" xfId="21504" xr:uid="{00000000-0005-0000-0000-000012500000}"/>
    <cellStyle name="Normal 3 2 3 3 2 3 2 5" xfId="21505" xr:uid="{00000000-0005-0000-0000-000013500000}"/>
    <cellStyle name="Normal 3 2 3 3 2 3 3" xfId="21506" xr:uid="{00000000-0005-0000-0000-000014500000}"/>
    <cellStyle name="Normal 3 2 3 3 2 3 3 2" xfId="21507" xr:uid="{00000000-0005-0000-0000-000015500000}"/>
    <cellStyle name="Normal 3 2 3 3 2 3 3 2 2" xfId="21508" xr:uid="{00000000-0005-0000-0000-000016500000}"/>
    <cellStyle name="Normal 3 2 3 3 2 3 3 2 2 2" xfId="21509" xr:uid="{00000000-0005-0000-0000-000017500000}"/>
    <cellStyle name="Normal 3 2 3 3 2 3 3 2 3" xfId="21510" xr:uid="{00000000-0005-0000-0000-000018500000}"/>
    <cellStyle name="Normal 3 2 3 3 2 3 3 3" xfId="21511" xr:uid="{00000000-0005-0000-0000-000019500000}"/>
    <cellStyle name="Normal 3 2 3 3 2 3 3 3 2" xfId="21512" xr:uid="{00000000-0005-0000-0000-00001A500000}"/>
    <cellStyle name="Normal 3 2 3 3 2 3 3 4" xfId="21513" xr:uid="{00000000-0005-0000-0000-00001B500000}"/>
    <cellStyle name="Normal 3 2 3 3 2 3 4" xfId="21514" xr:uid="{00000000-0005-0000-0000-00001C500000}"/>
    <cellStyle name="Normal 3 2 3 3 2 3 4 2" xfId="21515" xr:uid="{00000000-0005-0000-0000-00001D500000}"/>
    <cellStyle name="Normal 3 2 3 3 2 3 4 2 2" xfId="21516" xr:uid="{00000000-0005-0000-0000-00001E500000}"/>
    <cellStyle name="Normal 3 2 3 3 2 3 4 2 2 2" xfId="21517" xr:uid="{00000000-0005-0000-0000-00001F500000}"/>
    <cellStyle name="Normal 3 2 3 3 2 3 4 2 3" xfId="21518" xr:uid="{00000000-0005-0000-0000-000020500000}"/>
    <cellStyle name="Normal 3 2 3 3 2 3 4 3" xfId="21519" xr:uid="{00000000-0005-0000-0000-000021500000}"/>
    <cellStyle name="Normal 3 2 3 3 2 3 4 3 2" xfId="21520" xr:uid="{00000000-0005-0000-0000-000022500000}"/>
    <cellStyle name="Normal 3 2 3 3 2 3 4 4" xfId="21521" xr:uid="{00000000-0005-0000-0000-000023500000}"/>
    <cellStyle name="Normal 3 2 3 3 2 3 5" xfId="21522" xr:uid="{00000000-0005-0000-0000-000024500000}"/>
    <cellStyle name="Normal 3 2 3 3 2 3 5 2" xfId="21523" xr:uid="{00000000-0005-0000-0000-000025500000}"/>
    <cellStyle name="Normal 3 2 3 3 2 3 5 2 2" xfId="21524" xr:uid="{00000000-0005-0000-0000-000026500000}"/>
    <cellStyle name="Normal 3 2 3 3 2 3 5 3" xfId="21525" xr:uid="{00000000-0005-0000-0000-000027500000}"/>
    <cellStyle name="Normal 3 2 3 3 2 3 6" xfId="21526" xr:uid="{00000000-0005-0000-0000-000028500000}"/>
    <cellStyle name="Normal 3 2 3 3 2 3 6 2" xfId="21527" xr:uid="{00000000-0005-0000-0000-000029500000}"/>
    <cellStyle name="Normal 3 2 3 3 2 3 7" xfId="21528" xr:uid="{00000000-0005-0000-0000-00002A500000}"/>
    <cellStyle name="Normal 3 2 3 3 2 3 7 2" xfId="21529" xr:uid="{00000000-0005-0000-0000-00002B500000}"/>
    <cellStyle name="Normal 3 2 3 3 2 3 8" xfId="21530" xr:uid="{00000000-0005-0000-0000-00002C500000}"/>
    <cellStyle name="Normal 3 2 3 3 2 4" xfId="21531" xr:uid="{00000000-0005-0000-0000-00002D500000}"/>
    <cellStyle name="Normal 3 2 3 3 2 4 2" xfId="21532" xr:uid="{00000000-0005-0000-0000-00002E500000}"/>
    <cellStyle name="Normal 3 2 3 3 2 4 2 2" xfId="21533" xr:uid="{00000000-0005-0000-0000-00002F500000}"/>
    <cellStyle name="Normal 3 2 3 3 2 4 2 2 2" xfId="21534" xr:uid="{00000000-0005-0000-0000-000030500000}"/>
    <cellStyle name="Normal 3 2 3 3 2 4 2 2 2 2" xfId="21535" xr:uid="{00000000-0005-0000-0000-000031500000}"/>
    <cellStyle name="Normal 3 2 3 3 2 4 2 2 3" xfId="21536" xr:uid="{00000000-0005-0000-0000-000032500000}"/>
    <cellStyle name="Normal 3 2 3 3 2 4 2 3" xfId="21537" xr:uid="{00000000-0005-0000-0000-000033500000}"/>
    <cellStyle name="Normal 3 2 3 3 2 4 2 3 2" xfId="21538" xr:uid="{00000000-0005-0000-0000-000034500000}"/>
    <cellStyle name="Normal 3 2 3 3 2 4 2 4" xfId="21539" xr:uid="{00000000-0005-0000-0000-000035500000}"/>
    <cellStyle name="Normal 3 2 3 3 2 4 3" xfId="21540" xr:uid="{00000000-0005-0000-0000-000036500000}"/>
    <cellStyle name="Normal 3 2 3 3 2 4 3 2" xfId="21541" xr:uid="{00000000-0005-0000-0000-000037500000}"/>
    <cellStyle name="Normal 3 2 3 3 2 4 3 2 2" xfId="21542" xr:uid="{00000000-0005-0000-0000-000038500000}"/>
    <cellStyle name="Normal 3 2 3 3 2 4 3 3" xfId="21543" xr:uid="{00000000-0005-0000-0000-000039500000}"/>
    <cellStyle name="Normal 3 2 3 3 2 4 4" xfId="21544" xr:uid="{00000000-0005-0000-0000-00003A500000}"/>
    <cellStyle name="Normal 3 2 3 3 2 4 4 2" xfId="21545" xr:uid="{00000000-0005-0000-0000-00003B500000}"/>
    <cellStyle name="Normal 3 2 3 3 2 4 5" xfId="21546" xr:uid="{00000000-0005-0000-0000-00003C500000}"/>
    <cellStyle name="Normal 3 2 3 3 2 5" xfId="21547" xr:uid="{00000000-0005-0000-0000-00003D500000}"/>
    <cellStyle name="Normal 3 2 3 3 2 5 2" xfId="21548" xr:uid="{00000000-0005-0000-0000-00003E500000}"/>
    <cellStyle name="Normal 3 2 3 3 2 5 2 2" xfId="21549" xr:uid="{00000000-0005-0000-0000-00003F500000}"/>
    <cellStyle name="Normal 3 2 3 3 2 5 2 2 2" xfId="21550" xr:uid="{00000000-0005-0000-0000-000040500000}"/>
    <cellStyle name="Normal 3 2 3 3 2 5 2 3" xfId="21551" xr:uid="{00000000-0005-0000-0000-000041500000}"/>
    <cellStyle name="Normal 3 2 3 3 2 5 3" xfId="21552" xr:uid="{00000000-0005-0000-0000-000042500000}"/>
    <cellStyle name="Normal 3 2 3 3 2 5 3 2" xfId="21553" xr:uid="{00000000-0005-0000-0000-000043500000}"/>
    <cellStyle name="Normal 3 2 3 3 2 5 4" xfId="21554" xr:uid="{00000000-0005-0000-0000-000044500000}"/>
    <cellStyle name="Normal 3 2 3 3 2 6" xfId="21555" xr:uid="{00000000-0005-0000-0000-000045500000}"/>
    <cellStyle name="Normal 3 2 3 3 2 6 2" xfId="21556" xr:uid="{00000000-0005-0000-0000-000046500000}"/>
    <cellStyle name="Normal 3 2 3 3 2 6 2 2" xfId="21557" xr:uid="{00000000-0005-0000-0000-000047500000}"/>
    <cellStyle name="Normal 3 2 3 3 2 6 2 2 2" xfId="21558" xr:uid="{00000000-0005-0000-0000-000048500000}"/>
    <cellStyle name="Normal 3 2 3 3 2 6 2 3" xfId="21559" xr:uid="{00000000-0005-0000-0000-000049500000}"/>
    <cellStyle name="Normal 3 2 3 3 2 6 3" xfId="21560" xr:uid="{00000000-0005-0000-0000-00004A500000}"/>
    <cellStyle name="Normal 3 2 3 3 2 6 3 2" xfId="21561" xr:uid="{00000000-0005-0000-0000-00004B500000}"/>
    <cellStyle name="Normal 3 2 3 3 2 6 4" xfId="21562" xr:uid="{00000000-0005-0000-0000-00004C500000}"/>
    <cellStyle name="Normal 3 2 3 3 2 7" xfId="21563" xr:uid="{00000000-0005-0000-0000-00004D500000}"/>
    <cellStyle name="Normal 3 2 3 3 2 7 2" xfId="21564" xr:uid="{00000000-0005-0000-0000-00004E500000}"/>
    <cellStyle name="Normal 3 2 3 3 2 7 2 2" xfId="21565" xr:uid="{00000000-0005-0000-0000-00004F500000}"/>
    <cellStyle name="Normal 3 2 3 3 2 7 3" xfId="21566" xr:uid="{00000000-0005-0000-0000-000050500000}"/>
    <cellStyle name="Normal 3 2 3 3 2 8" xfId="21567" xr:uid="{00000000-0005-0000-0000-000051500000}"/>
    <cellStyle name="Normal 3 2 3 3 2 8 2" xfId="21568" xr:uid="{00000000-0005-0000-0000-000052500000}"/>
    <cellStyle name="Normal 3 2 3 3 2 9" xfId="21569" xr:uid="{00000000-0005-0000-0000-000053500000}"/>
    <cellStyle name="Normal 3 2 3 3 2 9 2" xfId="21570" xr:uid="{00000000-0005-0000-0000-000054500000}"/>
    <cellStyle name="Normal 3 2 3 3 3" xfId="21571" xr:uid="{00000000-0005-0000-0000-000055500000}"/>
    <cellStyle name="Normal 3 2 3 3 3 10" xfId="21572" xr:uid="{00000000-0005-0000-0000-000056500000}"/>
    <cellStyle name="Normal 3 2 3 3 3 2" xfId="21573" xr:uid="{00000000-0005-0000-0000-000057500000}"/>
    <cellStyle name="Normal 3 2 3 3 3 2 2" xfId="21574" xr:uid="{00000000-0005-0000-0000-000058500000}"/>
    <cellStyle name="Normal 3 2 3 3 3 2 2 2" xfId="21575" xr:uid="{00000000-0005-0000-0000-000059500000}"/>
    <cellStyle name="Normal 3 2 3 3 3 2 2 2 2" xfId="21576" xr:uid="{00000000-0005-0000-0000-00005A500000}"/>
    <cellStyle name="Normal 3 2 3 3 3 2 2 2 2 2" xfId="21577" xr:uid="{00000000-0005-0000-0000-00005B500000}"/>
    <cellStyle name="Normal 3 2 3 3 3 2 2 2 2 2 2" xfId="21578" xr:uid="{00000000-0005-0000-0000-00005C500000}"/>
    <cellStyle name="Normal 3 2 3 3 3 2 2 2 2 2 2 2" xfId="21579" xr:uid="{00000000-0005-0000-0000-00005D500000}"/>
    <cellStyle name="Normal 3 2 3 3 3 2 2 2 2 2 3" xfId="21580" xr:uid="{00000000-0005-0000-0000-00005E500000}"/>
    <cellStyle name="Normal 3 2 3 3 3 2 2 2 2 3" xfId="21581" xr:uid="{00000000-0005-0000-0000-00005F500000}"/>
    <cellStyle name="Normal 3 2 3 3 3 2 2 2 2 3 2" xfId="21582" xr:uid="{00000000-0005-0000-0000-000060500000}"/>
    <cellStyle name="Normal 3 2 3 3 3 2 2 2 2 4" xfId="21583" xr:uid="{00000000-0005-0000-0000-000061500000}"/>
    <cellStyle name="Normal 3 2 3 3 3 2 2 2 3" xfId="21584" xr:uid="{00000000-0005-0000-0000-000062500000}"/>
    <cellStyle name="Normal 3 2 3 3 3 2 2 2 3 2" xfId="21585" xr:uid="{00000000-0005-0000-0000-000063500000}"/>
    <cellStyle name="Normal 3 2 3 3 3 2 2 2 3 2 2" xfId="21586" xr:uid="{00000000-0005-0000-0000-000064500000}"/>
    <cellStyle name="Normal 3 2 3 3 3 2 2 2 3 3" xfId="21587" xr:uid="{00000000-0005-0000-0000-000065500000}"/>
    <cellStyle name="Normal 3 2 3 3 3 2 2 2 4" xfId="21588" xr:uid="{00000000-0005-0000-0000-000066500000}"/>
    <cellStyle name="Normal 3 2 3 3 3 2 2 2 4 2" xfId="21589" xr:uid="{00000000-0005-0000-0000-000067500000}"/>
    <cellStyle name="Normal 3 2 3 3 3 2 2 2 5" xfId="21590" xr:uid="{00000000-0005-0000-0000-000068500000}"/>
    <cellStyle name="Normal 3 2 3 3 3 2 2 3" xfId="21591" xr:uid="{00000000-0005-0000-0000-000069500000}"/>
    <cellStyle name="Normal 3 2 3 3 3 2 2 3 2" xfId="21592" xr:uid="{00000000-0005-0000-0000-00006A500000}"/>
    <cellStyle name="Normal 3 2 3 3 3 2 2 3 2 2" xfId="21593" xr:uid="{00000000-0005-0000-0000-00006B500000}"/>
    <cellStyle name="Normal 3 2 3 3 3 2 2 3 2 2 2" xfId="21594" xr:uid="{00000000-0005-0000-0000-00006C500000}"/>
    <cellStyle name="Normal 3 2 3 3 3 2 2 3 2 3" xfId="21595" xr:uid="{00000000-0005-0000-0000-00006D500000}"/>
    <cellStyle name="Normal 3 2 3 3 3 2 2 3 3" xfId="21596" xr:uid="{00000000-0005-0000-0000-00006E500000}"/>
    <cellStyle name="Normal 3 2 3 3 3 2 2 3 3 2" xfId="21597" xr:uid="{00000000-0005-0000-0000-00006F500000}"/>
    <cellStyle name="Normal 3 2 3 3 3 2 2 3 4" xfId="21598" xr:uid="{00000000-0005-0000-0000-000070500000}"/>
    <cellStyle name="Normal 3 2 3 3 3 2 2 4" xfId="21599" xr:uid="{00000000-0005-0000-0000-000071500000}"/>
    <cellStyle name="Normal 3 2 3 3 3 2 2 4 2" xfId="21600" xr:uid="{00000000-0005-0000-0000-000072500000}"/>
    <cellStyle name="Normal 3 2 3 3 3 2 2 4 2 2" xfId="21601" xr:uid="{00000000-0005-0000-0000-000073500000}"/>
    <cellStyle name="Normal 3 2 3 3 3 2 2 4 2 2 2" xfId="21602" xr:uid="{00000000-0005-0000-0000-000074500000}"/>
    <cellStyle name="Normal 3 2 3 3 3 2 2 4 2 3" xfId="21603" xr:uid="{00000000-0005-0000-0000-000075500000}"/>
    <cellStyle name="Normal 3 2 3 3 3 2 2 4 3" xfId="21604" xr:uid="{00000000-0005-0000-0000-000076500000}"/>
    <cellStyle name="Normal 3 2 3 3 3 2 2 4 3 2" xfId="21605" xr:uid="{00000000-0005-0000-0000-000077500000}"/>
    <cellStyle name="Normal 3 2 3 3 3 2 2 4 4" xfId="21606" xr:uid="{00000000-0005-0000-0000-000078500000}"/>
    <cellStyle name="Normal 3 2 3 3 3 2 2 5" xfId="21607" xr:uid="{00000000-0005-0000-0000-000079500000}"/>
    <cellStyle name="Normal 3 2 3 3 3 2 2 5 2" xfId="21608" xr:uid="{00000000-0005-0000-0000-00007A500000}"/>
    <cellStyle name="Normal 3 2 3 3 3 2 2 5 2 2" xfId="21609" xr:uid="{00000000-0005-0000-0000-00007B500000}"/>
    <cellStyle name="Normal 3 2 3 3 3 2 2 5 3" xfId="21610" xr:uid="{00000000-0005-0000-0000-00007C500000}"/>
    <cellStyle name="Normal 3 2 3 3 3 2 2 6" xfId="21611" xr:uid="{00000000-0005-0000-0000-00007D500000}"/>
    <cellStyle name="Normal 3 2 3 3 3 2 2 6 2" xfId="21612" xr:uid="{00000000-0005-0000-0000-00007E500000}"/>
    <cellStyle name="Normal 3 2 3 3 3 2 2 7" xfId="21613" xr:uid="{00000000-0005-0000-0000-00007F500000}"/>
    <cellStyle name="Normal 3 2 3 3 3 2 2 7 2" xfId="21614" xr:uid="{00000000-0005-0000-0000-000080500000}"/>
    <cellStyle name="Normal 3 2 3 3 3 2 2 8" xfId="21615" xr:uid="{00000000-0005-0000-0000-000081500000}"/>
    <cellStyle name="Normal 3 2 3 3 3 2 3" xfId="21616" xr:uid="{00000000-0005-0000-0000-000082500000}"/>
    <cellStyle name="Normal 3 2 3 3 3 2 3 2" xfId="21617" xr:uid="{00000000-0005-0000-0000-000083500000}"/>
    <cellStyle name="Normal 3 2 3 3 3 2 3 2 2" xfId="21618" xr:uid="{00000000-0005-0000-0000-000084500000}"/>
    <cellStyle name="Normal 3 2 3 3 3 2 3 2 2 2" xfId="21619" xr:uid="{00000000-0005-0000-0000-000085500000}"/>
    <cellStyle name="Normal 3 2 3 3 3 2 3 2 2 2 2" xfId="21620" xr:uid="{00000000-0005-0000-0000-000086500000}"/>
    <cellStyle name="Normal 3 2 3 3 3 2 3 2 2 3" xfId="21621" xr:uid="{00000000-0005-0000-0000-000087500000}"/>
    <cellStyle name="Normal 3 2 3 3 3 2 3 2 3" xfId="21622" xr:uid="{00000000-0005-0000-0000-000088500000}"/>
    <cellStyle name="Normal 3 2 3 3 3 2 3 2 3 2" xfId="21623" xr:uid="{00000000-0005-0000-0000-000089500000}"/>
    <cellStyle name="Normal 3 2 3 3 3 2 3 2 4" xfId="21624" xr:uid="{00000000-0005-0000-0000-00008A500000}"/>
    <cellStyle name="Normal 3 2 3 3 3 2 3 3" xfId="21625" xr:uid="{00000000-0005-0000-0000-00008B500000}"/>
    <cellStyle name="Normal 3 2 3 3 3 2 3 3 2" xfId="21626" xr:uid="{00000000-0005-0000-0000-00008C500000}"/>
    <cellStyle name="Normal 3 2 3 3 3 2 3 3 2 2" xfId="21627" xr:uid="{00000000-0005-0000-0000-00008D500000}"/>
    <cellStyle name="Normal 3 2 3 3 3 2 3 3 3" xfId="21628" xr:uid="{00000000-0005-0000-0000-00008E500000}"/>
    <cellStyle name="Normal 3 2 3 3 3 2 3 4" xfId="21629" xr:uid="{00000000-0005-0000-0000-00008F500000}"/>
    <cellStyle name="Normal 3 2 3 3 3 2 3 4 2" xfId="21630" xr:uid="{00000000-0005-0000-0000-000090500000}"/>
    <cellStyle name="Normal 3 2 3 3 3 2 3 5" xfId="21631" xr:uid="{00000000-0005-0000-0000-000091500000}"/>
    <cellStyle name="Normal 3 2 3 3 3 2 4" xfId="21632" xr:uid="{00000000-0005-0000-0000-000092500000}"/>
    <cellStyle name="Normal 3 2 3 3 3 2 4 2" xfId="21633" xr:uid="{00000000-0005-0000-0000-000093500000}"/>
    <cellStyle name="Normal 3 2 3 3 3 2 4 2 2" xfId="21634" xr:uid="{00000000-0005-0000-0000-000094500000}"/>
    <cellStyle name="Normal 3 2 3 3 3 2 4 2 2 2" xfId="21635" xr:uid="{00000000-0005-0000-0000-000095500000}"/>
    <cellStyle name="Normal 3 2 3 3 3 2 4 2 3" xfId="21636" xr:uid="{00000000-0005-0000-0000-000096500000}"/>
    <cellStyle name="Normal 3 2 3 3 3 2 4 3" xfId="21637" xr:uid="{00000000-0005-0000-0000-000097500000}"/>
    <cellStyle name="Normal 3 2 3 3 3 2 4 3 2" xfId="21638" xr:uid="{00000000-0005-0000-0000-000098500000}"/>
    <cellStyle name="Normal 3 2 3 3 3 2 4 4" xfId="21639" xr:uid="{00000000-0005-0000-0000-000099500000}"/>
    <cellStyle name="Normal 3 2 3 3 3 2 5" xfId="21640" xr:uid="{00000000-0005-0000-0000-00009A500000}"/>
    <cellStyle name="Normal 3 2 3 3 3 2 5 2" xfId="21641" xr:uid="{00000000-0005-0000-0000-00009B500000}"/>
    <cellStyle name="Normal 3 2 3 3 3 2 5 2 2" xfId="21642" xr:uid="{00000000-0005-0000-0000-00009C500000}"/>
    <cellStyle name="Normal 3 2 3 3 3 2 5 2 2 2" xfId="21643" xr:uid="{00000000-0005-0000-0000-00009D500000}"/>
    <cellStyle name="Normal 3 2 3 3 3 2 5 2 3" xfId="21644" xr:uid="{00000000-0005-0000-0000-00009E500000}"/>
    <cellStyle name="Normal 3 2 3 3 3 2 5 3" xfId="21645" xr:uid="{00000000-0005-0000-0000-00009F500000}"/>
    <cellStyle name="Normal 3 2 3 3 3 2 5 3 2" xfId="21646" xr:uid="{00000000-0005-0000-0000-0000A0500000}"/>
    <cellStyle name="Normal 3 2 3 3 3 2 5 4" xfId="21647" xr:uid="{00000000-0005-0000-0000-0000A1500000}"/>
    <cellStyle name="Normal 3 2 3 3 3 2 6" xfId="21648" xr:uid="{00000000-0005-0000-0000-0000A2500000}"/>
    <cellStyle name="Normal 3 2 3 3 3 2 6 2" xfId="21649" xr:uid="{00000000-0005-0000-0000-0000A3500000}"/>
    <cellStyle name="Normal 3 2 3 3 3 2 6 2 2" xfId="21650" xr:uid="{00000000-0005-0000-0000-0000A4500000}"/>
    <cellStyle name="Normal 3 2 3 3 3 2 6 3" xfId="21651" xr:uid="{00000000-0005-0000-0000-0000A5500000}"/>
    <cellStyle name="Normal 3 2 3 3 3 2 7" xfId="21652" xr:uid="{00000000-0005-0000-0000-0000A6500000}"/>
    <cellStyle name="Normal 3 2 3 3 3 2 7 2" xfId="21653" xr:uid="{00000000-0005-0000-0000-0000A7500000}"/>
    <cellStyle name="Normal 3 2 3 3 3 2 8" xfId="21654" xr:uid="{00000000-0005-0000-0000-0000A8500000}"/>
    <cellStyle name="Normal 3 2 3 3 3 2 8 2" xfId="21655" xr:uid="{00000000-0005-0000-0000-0000A9500000}"/>
    <cellStyle name="Normal 3 2 3 3 3 2 9" xfId="21656" xr:uid="{00000000-0005-0000-0000-0000AA500000}"/>
    <cellStyle name="Normal 3 2 3 3 3 3" xfId="21657" xr:uid="{00000000-0005-0000-0000-0000AB500000}"/>
    <cellStyle name="Normal 3 2 3 3 3 3 2" xfId="21658" xr:uid="{00000000-0005-0000-0000-0000AC500000}"/>
    <cellStyle name="Normal 3 2 3 3 3 3 2 2" xfId="21659" xr:uid="{00000000-0005-0000-0000-0000AD500000}"/>
    <cellStyle name="Normal 3 2 3 3 3 3 2 2 2" xfId="21660" xr:uid="{00000000-0005-0000-0000-0000AE500000}"/>
    <cellStyle name="Normal 3 2 3 3 3 3 2 2 2 2" xfId="21661" xr:uid="{00000000-0005-0000-0000-0000AF500000}"/>
    <cellStyle name="Normal 3 2 3 3 3 3 2 2 2 2 2" xfId="21662" xr:uid="{00000000-0005-0000-0000-0000B0500000}"/>
    <cellStyle name="Normal 3 2 3 3 3 3 2 2 2 3" xfId="21663" xr:uid="{00000000-0005-0000-0000-0000B1500000}"/>
    <cellStyle name="Normal 3 2 3 3 3 3 2 2 3" xfId="21664" xr:uid="{00000000-0005-0000-0000-0000B2500000}"/>
    <cellStyle name="Normal 3 2 3 3 3 3 2 2 3 2" xfId="21665" xr:uid="{00000000-0005-0000-0000-0000B3500000}"/>
    <cellStyle name="Normal 3 2 3 3 3 3 2 2 4" xfId="21666" xr:uid="{00000000-0005-0000-0000-0000B4500000}"/>
    <cellStyle name="Normal 3 2 3 3 3 3 2 3" xfId="21667" xr:uid="{00000000-0005-0000-0000-0000B5500000}"/>
    <cellStyle name="Normal 3 2 3 3 3 3 2 3 2" xfId="21668" xr:uid="{00000000-0005-0000-0000-0000B6500000}"/>
    <cellStyle name="Normal 3 2 3 3 3 3 2 3 2 2" xfId="21669" xr:uid="{00000000-0005-0000-0000-0000B7500000}"/>
    <cellStyle name="Normal 3 2 3 3 3 3 2 3 3" xfId="21670" xr:uid="{00000000-0005-0000-0000-0000B8500000}"/>
    <cellStyle name="Normal 3 2 3 3 3 3 2 4" xfId="21671" xr:uid="{00000000-0005-0000-0000-0000B9500000}"/>
    <cellStyle name="Normal 3 2 3 3 3 3 2 4 2" xfId="21672" xr:uid="{00000000-0005-0000-0000-0000BA500000}"/>
    <cellStyle name="Normal 3 2 3 3 3 3 2 5" xfId="21673" xr:uid="{00000000-0005-0000-0000-0000BB500000}"/>
    <cellStyle name="Normal 3 2 3 3 3 3 3" xfId="21674" xr:uid="{00000000-0005-0000-0000-0000BC500000}"/>
    <cellStyle name="Normal 3 2 3 3 3 3 3 2" xfId="21675" xr:uid="{00000000-0005-0000-0000-0000BD500000}"/>
    <cellStyle name="Normal 3 2 3 3 3 3 3 2 2" xfId="21676" xr:uid="{00000000-0005-0000-0000-0000BE500000}"/>
    <cellStyle name="Normal 3 2 3 3 3 3 3 2 2 2" xfId="21677" xr:uid="{00000000-0005-0000-0000-0000BF500000}"/>
    <cellStyle name="Normal 3 2 3 3 3 3 3 2 3" xfId="21678" xr:uid="{00000000-0005-0000-0000-0000C0500000}"/>
    <cellStyle name="Normal 3 2 3 3 3 3 3 3" xfId="21679" xr:uid="{00000000-0005-0000-0000-0000C1500000}"/>
    <cellStyle name="Normal 3 2 3 3 3 3 3 3 2" xfId="21680" xr:uid="{00000000-0005-0000-0000-0000C2500000}"/>
    <cellStyle name="Normal 3 2 3 3 3 3 3 4" xfId="21681" xr:uid="{00000000-0005-0000-0000-0000C3500000}"/>
    <cellStyle name="Normal 3 2 3 3 3 3 4" xfId="21682" xr:uid="{00000000-0005-0000-0000-0000C4500000}"/>
    <cellStyle name="Normal 3 2 3 3 3 3 4 2" xfId="21683" xr:uid="{00000000-0005-0000-0000-0000C5500000}"/>
    <cellStyle name="Normal 3 2 3 3 3 3 4 2 2" xfId="21684" xr:uid="{00000000-0005-0000-0000-0000C6500000}"/>
    <cellStyle name="Normal 3 2 3 3 3 3 4 2 2 2" xfId="21685" xr:uid="{00000000-0005-0000-0000-0000C7500000}"/>
    <cellStyle name="Normal 3 2 3 3 3 3 4 2 3" xfId="21686" xr:uid="{00000000-0005-0000-0000-0000C8500000}"/>
    <cellStyle name="Normal 3 2 3 3 3 3 4 3" xfId="21687" xr:uid="{00000000-0005-0000-0000-0000C9500000}"/>
    <cellStyle name="Normal 3 2 3 3 3 3 4 3 2" xfId="21688" xr:uid="{00000000-0005-0000-0000-0000CA500000}"/>
    <cellStyle name="Normal 3 2 3 3 3 3 4 4" xfId="21689" xr:uid="{00000000-0005-0000-0000-0000CB500000}"/>
    <cellStyle name="Normal 3 2 3 3 3 3 5" xfId="21690" xr:uid="{00000000-0005-0000-0000-0000CC500000}"/>
    <cellStyle name="Normal 3 2 3 3 3 3 5 2" xfId="21691" xr:uid="{00000000-0005-0000-0000-0000CD500000}"/>
    <cellStyle name="Normal 3 2 3 3 3 3 5 2 2" xfId="21692" xr:uid="{00000000-0005-0000-0000-0000CE500000}"/>
    <cellStyle name="Normal 3 2 3 3 3 3 5 3" xfId="21693" xr:uid="{00000000-0005-0000-0000-0000CF500000}"/>
    <cellStyle name="Normal 3 2 3 3 3 3 6" xfId="21694" xr:uid="{00000000-0005-0000-0000-0000D0500000}"/>
    <cellStyle name="Normal 3 2 3 3 3 3 6 2" xfId="21695" xr:uid="{00000000-0005-0000-0000-0000D1500000}"/>
    <cellStyle name="Normal 3 2 3 3 3 3 7" xfId="21696" xr:uid="{00000000-0005-0000-0000-0000D2500000}"/>
    <cellStyle name="Normal 3 2 3 3 3 3 7 2" xfId="21697" xr:uid="{00000000-0005-0000-0000-0000D3500000}"/>
    <cellStyle name="Normal 3 2 3 3 3 3 8" xfId="21698" xr:uid="{00000000-0005-0000-0000-0000D4500000}"/>
    <cellStyle name="Normal 3 2 3 3 3 4" xfId="21699" xr:uid="{00000000-0005-0000-0000-0000D5500000}"/>
    <cellStyle name="Normal 3 2 3 3 3 4 2" xfId="21700" xr:uid="{00000000-0005-0000-0000-0000D6500000}"/>
    <cellStyle name="Normal 3 2 3 3 3 4 2 2" xfId="21701" xr:uid="{00000000-0005-0000-0000-0000D7500000}"/>
    <cellStyle name="Normal 3 2 3 3 3 4 2 2 2" xfId="21702" xr:uid="{00000000-0005-0000-0000-0000D8500000}"/>
    <cellStyle name="Normal 3 2 3 3 3 4 2 2 2 2" xfId="21703" xr:uid="{00000000-0005-0000-0000-0000D9500000}"/>
    <cellStyle name="Normal 3 2 3 3 3 4 2 2 3" xfId="21704" xr:uid="{00000000-0005-0000-0000-0000DA500000}"/>
    <cellStyle name="Normal 3 2 3 3 3 4 2 3" xfId="21705" xr:uid="{00000000-0005-0000-0000-0000DB500000}"/>
    <cellStyle name="Normal 3 2 3 3 3 4 2 3 2" xfId="21706" xr:uid="{00000000-0005-0000-0000-0000DC500000}"/>
    <cellStyle name="Normal 3 2 3 3 3 4 2 4" xfId="21707" xr:uid="{00000000-0005-0000-0000-0000DD500000}"/>
    <cellStyle name="Normal 3 2 3 3 3 4 3" xfId="21708" xr:uid="{00000000-0005-0000-0000-0000DE500000}"/>
    <cellStyle name="Normal 3 2 3 3 3 4 3 2" xfId="21709" xr:uid="{00000000-0005-0000-0000-0000DF500000}"/>
    <cellStyle name="Normal 3 2 3 3 3 4 3 2 2" xfId="21710" xr:uid="{00000000-0005-0000-0000-0000E0500000}"/>
    <cellStyle name="Normal 3 2 3 3 3 4 3 3" xfId="21711" xr:uid="{00000000-0005-0000-0000-0000E1500000}"/>
    <cellStyle name="Normal 3 2 3 3 3 4 4" xfId="21712" xr:uid="{00000000-0005-0000-0000-0000E2500000}"/>
    <cellStyle name="Normal 3 2 3 3 3 4 4 2" xfId="21713" xr:uid="{00000000-0005-0000-0000-0000E3500000}"/>
    <cellStyle name="Normal 3 2 3 3 3 4 5" xfId="21714" xr:uid="{00000000-0005-0000-0000-0000E4500000}"/>
    <cellStyle name="Normal 3 2 3 3 3 5" xfId="21715" xr:uid="{00000000-0005-0000-0000-0000E5500000}"/>
    <cellStyle name="Normal 3 2 3 3 3 5 2" xfId="21716" xr:uid="{00000000-0005-0000-0000-0000E6500000}"/>
    <cellStyle name="Normal 3 2 3 3 3 5 2 2" xfId="21717" xr:uid="{00000000-0005-0000-0000-0000E7500000}"/>
    <cellStyle name="Normal 3 2 3 3 3 5 2 2 2" xfId="21718" xr:uid="{00000000-0005-0000-0000-0000E8500000}"/>
    <cellStyle name="Normal 3 2 3 3 3 5 2 3" xfId="21719" xr:uid="{00000000-0005-0000-0000-0000E9500000}"/>
    <cellStyle name="Normal 3 2 3 3 3 5 3" xfId="21720" xr:uid="{00000000-0005-0000-0000-0000EA500000}"/>
    <cellStyle name="Normal 3 2 3 3 3 5 3 2" xfId="21721" xr:uid="{00000000-0005-0000-0000-0000EB500000}"/>
    <cellStyle name="Normal 3 2 3 3 3 5 4" xfId="21722" xr:uid="{00000000-0005-0000-0000-0000EC500000}"/>
    <cellStyle name="Normal 3 2 3 3 3 6" xfId="21723" xr:uid="{00000000-0005-0000-0000-0000ED500000}"/>
    <cellStyle name="Normal 3 2 3 3 3 6 2" xfId="21724" xr:uid="{00000000-0005-0000-0000-0000EE500000}"/>
    <cellStyle name="Normal 3 2 3 3 3 6 2 2" xfId="21725" xr:uid="{00000000-0005-0000-0000-0000EF500000}"/>
    <cellStyle name="Normal 3 2 3 3 3 6 2 2 2" xfId="21726" xr:uid="{00000000-0005-0000-0000-0000F0500000}"/>
    <cellStyle name="Normal 3 2 3 3 3 6 2 3" xfId="21727" xr:uid="{00000000-0005-0000-0000-0000F1500000}"/>
    <cellStyle name="Normal 3 2 3 3 3 6 3" xfId="21728" xr:uid="{00000000-0005-0000-0000-0000F2500000}"/>
    <cellStyle name="Normal 3 2 3 3 3 6 3 2" xfId="21729" xr:uid="{00000000-0005-0000-0000-0000F3500000}"/>
    <cellStyle name="Normal 3 2 3 3 3 6 4" xfId="21730" xr:uid="{00000000-0005-0000-0000-0000F4500000}"/>
    <cellStyle name="Normal 3 2 3 3 3 7" xfId="21731" xr:uid="{00000000-0005-0000-0000-0000F5500000}"/>
    <cellStyle name="Normal 3 2 3 3 3 7 2" xfId="21732" xr:uid="{00000000-0005-0000-0000-0000F6500000}"/>
    <cellStyle name="Normal 3 2 3 3 3 7 2 2" xfId="21733" xr:uid="{00000000-0005-0000-0000-0000F7500000}"/>
    <cellStyle name="Normal 3 2 3 3 3 7 3" xfId="21734" xr:uid="{00000000-0005-0000-0000-0000F8500000}"/>
    <cellStyle name="Normal 3 2 3 3 3 8" xfId="21735" xr:uid="{00000000-0005-0000-0000-0000F9500000}"/>
    <cellStyle name="Normal 3 2 3 3 3 8 2" xfId="21736" xr:uid="{00000000-0005-0000-0000-0000FA500000}"/>
    <cellStyle name="Normal 3 2 3 3 3 9" xfId="21737" xr:uid="{00000000-0005-0000-0000-0000FB500000}"/>
    <cellStyle name="Normal 3 2 3 3 3 9 2" xfId="21738" xr:uid="{00000000-0005-0000-0000-0000FC500000}"/>
    <cellStyle name="Normal 3 2 3 3 4" xfId="21739" xr:uid="{00000000-0005-0000-0000-0000FD500000}"/>
    <cellStyle name="Normal 3 2 3 3 4 10" xfId="21740" xr:uid="{00000000-0005-0000-0000-0000FE500000}"/>
    <cellStyle name="Normal 3 2 3 3 4 2" xfId="21741" xr:uid="{00000000-0005-0000-0000-0000FF500000}"/>
    <cellStyle name="Normal 3 2 3 3 4 2 2" xfId="21742" xr:uid="{00000000-0005-0000-0000-000000510000}"/>
    <cellStyle name="Normal 3 2 3 3 4 2 2 2" xfId="21743" xr:uid="{00000000-0005-0000-0000-000001510000}"/>
    <cellStyle name="Normal 3 2 3 3 4 2 2 2 2" xfId="21744" xr:uid="{00000000-0005-0000-0000-000002510000}"/>
    <cellStyle name="Normal 3 2 3 3 4 2 2 2 2 2" xfId="21745" xr:uid="{00000000-0005-0000-0000-000003510000}"/>
    <cellStyle name="Normal 3 2 3 3 4 2 2 2 2 2 2" xfId="21746" xr:uid="{00000000-0005-0000-0000-000004510000}"/>
    <cellStyle name="Normal 3 2 3 3 4 2 2 2 2 2 2 2" xfId="21747" xr:uid="{00000000-0005-0000-0000-000005510000}"/>
    <cellStyle name="Normal 3 2 3 3 4 2 2 2 2 2 3" xfId="21748" xr:uid="{00000000-0005-0000-0000-000006510000}"/>
    <cellStyle name="Normal 3 2 3 3 4 2 2 2 2 3" xfId="21749" xr:uid="{00000000-0005-0000-0000-000007510000}"/>
    <cellStyle name="Normal 3 2 3 3 4 2 2 2 2 3 2" xfId="21750" xr:uid="{00000000-0005-0000-0000-000008510000}"/>
    <cellStyle name="Normal 3 2 3 3 4 2 2 2 2 4" xfId="21751" xr:uid="{00000000-0005-0000-0000-000009510000}"/>
    <cellStyle name="Normal 3 2 3 3 4 2 2 2 3" xfId="21752" xr:uid="{00000000-0005-0000-0000-00000A510000}"/>
    <cellStyle name="Normal 3 2 3 3 4 2 2 2 3 2" xfId="21753" xr:uid="{00000000-0005-0000-0000-00000B510000}"/>
    <cellStyle name="Normal 3 2 3 3 4 2 2 2 3 2 2" xfId="21754" xr:uid="{00000000-0005-0000-0000-00000C510000}"/>
    <cellStyle name="Normal 3 2 3 3 4 2 2 2 3 3" xfId="21755" xr:uid="{00000000-0005-0000-0000-00000D510000}"/>
    <cellStyle name="Normal 3 2 3 3 4 2 2 2 4" xfId="21756" xr:uid="{00000000-0005-0000-0000-00000E510000}"/>
    <cellStyle name="Normal 3 2 3 3 4 2 2 2 4 2" xfId="21757" xr:uid="{00000000-0005-0000-0000-00000F510000}"/>
    <cellStyle name="Normal 3 2 3 3 4 2 2 2 5" xfId="21758" xr:uid="{00000000-0005-0000-0000-000010510000}"/>
    <cellStyle name="Normal 3 2 3 3 4 2 2 3" xfId="21759" xr:uid="{00000000-0005-0000-0000-000011510000}"/>
    <cellStyle name="Normal 3 2 3 3 4 2 2 3 2" xfId="21760" xr:uid="{00000000-0005-0000-0000-000012510000}"/>
    <cellStyle name="Normal 3 2 3 3 4 2 2 3 2 2" xfId="21761" xr:uid="{00000000-0005-0000-0000-000013510000}"/>
    <cellStyle name="Normal 3 2 3 3 4 2 2 3 2 2 2" xfId="21762" xr:uid="{00000000-0005-0000-0000-000014510000}"/>
    <cellStyle name="Normal 3 2 3 3 4 2 2 3 2 3" xfId="21763" xr:uid="{00000000-0005-0000-0000-000015510000}"/>
    <cellStyle name="Normal 3 2 3 3 4 2 2 3 3" xfId="21764" xr:uid="{00000000-0005-0000-0000-000016510000}"/>
    <cellStyle name="Normal 3 2 3 3 4 2 2 3 3 2" xfId="21765" xr:uid="{00000000-0005-0000-0000-000017510000}"/>
    <cellStyle name="Normal 3 2 3 3 4 2 2 3 4" xfId="21766" xr:uid="{00000000-0005-0000-0000-000018510000}"/>
    <cellStyle name="Normal 3 2 3 3 4 2 2 4" xfId="21767" xr:uid="{00000000-0005-0000-0000-000019510000}"/>
    <cellStyle name="Normal 3 2 3 3 4 2 2 4 2" xfId="21768" xr:uid="{00000000-0005-0000-0000-00001A510000}"/>
    <cellStyle name="Normal 3 2 3 3 4 2 2 4 2 2" xfId="21769" xr:uid="{00000000-0005-0000-0000-00001B510000}"/>
    <cellStyle name="Normal 3 2 3 3 4 2 2 4 2 2 2" xfId="21770" xr:uid="{00000000-0005-0000-0000-00001C510000}"/>
    <cellStyle name="Normal 3 2 3 3 4 2 2 4 2 3" xfId="21771" xr:uid="{00000000-0005-0000-0000-00001D510000}"/>
    <cellStyle name="Normal 3 2 3 3 4 2 2 4 3" xfId="21772" xr:uid="{00000000-0005-0000-0000-00001E510000}"/>
    <cellStyle name="Normal 3 2 3 3 4 2 2 4 3 2" xfId="21773" xr:uid="{00000000-0005-0000-0000-00001F510000}"/>
    <cellStyle name="Normal 3 2 3 3 4 2 2 4 4" xfId="21774" xr:uid="{00000000-0005-0000-0000-000020510000}"/>
    <cellStyle name="Normal 3 2 3 3 4 2 2 5" xfId="21775" xr:uid="{00000000-0005-0000-0000-000021510000}"/>
    <cellStyle name="Normal 3 2 3 3 4 2 2 5 2" xfId="21776" xr:uid="{00000000-0005-0000-0000-000022510000}"/>
    <cellStyle name="Normal 3 2 3 3 4 2 2 5 2 2" xfId="21777" xr:uid="{00000000-0005-0000-0000-000023510000}"/>
    <cellStyle name="Normal 3 2 3 3 4 2 2 5 3" xfId="21778" xr:uid="{00000000-0005-0000-0000-000024510000}"/>
    <cellStyle name="Normal 3 2 3 3 4 2 2 6" xfId="21779" xr:uid="{00000000-0005-0000-0000-000025510000}"/>
    <cellStyle name="Normal 3 2 3 3 4 2 2 6 2" xfId="21780" xr:uid="{00000000-0005-0000-0000-000026510000}"/>
    <cellStyle name="Normal 3 2 3 3 4 2 2 7" xfId="21781" xr:uid="{00000000-0005-0000-0000-000027510000}"/>
    <cellStyle name="Normal 3 2 3 3 4 2 2 7 2" xfId="21782" xr:uid="{00000000-0005-0000-0000-000028510000}"/>
    <cellStyle name="Normal 3 2 3 3 4 2 2 8" xfId="21783" xr:uid="{00000000-0005-0000-0000-000029510000}"/>
    <cellStyle name="Normal 3 2 3 3 4 2 3" xfId="21784" xr:uid="{00000000-0005-0000-0000-00002A510000}"/>
    <cellStyle name="Normal 3 2 3 3 4 2 3 2" xfId="21785" xr:uid="{00000000-0005-0000-0000-00002B510000}"/>
    <cellStyle name="Normal 3 2 3 3 4 2 3 2 2" xfId="21786" xr:uid="{00000000-0005-0000-0000-00002C510000}"/>
    <cellStyle name="Normal 3 2 3 3 4 2 3 2 2 2" xfId="21787" xr:uid="{00000000-0005-0000-0000-00002D510000}"/>
    <cellStyle name="Normal 3 2 3 3 4 2 3 2 2 2 2" xfId="21788" xr:uid="{00000000-0005-0000-0000-00002E510000}"/>
    <cellStyle name="Normal 3 2 3 3 4 2 3 2 2 3" xfId="21789" xr:uid="{00000000-0005-0000-0000-00002F510000}"/>
    <cellStyle name="Normal 3 2 3 3 4 2 3 2 3" xfId="21790" xr:uid="{00000000-0005-0000-0000-000030510000}"/>
    <cellStyle name="Normal 3 2 3 3 4 2 3 2 3 2" xfId="21791" xr:uid="{00000000-0005-0000-0000-000031510000}"/>
    <cellStyle name="Normal 3 2 3 3 4 2 3 2 4" xfId="21792" xr:uid="{00000000-0005-0000-0000-000032510000}"/>
    <cellStyle name="Normal 3 2 3 3 4 2 3 3" xfId="21793" xr:uid="{00000000-0005-0000-0000-000033510000}"/>
    <cellStyle name="Normal 3 2 3 3 4 2 3 3 2" xfId="21794" xr:uid="{00000000-0005-0000-0000-000034510000}"/>
    <cellStyle name="Normal 3 2 3 3 4 2 3 3 2 2" xfId="21795" xr:uid="{00000000-0005-0000-0000-000035510000}"/>
    <cellStyle name="Normal 3 2 3 3 4 2 3 3 3" xfId="21796" xr:uid="{00000000-0005-0000-0000-000036510000}"/>
    <cellStyle name="Normal 3 2 3 3 4 2 3 4" xfId="21797" xr:uid="{00000000-0005-0000-0000-000037510000}"/>
    <cellStyle name="Normal 3 2 3 3 4 2 3 4 2" xfId="21798" xr:uid="{00000000-0005-0000-0000-000038510000}"/>
    <cellStyle name="Normal 3 2 3 3 4 2 3 5" xfId="21799" xr:uid="{00000000-0005-0000-0000-000039510000}"/>
    <cellStyle name="Normal 3 2 3 3 4 2 4" xfId="21800" xr:uid="{00000000-0005-0000-0000-00003A510000}"/>
    <cellStyle name="Normal 3 2 3 3 4 2 4 2" xfId="21801" xr:uid="{00000000-0005-0000-0000-00003B510000}"/>
    <cellStyle name="Normal 3 2 3 3 4 2 4 2 2" xfId="21802" xr:uid="{00000000-0005-0000-0000-00003C510000}"/>
    <cellStyle name="Normal 3 2 3 3 4 2 4 2 2 2" xfId="21803" xr:uid="{00000000-0005-0000-0000-00003D510000}"/>
    <cellStyle name="Normal 3 2 3 3 4 2 4 2 3" xfId="21804" xr:uid="{00000000-0005-0000-0000-00003E510000}"/>
    <cellStyle name="Normal 3 2 3 3 4 2 4 3" xfId="21805" xr:uid="{00000000-0005-0000-0000-00003F510000}"/>
    <cellStyle name="Normal 3 2 3 3 4 2 4 3 2" xfId="21806" xr:uid="{00000000-0005-0000-0000-000040510000}"/>
    <cellStyle name="Normal 3 2 3 3 4 2 4 4" xfId="21807" xr:uid="{00000000-0005-0000-0000-000041510000}"/>
    <cellStyle name="Normal 3 2 3 3 4 2 5" xfId="21808" xr:uid="{00000000-0005-0000-0000-000042510000}"/>
    <cellStyle name="Normal 3 2 3 3 4 2 5 2" xfId="21809" xr:uid="{00000000-0005-0000-0000-000043510000}"/>
    <cellStyle name="Normal 3 2 3 3 4 2 5 2 2" xfId="21810" xr:uid="{00000000-0005-0000-0000-000044510000}"/>
    <cellStyle name="Normal 3 2 3 3 4 2 5 2 2 2" xfId="21811" xr:uid="{00000000-0005-0000-0000-000045510000}"/>
    <cellStyle name="Normal 3 2 3 3 4 2 5 2 3" xfId="21812" xr:uid="{00000000-0005-0000-0000-000046510000}"/>
    <cellStyle name="Normal 3 2 3 3 4 2 5 3" xfId="21813" xr:uid="{00000000-0005-0000-0000-000047510000}"/>
    <cellStyle name="Normal 3 2 3 3 4 2 5 3 2" xfId="21814" xr:uid="{00000000-0005-0000-0000-000048510000}"/>
    <cellStyle name="Normal 3 2 3 3 4 2 5 4" xfId="21815" xr:uid="{00000000-0005-0000-0000-000049510000}"/>
    <cellStyle name="Normal 3 2 3 3 4 2 6" xfId="21816" xr:uid="{00000000-0005-0000-0000-00004A510000}"/>
    <cellStyle name="Normal 3 2 3 3 4 2 6 2" xfId="21817" xr:uid="{00000000-0005-0000-0000-00004B510000}"/>
    <cellStyle name="Normal 3 2 3 3 4 2 6 2 2" xfId="21818" xr:uid="{00000000-0005-0000-0000-00004C510000}"/>
    <cellStyle name="Normal 3 2 3 3 4 2 6 3" xfId="21819" xr:uid="{00000000-0005-0000-0000-00004D510000}"/>
    <cellStyle name="Normal 3 2 3 3 4 2 7" xfId="21820" xr:uid="{00000000-0005-0000-0000-00004E510000}"/>
    <cellStyle name="Normal 3 2 3 3 4 2 7 2" xfId="21821" xr:uid="{00000000-0005-0000-0000-00004F510000}"/>
    <cellStyle name="Normal 3 2 3 3 4 2 8" xfId="21822" xr:uid="{00000000-0005-0000-0000-000050510000}"/>
    <cellStyle name="Normal 3 2 3 3 4 2 8 2" xfId="21823" xr:uid="{00000000-0005-0000-0000-000051510000}"/>
    <cellStyle name="Normal 3 2 3 3 4 2 9" xfId="21824" xr:uid="{00000000-0005-0000-0000-000052510000}"/>
    <cellStyle name="Normal 3 2 3 3 4 3" xfId="21825" xr:uid="{00000000-0005-0000-0000-000053510000}"/>
    <cellStyle name="Normal 3 2 3 3 4 3 2" xfId="21826" xr:uid="{00000000-0005-0000-0000-000054510000}"/>
    <cellStyle name="Normal 3 2 3 3 4 3 2 2" xfId="21827" xr:uid="{00000000-0005-0000-0000-000055510000}"/>
    <cellStyle name="Normal 3 2 3 3 4 3 2 2 2" xfId="21828" xr:uid="{00000000-0005-0000-0000-000056510000}"/>
    <cellStyle name="Normal 3 2 3 3 4 3 2 2 2 2" xfId="21829" xr:uid="{00000000-0005-0000-0000-000057510000}"/>
    <cellStyle name="Normal 3 2 3 3 4 3 2 2 2 2 2" xfId="21830" xr:uid="{00000000-0005-0000-0000-000058510000}"/>
    <cellStyle name="Normal 3 2 3 3 4 3 2 2 2 3" xfId="21831" xr:uid="{00000000-0005-0000-0000-000059510000}"/>
    <cellStyle name="Normal 3 2 3 3 4 3 2 2 3" xfId="21832" xr:uid="{00000000-0005-0000-0000-00005A510000}"/>
    <cellStyle name="Normal 3 2 3 3 4 3 2 2 3 2" xfId="21833" xr:uid="{00000000-0005-0000-0000-00005B510000}"/>
    <cellStyle name="Normal 3 2 3 3 4 3 2 2 4" xfId="21834" xr:uid="{00000000-0005-0000-0000-00005C510000}"/>
    <cellStyle name="Normal 3 2 3 3 4 3 2 3" xfId="21835" xr:uid="{00000000-0005-0000-0000-00005D510000}"/>
    <cellStyle name="Normal 3 2 3 3 4 3 2 3 2" xfId="21836" xr:uid="{00000000-0005-0000-0000-00005E510000}"/>
    <cellStyle name="Normal 3 2 3 3 4 3 2 3 2 2" xfId="21837" xr:uid="{00000000-0005-0000-0000-00005F510000}"/>
    <cellStyle name="Normal 3 2 3 3 4 3 2 3 3" xfId="21838" xr:uid="{00000000-0005-0000-0000-000060510000}"/>
    <cellStyle name="Normal 3 2 3 3 4 3 2 4" xfId="21839" xr:uid="{00000000-0005-0000-0000-000061510000}"/>
    <cellStyle name="Normal 3 2 3 3 4 3 2 4 2" xfId="21840" xr:uid="{00000000-0005-0000-0000-000062510000}"/>
    <cellStyle name="Normal 3 2 3 3 4 3 2 5" xfId="21841" xr:uid="{00000000-0005-0000-0000-000063510000}"/>
    <cellStyle name="Normal 3 2 3 3 4 3 3" xfId="21842" xr:uid="{00000000-0005-0000-0000-000064510000}"/>
    <cellStyle name="Normal 3 2 3 3 4 3 3 2" xfId="21843" xr:uid="{00000000-0005-0000-0000-000065510000}"/>
    <cellStyle name="Normal 3 2 3 3 4 3 3 2 2" xfId="21844" xr:uid="{00000000-0005-0000-0000-000066510000}"/>
    <cellStyle name="Normal 3 2 3 3 4 3 3 2 2 2" xfId="21845" xr:uid="{00000000-0005-0000-0000-000067510000}"/>
    <cellStyle name="Normal 3 2 3 3 4 3 3 2 3" xfId="21846" xr:uid="{00000000-0005-0000-0000-000068510000}"/>
    <cellStyle name="Normal 3 2 3 3 4 3 3 3" xfId="21847" xr:uid="{00000000-0005-0000-0000-000069510000}"/>
    <cellStyle name="Normal 3 2 3 3 4 3 3 3 2" xfId="21848" xr:uid="{00000000-0005-0000-0000-00006A510000}"/>
    <cellStyle name="Normal 3 2 3 3 4 3 3 4" xfId="21849" xr:uid="{00000000-0005-0000-0000-00006B510000}"/>
    <cellStyle name="Normal 3 2 3 3 4 3 4" xfId="21850" xr:uid="{00000000-0005-0000-0000-00006C510000}"/>
    <cellStyle name="Normal 3 2 3 3 4 3 4 2" xfId="21851" xr:uid="{00000000-0005-0000-0000-00006D510000}"/>
    <cellStyle name="Normal 3 2 3 3 4 3 4 2 2" xfId="21852" xr:uid="{00000000-0005-0000-0000-00006E510000}"/>
    <cellStyle name="Normal 3 2 3 3 4 3 4 2 2 2" xfId="21853" xr:uid="{00000000-0005-0000-0000-00006F510000}"/>
    <cellStyle name="Normal 3 2 3 3 4 3 4 2 3" xfId="21854" xr:uid="{00000000-0005-0000-0000-000070510000}"/>
    <cellStyle name="Normal 3 2 3 3 4 3 4 3" xfId="21855" xr:uid="{00000000-0005-0000-0000-000071510000}"/>
    <cellStyle name="Normal 3 2 3 3 4 3 4 3 2" xfId="21856" xr:uid="{00000000-0005-0000-0000-000072510000}"/>
    <cellStyle name="Normal 3 2 3 3 4 3 4 4" xfId="21857" xr:uid="{00000000-0005-0000-0000-000073510000}"/>
    <cellStyle name="Normal 3 2 3 3 4 3 5" xfId="21858" xr:uid="{00000000-0005-0000-0000-000074510000}"/>
    <cellStyle name="Normal 3 2 3 3 4 3 5 2" xfId="21859" xr:uid="{00000000-0005-0000-0000-000075510000}"/>
    <cellStyle name="Normal 3 2 3 3 4 3 5 2 2" xfId="21860" xr:uid="{00000000-0005-0000-0000-000076510000}"/>
    <cellStyle name="Normal 3 2 3 3 4 3 5 3" xfId="21861" xr:uid="{00000000-0005-0000-0000-000077510000}"/>
    <cellStyle name="Normal 3 2 3 3 4 3 6" xfId="21862" xr:uid="{00000000-0005-0000-0000-000078510000}"/>
    <cellStyle name="Normal 3 2 3 3 4 3 6 2" xfId="21863" xr:uid="{00000000-0005-0000-0000-000079510000}"/>
    <cellStyle name="Normal 3 2 3 3 4 3 7" xfId="21864" xr:uid="{00000000-0005-0000-0000-00007A510000}"/>
    <cellStyle name="Normal 3 2 3 3 4 3 7 2" xfId="21865" xr:uid="{00000000-0005-0000-0000-00007B510000}"/>
    <cellStyle name="Normal 3 2 3 3 4 3 8" xfId="21866" xr:uid="{00000000-0005-0000-0000-00007C510000}"/>
    <cellStyle name="Normal 3 2 3 3 4 4" xfId="21867" xr:uid="{00000000-0005-0000-0000-00007D510000}"/>
    <cellStyle name="Normal 3 2 3 3 4 4 2" xfId="21868" xr:uid="{00000000-0005-0000-0000-00007E510000}"/>
    <cellStyle name="Normal 3 2 3 3 4 4 2 2" xfId="21869" xr:uid="{00000000-0005-0000-0000-00007F510000}"/>
    <cellStyle name="Normal 3 2 3 3 4 4 2 2 2" xfId="21870" xr:uid="{00000000-0005-0000-0000-000080510000}"/>
    <cellStyle name="Normal 3 2 3 3 4 4 2 2 2 2" xfId="21871" xr:uid="{00000000-0005-0000-0000-000081510000}"/>
    <cellStyle name="Normal 3 2 3 3 4 4 2 2 3" xfId="21872" xr:uid="{00000000-0005-0000-0000-000082510000}"/>
    <cellStyle name="Normal 3 2 3 3 4 4 2 3" xfId="21873" xr:uid="{00000000-0005-0000-0000-000083510000}"/>
    <cellStyle name="Normal 3 2 3 3 4 4 2 3 2" xfId="21874" xr:uid="{00000000-0005-0000-0000-000084510000}"/>
    <cellStyle name="Normal 3 2 3 3 4 4 2 4" xfId="21875" xr:uid="{00000000-0005-0000-0000-000085510000}"/>
    <cellStyle name="Normal 3 2 3 3 4 4 3" xfId="21876" xr:uid="{00000000-0005-0000-0000-000086510000}"/>
    <cellStyle name="Normal 3 2 3 3 4 4 3 2" xfId="21877" xr:uid="{00000000-0005-0000-0000-000087510000}"/>
    <cellStyle name="Normal 3 2 3 3 4 4 3 2 2" xfId="21878" xr:uid="{00000000-0005-0000-0000-000088510000}"/>
    <cellStyle name="Normal 3 2 3 3 4 4 3 3" xfId="21879" xr:uid="{00000000-0005-0000-0000-000089510000}"/>
    <cellStyle name="Normal 3 2 3 3 4 4 4" xfId="21880" xr:uid="{00000000-0005-0000-0000-00008A510000}"/>
    <cellStyle name="Normal 3 2 3 3 4 4 4 2" xfId="21881" xr:uid="{00000000-0005-0000-0000-00008B510000}"/>
    <cellStyle name="Normal 3 2 3 3 4 4 5" xfId="21882" xr:uid="{00000000-0005-0000-0000-00008C510000}"/>
    <cellStyle name="Normal 3 2 3 3 4 5" xfId="21883" xr:uid="{00000000-0005-0000-0000-00008D510000}"/>
    <cellStyle name="Normal 3 2 3 3 4 5 2" xfId="21884" xr:uid="{00000000-0005-0000-0000-00008E510000}"/>
    <cellStyle name="Normal 3 2 3 3 4 5 2 2" xfId="21885" xr:uid="{00000000-0005-0000-0000-00008F510000}"/>
    <cellStyle name="Normal 3 2 3 3 4 5 2 2 2" xfId="21886" xr:uid="{00000000-0005-0000-0000-000090510000}"/>
    <cellStyle name="Normal 3 2 3 3 4 5 2 3" xfId="21887" xr:uid="{00000000-0005-0000-0000-000091510000}"/>
    <cellStyle name="Normal 3 2 3 3 4 5 3" xfId="21888" xr:uid="{00000000-0005-0000-0000-000092510000}"/>
    <cellStyle name="Normal 3 2 3 3 4 5 3 2" xfId="21889" xr:uid="{00000000-0005-0000-0000-000093510000}"/>
    <cellStyle name="Normal 3 2 3 3 4 5 4" xfId="21890" xr:uid="{00000000-0005-0000-0000-000094510000}"/>
    <cellStyle name="Normal 3 2 3 3 4 6" xfId="21891" xr:uid="{00000000-0005-0000-0000-000095510000}"/>
    <cellStyle name="Normal 3 2 3 3 4 6 2" xfId="21892" xr:uid="{00000000-0005-0000-0000-000096510000}"/>
    <cellStyle name="Normal 3 2 3 3 4 6 2 2" xfId="21893" xr:uid="{00000000-0005-0000-0000-000097510000}"/>
    <cellStyle name="Normal 3 2 3 3 4 6 2 2 2" xfId="21894" xr:uid="{00000000-0005-0000-0000-000098510000}"/>
    <cellStyle name="Normal 3 2 3 3 4 6 2 3" xfId="21895" xr:uid="{00000000-0005-0000-0000-000099510000}"/>
    <cellStyle name="Normal 3 2 3 3 4 6 3" xfId="21896" xr:uid="{00000000-0005-0000-0000-00009A510000}"/>
    <cellStyle name="Normal 3 2 3 3 4 6 3 2" xfId="21897" xr:uid="{00000000-0005-0000-0000-00009B510000}"/>
    <cellStyle name="Normal 3 2 3 3 4 6 4" xfId="21898" xr:uid="{00000000-0005-0000-0000-00009C510000}"/>
    <cellStyle name="Normal 3 2 3 3 4 7" xfId="21899" xr:uid="{00000000-0005-0000-0000-00009D510000}"/>
    <cellStyle name="Normal 3 2 3 3 4 7 2" xfId="21900" xr:uid="{00000000-0005-0000-0000-00009E510000}"/>
    <cellStyle name="Normal 3 2 3 3 4 7 2 2" xfId="21901" xr:uid="{00000000-0005-0000-0000-00009F510000}"/>
    <cellStyle name="Normal 3 2 3 3 4 7 3" xfId="21902" xr:uid="{00000000-0005-0000-0000-0000A0510000}"/>
    <cellStyle name="Normal 3 2 3 3 4 8" xfId="21903" xr:uid="{00000000-0005-0000-0000-0000A1510000}"/>
    <cellStyle name="Normal 3 2 3 3 4 8 2" xfId="21904" xr:uid="{00000000-0005-0000-0000-0000A2510000}"/>
    <cellStyle name="Normal 3 2 3 3 4 9" xfId="21905" xr:uid="{00000000-0005-0000-0000-0000A3510000}"/>
    <cellStyle name="Normal 3 2 3 3 4 9 2" xfId="21906" xr:uid="{00000000-0005-0000-0000-0000A4510000}"/>
    <cellStyle name="Normal 3 2 3 3 5" xfId="21907" xr:uid="{00000000-0005-0000-0000-0000A5510000}"/>
    <cellStyle name="Normal 3 2 3 3 5 2" xfId="21908" xr:uid="{00000000-0005-0000-0000-0000A6510000}"/>
    <cellStyle name="Normal 3 2 3 3 5 2 2" xfId="21909" xr:uid="{00000000-0005-0000-0000-0000A7510000}"/>
    <cellStyle name="Normal 3 2 3 3 5 2 2 2" xfId="21910" xr:uid="{00000000-0005-0000-0000-0000A8510000}"/>
    <cellStyle name="Normal 3 2 3 3 5 2 2 2 2" xfId="21911" xr:uid="{00000000-0005-0000-0000-0000A9510000}"/>
    <cellStyle name="Normal 3 2 3 3 5 2 2 2 2 2" xfId="21912" xr:uid="{00000000-0005-0000-0000-0000AA510000}"/>
    <cellStyle name="Normal 3 2 3 3 5 2 2 2 2 2 2" xfId="21913" xr:uid="{00000000-0005-0000-0000-0000AB510000}"/>
    <cellStyle name="Normal 3 2 3 3 5 2 2 2 2 3" xfId="21914" xr:uid="{00000000-0005-0000-0000-0000AC510000}"/>
    <cellStyle name="Normal 3 2 3 3 5 2 2 2 3" xfId="21915" xr:uid="{00000000-0005-0000-0000-0000AD510000}"/>
    <cellStyle name="Normal 3 2 3 3 5 2 2 2 3 2" xfId="21916" xr:uid="{00000000-0005-0000-0000-0000AE510000}"/>
    <cellStyle name="Normal 3 2 3 3 5 2 2 2 4" xfId="21917" xr:uid="{00000000-0005-0000-0000-0000AF510000}"/>
    <cellStyle name="Normal 3 2 3 3 5 2 2 3" xfId="21918" xr:uid="{00000000-0005-0000-0000-0000B0510000}"/>
    <cellStyle name="Normal 3 2 3 3 5 2 2 3 2" xfId="21919" xr:uid="{00000000-0005-0000-0000-0000B1510000}"/>
    <cellStyle name="Normal 3 2 3 3 5 2 2 3 2 2" xfId="21920" xr:uid="{00000000-0005-0000-0000-0000B2510000}"/>
    <cellStyle name="Normal 3 2 3 3 5 2 2 3 3" xfId="21921" xr:uid="{00000000-0005-0000-0000-0000B3510000}"/>
    <cellStyle name="Normal 3 2 3 3 5 2 2 4" xfId="21922" xr:uid="{00000000-0005-0000-0000-0000B4510000}"/>
    <cellStyle name="Normal 3 2 3 3 5 2 2 4 2" xfId="21923" xr:uid="{00000000-0005-0000-0000-0000B5510000}"/>
    <cellStyle name="Normal 3 2 3 3 5 2 2 5" xfId="21924" xr:uid="{00000000-0005-0000-0000-0000B6510000}"/>
    <cellStyle name="Normal 3 2 3 3 5 2 3" xfId="21925" xr:uid="{00000000-0005-0000-0000-0000B7510000}"/>
    <cellStyle name="Normal 3 2 3 3 5 2 3 2" xfId="21926" xr:uid="{00000000-0005-0000-0000-0000B8510000}"/>
    <cellStyle name="Normal 3 2 3 3 5 2 3 2 2" xfId="21927" xr:uid="{00000000-0005-0000-0000-0000B9510000}"/>
    <cellStyle name="Normal 3 2 3 3 5 2 3 2 2 2" xfId="21928" xr:uid="{00000000-0005-0000-0000-0000BA510000}"/>
    <cellStyle name="Normal 3 2 3 3 5 2 3 2 3" xfId="21929" xr:uid="{00000000-0005-0000-0000-0000BB510000}"/>
    <cellStyle name="Normal 3 2 3 3 5 2 3 3" xfId="21930" xr:uid="{00000000-0005-0000-0000-0000BC510000}"/>
    <cellStyle name="Normal 3 2 3 3 5 2 3 3 2" xfId="21931" xr:uid="{00000000-0005-0000-0000-0000BD510000}"/>
    <cellStyle name="Normal 3 2 3 3 5 2 3 4" xfId="21932" xr:uid="{00000000-0005-0000-0000-0000BE510000}"/>
    <cellStyle name="Normal 3 2 3 3 5 2 4" xfId="21933" xr:uid="{00000000-0005-0000-0000-0000BF510000}"/>
    <cellStyle name="Normal 3 2 3 3 5 2 4 2" xfId="21934" xr:uid="{00000000-0005-0000-0000-0000C0510000}"/>
    <cellStyle name="Normal 3 2 3 3 5 2 4 2 2" xfId="21935" xr:uid="{00000000-0005-0000-0000-0000C1510000}"/>
    <cellStyle name="Normal 3 2 3 3 5 2 4 2 2 2" xfId="21936" xr:uid="{00000000-0005-0000-0000-0000C2510000}"/>
    <cellStyle name="Normal 3 2 3 3 5 2 4 2 3" xfId="21937" xr:uid="{00000000-0005-0000-0000-0000C3510000}"/>
    <cellStyle name="Normal 3 2 3 3 5 2 4 3" xfId="21938" xr:uid="{00000000-0005-0000-0000-0000C4510000}"/>
    <cellStyle name="Normal 3 2 3 3 5 2 4 3 2" xfId="21939" xr:uid="{00000000-0005-0000-0000-0000C5510000}"/>
    <cellStyle name="Normal 3 2 3 3 5 2 4 4" xfId="21940" xr:uid="{00000000-0005-0000-0000-0000C6510000}"/>
    <cellStyle name="Normal 3 2 3 3 5 2 5" xfId="21941" xr:uid="{00000000-0005-0000-0000-0000C7510000}"/>
    <cellStyle name="Normal 3 2 3 3 5 2 5 2" xfId="21942" xr:uid="{00000000-0005-0000-0000-0000C8510000}"/>
    <cellStyle name="Normal 3 2 3 3 5 2 5 2 2" xfId="21943" xr:uid="{00000000-0005-0000-0000-0000C9510000}"/>
    <cellStyle name="Normal 3 2 3 3 5 2 5 3" xfId="21944" xr:uid="{00000000-0005-0000-0000-0000CA510000}"/>
    <cellStyle name="Normal 3 2 3 3 5 2 6" xfId="21945" xr:uid="{00000000-0005-0000-0000-0000CB510000}"/>
    <cellStyle name="Normal 3 2 3 3 5 2 6 2" xfId="21946" xr:uid="{00000000-0005-0000-0000-0000CC510000}"/>
    <cellStyle name="Normal 3 2 3 3 5 2 7" xfId="21947" xr:uid="{00000000-0005-0000-0000-0000CD510000}"/>
    <cellStyle name="Normal 3 2 3 3 5 2 7 2" xfId="21948" xr:uid="{00000000-0005-0000-0000-0000CE510000}"/>
    <cellStyle name="Normal 3 2 3 3 5 2 8" xfId="21949" xr:uid="{00000000-0005-0000-0000-0000CF510000}"/>
    <cellStyle name="Normal 3 2 3 3 5 3" xfId="21950" xr:uid="{00000000-0005-0000-0000-0000D0510000}"/>
    <cellStyle name="Normal 3 2 3 3 5 3 2" xfId="21951" xr:uid="{00000000-0005-0000-0000-0000D1510000}"/>
    <cellStyle name="Normal 3 2 3 3 5 3 2 2" xfId="21952" xr:uid="{00000000-0005-0000-0000-0000D2510000}"/>
    <cellStyle name="Normal 3 2 3 3 5 3 2 2 2" xfId="21953" xr:uid="{00000000-0005-0000-0000-0000D3510000}"/>
    <cellStyle name="Normal 3 2 3 3 5 3 2 2 2 2" xfId="21954" xr:uid="{00000000-0005-0000-0000-0000D4510000}"/>
    <cellStyle name="Normal 3 2 3 3 5 3 2 2 3" xfId="21955" xr:uid="{00000000-0005-0000-0000-0000D5510000}"/>
    <cellStyle name="Normal 3 2 3 3 5 3 2 3" xfId="21956" xr:uid="{00000000-0005-0000-0000-0000D6510000}"/>
    <cellStyle name="Normal 3 2 3 3 5 3 2 3 2" xfId="21957" xr:uid="{00000000-0005-0000-0000-0000D7510000}"/>
    <cellStyle name="Normal 3 2 3 3 5 3 2 4" xfId="21958" xr:uid="{00000000-0005-0000-0000-0000D8510000}"/>
    <cellStyle name="Normal 3 2 3 3 5 3 3" xfId="21959" xr:uid="{00000000-0005-0000-0000-0000D9510000}"/>
    <cellStyle name="Normal 3 2 3 3 5 3 3 2" xfId="21960" xr:uid="{00000000-0005-0000-0000-0000DA510000}"/>
    <cellStyle name="Normal 3 2 3 3 5 3 3 2 2" xfId="21961" xr:uid="{00000000-0005-0000-0000-0000DB510000}"/>
    <cellStyle name="Normal 3 2 3 3 5 3 3 3" xfId="21962" xr:uid="{00000000-0005-0000-0000-0000DC510000}"/>
    <cellStyle name="Normal 3 2 3 3 5 3 4" xfId="21963" xr:uid="{00000000-0005-0000-0000-0000DD510000}"/>
    <cellStyle name="Normal 3 2 3 3 5 3 4 2" xfId="21964" xr:uid="{00000000-0005-0000-0000-0000DE510000}"/>
    <cellStyle name="Normal 3 2 3 3 5 3 5" xfId="21965" xr:uid="{00000000-0005-0000-0000-0000DF510000}"/>
    <cellStyle name="Normal 3 2 3 3 5 4" xfId="21966" xr:uid="{00000000-0005-0000-0000-0000E0510000}"/>
    <cellStyle name="Normal 3 2 3 3 5 4 2" xfId="21967" xr:uid="{00000000-0005-0000-0000-0000E1510000}"/>
    <cellStyle name="Normal 3 2 3 3 5 4 2 2" xfId="21968" xr:uid="{00000000-0005-0000-0000-0000E2510000}"/>
    <cellStyle name="Normal 3 2 3 3 5 4 2 2 2" xfId="21969" xr:uid="{00000000-0005-0000-0000-0000E3510000}"/>
    <cellStyle name="Normal 3 2 3 3 5 4 2 3" xfId="21970" xr:uid="{00000000-0005-0000-0000-0000E4510000}"/>
    <cellStyle name="Normal 3 2 3 3 5 4 3" xfId="21971" xr:uid="{00000000-0005-0000-0000-0000E5510000}"/>
    <cellStyle name="Normal 3 2 3 3 5 4 3 2" xfId="21972" xr:uid="{00000000-0005-0000-0000-0000E6510000}"/>
    <cellStyle name="Normal 3 2 3 3 5 4 4" xfId="21973" xr:uid="{00000000-0005-0000-0000-0000E7510000}"/>
    <cellStyle name="Normal 3 2 3 3 5 5" xfId="21974" xr:uid="{00000000-0005-0000-0000-0000E8510000}"/>
    <cellStyle name="Normal 3 2 3 3 5 5 2" xfId="21975" xr:uid="{00000000-0005-0000-0000-0000E9510000}"/>
    <cellStyle name="Normal 3 2 3 3 5 5 2 2" xfId="21976" xr:uid="{00000000-0005-0000-0000-0000EA510000}"/>
    <cellStyle name="Normal 3 2 3 3 5 5 2 2 2" xfId="21977" xr:uid="{00000000-0005-0000-0000-0000EB510000}"/>
    <cellStyle name="Normal 3 2 3 3 5 5 2 3" xfId="21978" xr:uid="{00000000-0005-0000-0000-0000EC510000}"/>
    <cellStyle name="Normal 3 2 3 3 5 5 3" xfId="21979" xr:uid="{00000000-0005-0000-0000-0000ED510000}"/>
    <cellStyle name="Normal 3 2 3 3 5 5 3 2" xfId="21980" xr:uid="{00000000-0005-0000-0000-0000EE510000}"/>
    <cellStyle name="Normal 3 2 3 3 5 5 4" xfId="21981" xr:uid="{00000000-0005-0000-0000-0000EF510000}"/>
    <cellStyle name="Normal 3 2 3 3 5 6" xfId="21982" xr:uid="{00000000-0005-0000-0000-0000F0510000}"/>
    <cellStyle name="Normal 3 2 3 3 5 6 2" xfId="21983" xr:uid="{00000000-0005-0000-0000-0000F1510000}"/>
    <cellStyle name="Normal 3 2 3 3 5 6 2 2" xfId="21984" xr:uid="{00000000-0005-0000-0000-0000F2510000}"/>
    <cellStyle name="Normal 3 2 3 3 5 6 3" xfId="21985" xr:uid="{00000000-0005-0000-0000-0000F3510000}"/>
    <cellStyle name="Normal 3 2 3 3 5 7" xfId="21986" xr:uid="{00000000-0005-0000-0000-0000F4510000}"/>
    <cellStyle name="Normal 3 2 3 3 5 7 2" xfId="21987" xr:uid="{00000000-0005-0000-0000-0000F5510000}"/>
    <cellStyle name="Normal 3 2 3 3 5 8" xfId="21988" xr:uid="{00000000-0005-0000-0000-0000F6510000}"/>
    <cellStyle name="Normal 3 2 3 3 5 8 2" xfId="21989" xr:uid="{00000000-0005-0000-0000-0000F7510000}"/>
    <cellStyle name="Normal 3 2 3 3 5 9" xfId="21990" xr:uid="{00000000-0005-0000-0000-0000F8510000}"/>
    <cellStyle name="Normal 3 2 3 3 6" xfId="21991" xr:uid="{00000000-0005-0000-0000-0000F9510000}"/>
    <cellStyle name="Normal 3 2 3 3 6 2" xfId="21992" xr:uid="{00000000-0005-0000-0000-0000FA510000}"/>
    <cellStyle name="Normal 3 2 3 3 6 2 2" xfId="21993" xr:uid="{00000000-0005-0000-0000-0000FB510000}"/>
    <cellStyle name="Normal 3 2 3 3 6 2 2 2" xfId="21994" xr:uid="{00000000-0005-0000-0000-0000FC510000}"/>
    <cellStyle name="Normal 3 2 3 3 6 2 2 2 2" xfId="21995" xr:uid="{00000000-0005-0000-0000-0000FD510000}"/>
    <cellStyle name="Normal 3 2 3 3 6 2 2 2 2 2" xfId="21996" xr:uid="{00000000-0005-0000-0000-0000FE510000}"/>
    <cellStyle name="Normal 3 2 3 3 6 2 2 2 3" xfId="21997" xr:uid="{00000000-0005-0000-0000-0000FF510000}"/>
    <cellStyle name="Normal 3 2 3 3 6 2 2 3" xfId="21998" xr:uid="{00000000-0005-0000-0000-000000520000}"/>
    <cellStyle name="Normal 3 2 3 3 6 2 2 3 2" xfId="21999" xr:uid="{00000000-0005-0000-0000-000001520000}"/>
    <cellStyle name="Normal 3 2 3 3 6 2 2 4" xfId="22000" xr:uid="{00000000-0005-0000-0000-000002520000}"/>
    <cellStyle name="Normal 3 2 3 3 6 2 3" xfId="22001" xr:uid="{00000000-0005-0000-0000-000003520000}"/>
    <cellStyle name="Normal 3 2 3 3 6 2 3 2" xfId="22002" xr:uid="{00000000-0005-0000-0000-000004520000}"/>
    <cellStyle name="Normal 3 2 3 3 6 2 3 2 2" xfId="22003" xr:uid="{00000000-0005-0000-0000-000005520000}"/>
    <cellStyle name="Normal 3 2 3 3 6 2 3 3" xfId="22004" xr:uid="{00000000-0005-0000-0000-000006520000}"/>
    <cellStyle name="Normal 3 2 3 3 6 2 4" xfId="22005" xr:uid="{00000000-0005-0000-0000-000007520000}"/>
    <cellStyle name="Normal 3 2 3 3 6 2 4 2" xfId="22006" xr:uid="{00000000-0005-0000-0000-000008520000}"/>
    <cellStyle name="Normal 3 2 3 3 6 2 5" xfId="22007" xr:uid="{00000000-0005-0000-0000-000009520000}"/>
    <cellStyle name="Normal 3 2 3 3 6 3" xfId="22008" xr:uid="{00000000-0005-0000-0000-00000A520000}"/>
    <cellStyle name="Normal 3 2 3 3 6 3 2" xfId="22009" xr:uid="{00000000-0005-0000-0000-00000B520000}"/>
    <cellStyle name="Normal 3 2 3 3 6 3 2 2" xfId="22010" xr:uid="{00000000-0005-0000-0000-00000C520000}"/>
    <cellStyle name="Normal 3 2 3 3 6 3 2 2 2" xfId="22011" xr:uid="{00000000-0005-0000-0000-00000D520000}"/>
    <cellStyle name="Normal 3 2 3 3 6 3 2 3" xfId="22012" xr:uid="{00000000-0005-0000-0000-00000E520000}"/>
    <cellStyle name="Normal 3 2 3 3 6 3 3" xfId="22013" xr:uid="{00000000-0005-0000-0000-00000F520000}"/>
    <cellStyle name="Normal 3 2 3 3 6 3 3 2" xfId="22014" xr:uid="{00000000-0005-0000-0000-000010520000}"/>
    <cellStyle name="Normal 3 2 3 3 6 3 4" xfId="22015" xr:uid="{00000000-0005-0000-0000-000011520000}"/>
    <cellStyle name="Normal 3 2 3 3 6 4" xfId="22016" xr:uid="{00000000-0005-0000-0000-000012520000}"/>
    <cellStyle name="Normal 3 2 3 3 6 4 2" xfId="22017" xr:uid="{00000000-0005-0000-0000-000013520000}"/>
    <cellStyle name="Normal 3 2 3 3 6 4 2 2" xfId="22018" xr:uid="{00000000-0005-0000-0000-000014520000}"/>
    <cellStyle name="Normal 3 2 3 3 6 4 2 2 2" xfId="22019" xr:uid="{00000000-0005-0000-0000-000015520000}"/>
    <cellStyle name="Normal 3 2 3 3 6 4 2 3" xfId="22020" xr:uid="{00000000-0005-0000-0000-000016520000}"/>
    <cellStyle name="Normal 3 2 3 3 6 4 3" xfId="22021" xr:uid="{00000000-0005-0000-0000-000017520000}"/>
    <cellStyle name="Normal 3 2 3 3 6 4 3 2" xfId="22022" xr:uid="{00000000-0005-0000-0000-000018520000}"/>
    <cellStyle name="Normal 3 2 3 3 6 4 4" xfId="22023" xr:uid="{00000000-0005-0000-0000-000019520000}"/>
    <cellStyle name="Normal 3 2 3 3 6 5" xfId="22024" xr:uid="{00000000-0005-0000-0000-00001A520000}"/>
    <cellStyle name="Normal 3 2 3 3 6 5 2" xfId="22025" xr:uid="{00000000-0005-0000-0000-00001B520000}"/>
    <cellStyle name="Normal 3 2 3 3 6 5 2 2" xfId="22026" xr:uid="{00000000-0005-0000-0000-00001C520000}"/>
    <cellStyle name="Normal 3 2 3 3 6 5 3" xfId="22027" xr:uid="{00000000-0005-0000-0000-00001D520000}"/>
    <cellStyle name="Normal 3 2 3 3 6 6" xfId="22028" xr:uid="{00000000-0005-0000-0000-00001E520000}"/>
    <cellStyle name="Normal 3 2 3 3 6 6 2" xfId="22029" xr:uid="{00000000-0005-0000-0000-00001F520000}"/>
    <cellStyle name="Normal 3 2 3 3 6 7" xfId="22030" xr:uid="{00000000-0005-0000-0000-000020520000}"/>
    <cellStyle name="Normal 3 2 3 3 6 7 2" xfId="22031" xr:uid="{00000000-0005-0000-0000-000021520000}"/>
    <cellStyle name="Normal 3 2 3 3 6 8" xfId="22032" xr:uid="{00000000-0005-0000-0000-000022520000}"/>
    <cellStyle name="Normal 3 2 3 3 7" xfId="22033" xr:uid="{00000000-0005-0000-0000-000023520000}"/>
    <cellStyle name="Normal 3 2 3 3 7 2" xfId="22034" xr:uid="{00000000-0005-0000-0000-000024520000}"/>
    <cellStyle name="Normal 3 2 3 3 7 2 2" xfId="22035" xr:uid="{00000000-0005-0000-0000-000025520000}"/>
    <cellStyle name="Normal 3 2 3 3 7 2 2 2" xfId="22036" xr:uid="{00000000-0005-0000-0000-000026520000}"/>
    <cellStyle name="Normal 3 2 3 3 7 2 2 2 2" xfId="22037" xr:uid="{00000000-0005-0000-0000-000027520000}"/>
    <cellStyle name="Normal 3 2 3 3 7 2 2 2 2 2" xfId="22038" xr:uid="{00000000-0005-0000-0000-000028520000}"/>
    <cellStyle name="Normal 3 2 3 3 7 2 2 2 3" xfId="22039" xr:uid="{00000000-0005-0000-0000-000029520000}"/>
    <cellStyle name="Normal 3 2 3 3 7 2 2 3" xfId="22040" xr:uid="{00000000-0005-0000-0000-00002A520000}"/>
    <cellStyle name="Normal 3 2 3 3 7 2 2 3 2" xfId="22041" xr:uid="{00000000-0005-0000-0000-00002B520000}"/>
    <cellStyle name="Normal 3 2 3 3 7 2 2 4" xfId="22042" xr:uid="{00000000-0005-0000-0000-00002C520000}"/>
    <cellStyle name="Normal 3 2 3 3 7 2 3" xfId="22043" xr:uid="{00000000-0005-0000-0000-00002D520000}"/>
    <cellStyle name="Normal 3 2 3 3 7 2 3 2" xfId="22044" xr:uid="{00000000-0005-0000-0000-00002E520000}"/>
    <cellStyle name="Normal 3 2 3 3 7 2 3 2 2" xfId="22045" xr:uid="{00000000-0005-0000-0000-00002F520000}"/>
    <cellStyle name="Normal 3 2 3 3 7 2 3 3" xfId="22046" xr:uid="{00000000-0005-0000-0000-000030520000}"/>
    <cellStyle name="Normal 3 2 3 3 7 2 4" xfId="22047" xr:uid="{00000000-0005-0000-0000-000031520000}"/>
    <cellStyle name="Normal 3 2 3 3 7 2 4 2" xfId="22048" xr:uid="{00000000-0005-0000-0000-000032520000}"/>
    <cellStyle name="Normal 3 2 3 3 7 2 5" xfId="22049" xr:uid="{00000000-0005-0000-0000-000033520000}"/>
    <cellStyle name="Normal 3 2 3 3 7 3" xfId="22050" xr:uid="{00000000-0005-0000-0000-000034520000}"/>
    <cellStyle name="Normal 3 2 3 3 7 3 2" xfId="22051" xr:uid="{00000000-0005-0000-0000-000035520000}"/>
    <cellStyle name="Normal 3 2 3 3 7 3 2 2" xfId="22052" xr:uid="{00000000-0005-0000-0000-000036520000}"/>
    <cellStyle name="Normal 3 2 3 3 7 3 2 2 2" xfId="22053" xr:uid="{00000000-0005-0000-0000-000037520000}"/>
    <cellStyle name="Normal 3 2 3 3 7 3 2 3" xfId="22054" xr:uid="{00000000-0005-0000-0000-000038520000}"/>
    <cellStyle name="Normal 3 2 3 3 7 3 3" xfId="22055" xr:uid="{00000000-0005-0000-0000-000039520000}"/>
    <cellStyle name="Normal 3 2 3 3 7 3 3 2" xfId="22056" xr:uid="{00000000-0005-0000-0000-00003A520000}"/>
    <cellStyle name="Normal 3 2 3 3 7 3 4" xfId="22057" xr:uid="{00000000-0005-0000-0000-00003B520000}"/>
    <cellStyle name="Normal 3 2 3 3 7 4" xfId="22058" xr:uid="{00000000-0005-0000-0000-00003C520000}"/>
    <cellStyle name="Normal 3 2 3 3 7 4 2" xfId="22059" xr:uid="{00000000-0005-0000-0000-00003D520000}"/>
    <cellStyle name="Normal 3 2 3 3 7 4 2 2" xfId="22060" xr:uid="{00000000-0005-0000-0000-00003E520000}"/>
    <cellStyle name="Normal 3 2 3 3 7 4 3" xfId="22061" xr:uid="{00000000-0005-0000-0000-00003F520000}"/>
    <cellStyle name="Normal 3 2 3 3 7 5" xfId="22062" xr:uid="{00000000-0005-0000-0000-000040520000}"/>
    <cellStyle name="Normal 3 2 3 3 7 5 2" xfId="22063" xr:uid="{00000000-0005-0000-0000-000041520000}"/>
    <cellStyle name="Normal 3 2 3 3 7 6" xfId="22064" xr:uid="{00000000-0005-0000-0000-000042520000}"/>
    <cellStyle name="Normal 3 2 3 3 8" xfId="22065" xr:uid="{00000000-0005-0000-0000-000043520000}"/>
    <cellStyle name="Normal 3 2 3 3 8 2" xfId="22066" xr:uid="{00000000-0005-0000-0000-000044520000}"/>
    <cellStyle name="Normal 3 2 3 3 8 2 2" xfId="22067" xr:uid="{00000000-0005-0000-0000-000045520000}"/>
    <cellStyle name="Normal 3 2 3 3 8 2 2 2" xfId="22068" xr:uid="{00000000-0005-0000-0000-000046520000}"/>
    <cellStyle name="Normal 3 2 3 3 8 2 2 2 2" xfId="22069" xr:uid="{00000000-0005-0000-0000-000047520000}"/>
    <cellStyle name="Normal 3 2 3 3 8 2 2 2 2 2" xfId="22070" xr:uid="{00000000-0005-0000-0000-000048520000}"/>
    <cellStyle name="Normal 3 2 3 3 8 2 2 2 3" xfId="22071" xr:uid="{00000000-0005-0000-0000-000049520000}"/>
    <cellStyle name="Normal 3 2 3 3 8 2 2 3" xfId="22072" xr:uid="{00000000-0005-0000-0000-00004A520000}"/>
    <cellStyle name="Normal 3 2 3 3 8 2 2 3 2" xfId="22073" xr:uid="{00000000-0005-0000-0000-00004B520000}"/>
    <cellStyle name="Normal 3 2 3 3 8 2 2 4" xfId="22074" xr:uid="{00000000-0005-0000-0000-00004C520000}"/>
    <cellStyle name="Normal 3 2 3 3 8 2 3" xfId="22075" xr:uid="{00000000-0005-0000-0000-00004D520000}"/>
    <cellStyle name="Normal 3 2 3 3 8 2 3 2" xfId="22076" xr:uid="{00000000-0005-0000-0000-00004E520000}"/>
    <cellStyle name="Normal 3 2 3 3 8 2 3 2 2" xfId="22077" xr:uid="{00000000-0005-0000-0000-00004F520000}"/>
    <cellStyle name="Normal 3 2 3 3 8 2 3 3" xfId="22078" xr:uid="{00000000-0005-0000-0000-000050520000}"/>
    <cellStyle name="Normal 3 2 3 3 8 2 4" xfId="22079" xr:uid="{00000000-0005-0000-0000-000051520000}"/>
    <cellStyle name="Normal 3 2 3 3 8 2 4 2" xfId="22080" xr:uid="{00000000-0005-0000-0000-000052520000}"/>
    <cellStyle name="Normal 3 2 3 3 8 2 5" xfId="22081" xr:uid="{00000000-0005-0000-0000-000053520000}"/>
    <cellStyle name="Normal 3 2 3 3 8 3" xfId="22082" xr:uid="{00000000-0005-0000-0000-000054520000}"/>
    <cellStyle name="Normal 3 2 3 3 8 3 2" xfId="22083" xr:uid="{00000000-0005-0000-0000-000055520000}"/>
    <cellStyle name="Normal 3 2 3 3 8 3 2 2" xfId="22084" xr:uid="{00000000-0005-0000-0000-000056520000}"/>
    <cellStyle name="Normal 3 2 3 3 8 3 2 2 2" xfId="22085" xr:uid="{00000000-0005-0000-0000-000057520000}"/>
    <cellStyle name="Normal 3 2 3 3 8 3 2 3" xfId="22086" xr:uid="{00000000-0005-0000-0000-000058520000}"/>
    <cellStyle name="Normal 3 2 3 3 8 3 3" xfId="22087" xr:uid="{00000000-0005-0000-0000-000059520000}"/>
    <cellStyle name="Normal 3 2 3 3 8 3 3 2" xfId="22088" xr:uid="{00000000-0005-0000-0000-00005A520000}"/>
    <cellStyle name="Normal 3 2 3 3 8 3 4" xfId="22089" xr:uid="{00000000-0005-0000-0000-00005B520000}"/>
    <cellStyle name="Normal 3 2 3 3 8 4" xfId="22090" xr:uid="{00000000-0005-0000-0000-00005C520000}"/>
    <cellStyle name="Normal 3 2 3 3 8 4 2" xfId="22091" xr:uid="{00000000-0005-0000-0000-00005D520000}"/>
    <cellStyle name="Normal 3 2 3 3 8 4 2 2" xfId="22092" xr:uid="{00000000-0005-0000-0000-00005E520000}"/>
    <cellStyle name="Normal 3 2 3 3 8 4 3" xfId="22093" xr:uid="{00000000-0005-0000-0000-00005F520000}"/>
    <cellStyle name="Normal 3 2 3 3 8 5" xfId="22094" xr:uid="{00000000-0005-0000-0000-000060520000}"/>
    <cellStyle name="Normal 3 2 3 3 8 5 2" xfId="22095" xr:uid="{00000000-0005-0000-0000-000061520000}"/>
    <cellStyle name="Normal 3 2 3 3 8 6" xfId="22096" xr:uid="{00000000-0005-0000-0000-000062520000}"/>
    <cellStyle name="Normal 3 2 3 3 9" xfId="22097" xr:uid="{00000000-0005-0000-0000-000063520000}"/>
    <cellStyle name="Normal 3 2 3 3 9 2" xfId="22098" xr:uid="{00000000-0005-0000-0000-000064520000}"/>
    <cellStyle name="Normal 3 2 3 3 9 2 2" xfId="22099" xr:uid="{00000000-0005-0000-0000-000065520000}"/>
    <cellStyle name="Normal 3 2 3 3 9 2 2 2" xfId="22100" xr:uid="{00000000-0005-0000-0000-000066520000}"/>
    <cellStyle name="Normal 3 2 3 3 9 2 2 2 2" xfId="22101" xr:uid="{00000000-0005-0000-0000-000067520000}"/>
    <cellStyle name="Normal 3 2 3 3 9 2 2 3" xfId="22102" xr:uid="{00000000-0005-0000-0000-000068520000}"/>
    <cellStyle name="Normal 3 2 3 3 9 2 3" xfId="22103" xr:uid="{00000000-0005-0000-0000-000069520000}"/>
    <cellStyle name="Normal 3 2 3 3 9 2 3 2" xfId="22104" xr:uid="{00000000-0005-0000-0000-00006A520000}"/>
    <cellStyle name="Normal 3 2 3 3 9 2 4" xfId="22105" xr:uid="{00000000-0005-0000-0000-00006B520000}"/>
    <cellStyle name="Normal 3 2 3 3 9 3" xfId="22106" xr:uid="{00000000-0005-0000-0000-00006C520000}"/>
    <cellStyle name="Normal 3 2 3 3 9 3 2" xfId="22107" xr:uid="{00000000-0005-0000-0000-00006D520000}"/>
    <cellStyle name="Normal 3 2 3 3 9 3 2 2" xfId="22108" xr:uid="{00000000-0005-0000-0000-00006E520000}"/>
    <cellStyle name="Normal 3 2 3 3 9 3 3" xfId="22109" xr:uid="{00000000-0005-0000-0000-00006F520000}"/>
    <cellStyle name="Normal 3 2 3 3 9 4" xfId="22110" xr:uid="{00000000-0005-0000-0000-000070520000}"/>
    <cellStyle name="Normal 3 2 3 3 9 4 2" xfId="22111" xr:uid="{00000000-0005-0000-0000-000071520000}"/>
    <cellStyle name="Normal 3 2 3 3 9 5" xfId="22112" xr:uid="{00000000-0005-0000-0000-000072520000}"/>
    <cellStyle name="Normal 3 2 3 4" xfId="22113" xr:uid="{00000000-0005-0000-0000-000073520000}"/>
    <cellStyle name="Normal 3 2 3 4 10" xfId="22114" xr:uid="{00000000-0005-0000-0000-000074520000}"/>
    <cellStyle name="Normal 3 2 3 4 2" xfId="22115" xr:uid="{00000000-0005-0000-0000-000075520000}"/>
    <cellStyle name="Normal 3 2 3 4 2 2" xfId="22116" xr:uid="{00000000-0005-0000-0000-000076520000}"/>
    <cellStyle name="Normal 3 2 3 4 2 2 2" xfId="22117" xr:uid="{00000000-0005-0000-0000-000077520000}"/>
    <cellStyle name="Normal 3 2 3 4 2 2 2 2" xfId="22118" xr:uid="{00000000-0005-0000-0000-000078520000}"/>
    <cellStyle name="Normal 3 2 3 4 2 2 2 2 2" xfId="22119" xr:uid="{00000000-0005-0000-0000-000079520000}"/>
    <cellStyle name="Normal 3 2 3 4 2 2 2 2 2 2" xfId="22120" xr:uid="{00000000-0005-0000-0000-00007A520000}"/>
    <cellStyle name="Normal 3 2 3 4 2 2 2 2 2 2 2" xfId="22121" xr:uid="{00000000-0005-0000-0000-00007B520000}"/>
    <cellStyle name="Normal 3 2 3 4 2 2 2 2 2 3" xfId="22122" xr:uid="{00000000-0005-0000-0000-00007C520000}"/>
    <cellStyle name="Normal 3 2 3 4 2 2 2 2 3" xfId="22123" xr:uid="{00000000-0005-0000-0000-00007D520000}"/>
    <cellStyle name="Normal 3 2 3 4 2 2 2 2 3 2" xfId="22124" xr:uid="{00000000-0005-0000-0000-00007E520000}"/>
    <cellStyle name="Normal 3 2 3 4 2 2 2 2 4" xfId="22125" xr:uid="{00000000-0005-0000-0000-00007F520000}"/>
    <cellStyle name="Normal 3 2 3 4 2 2 2 3" xfId="22126" xr:uid="{00000000-0005-0000-0000-000080520000}"/>
    <cellStyle name="Normal 3 2 3 4 2 2 2 3 2" xfId="22127" xr:uid="{00000000-0005-0000-0000-000081520000}"/>
    <cellStyle name="Normal 3 2 3 4 2 2 2 3 2 2" xfId="22128" xr:uid="{00000000-0005-0000-0000-000082520000}"/>
    <cellStyle name="Normal 3 2 3 4 2 2 2 3 3" xfId="22129" xr:uid="{00000000-0005-0000-0000-000083520000}"/>
    <cellStyle name="Normal 3 2 3 4 2 2 2 4" xfId="22130" xr:uid="{00000000-0005-0000-0000-000084520000}"/>
    <cellStyle name="Normal 3 2 3 4 2 2 2 4 2" xfId="22131" xr:uid="{00000000-0005-0000-0000-000085520000}"/>
    <cellStyle name="Normal 3 2 3 4 2 2 2 5" xfId="22132" xr:uid="{00000000-0005-0000-0000-000086520000}"/>
    <cellStyle name="Normal 3 2 3 4 2 2 3" xfId="22133" xr:uid="{00000000-0005-0000-0000-000087520000}"/>
    <cellStyle name="Normal 3 2 3 4 2 2 3 2" xfId="22134" xr:uid="{00000000-0005-0000-0000-000088520000}"/>
    <cellStyle name="Normal 3 2 3 4 2 2 3 2 2" xfId="22135" xr:uid="{00000000-0005-0000-0000-000089520000}"/>
    <cellStyle name="Normal 3 2 3 4 2 2 3 2 2 2" xfId="22136" xr:uid="{00000000-0005-0000-0000-00008A520000}"/>
    <cellStyle name="Normal 3 2 3 4 2 2 3 2 3" xfId="22137" xr:uid="{00000000-0005-0000-0000-00008B520000}"/>
    <cellStyle name="Normal 3 2 3 4 2 2 3 3" xfId="22138" xr:uid="{00000000-0005-0000-0000-00008C520000}"/>
    <cellStyle name="Normal 3 2 3 4 2 2 3 3 2" xfId="22139" xr:uid="{00000000-0005-0000-0000-00008D520000}"/>
    <cellStyle name="Normal 3 2 3 4 2 2 3 4" xfId="22140" xr:uid="{00000000-0005-0000-0000-00008E520000}"/>
    <cellStyle name="Normal 3 2 3 4 2 2 4" xfId="22141" xr:uid="{00000000-0005-0000-0000-00008F520000}"/>
    <cellStyle name="Normal 3 2 3 4 2 2 4 2" xfId="22142" xr:uid="{00000000-0005-0000-0000-000090520000}"/>
    <cellStyle name="Normal 3 2 3 4 2 2 4 2 2" xfId="22143" xr:uid="{00000000-0005-0000-0000-000091520000}"/>
    <cellStyle name="Normal 3 2 3 4 2 2 4 2 2 2" xfId="22144" xr:uid="{00000000-0005-0000-0000-000092520000}"/>
    <cellStyle name="Normal 3 2 3 4 2 2 4 2 3" xfId="22145" xr:uid="{00000000-0005-0000-0000-000093520000}"/>
    <cellStyle name="Normal 3 2 3 4 2 2 4 3" xfId="22146" xr:uid="{00000000-0005-0000-0000-000094520000}"/>
    <cellStyle name="Normal 3 2 3 4 2 2 4 3 2" xfId="22147" xr:uid="{00000000-0005-0000-0000-000095520000}"/>
    <cellStyle name="Normal 3 2 3 4 2 2 4 4" xfId="22148" xr:uid="{00000000-0005-0000-0000-000096520000}"/>
    <cellStyle name="Normal 3 2 3 4 2 2 5" xfId="22149" xr:uid="{00000000-0005-0000-0000-000097520000}"/>
    <cellStyle name="Normal 3 2 3 4 2 2 5 2" xfId="22150" xr:uid="{00000000-0005-0000-0000-000098520000}"/>
    <cellStyle name="Normal 3 2 3 4 2 2 5 2 2" xfId="22151" xr:uid="{00000000-0005-0000-0000-000099520000}"/>
    <cellStyle name="Normal 3 2 3 4 2 2 5 3" xfId="22152" xr:uid="{00000000-0005-0000-0000-00009A520000}"/>
    <cellStyle name="Normal 3 2 3 4 2 2 6" xfId="22153" xr:uid="{00000000-0005-0000-0000-00009B520000}"/>
    <cellStyle name="Normal 3 2 3 4 2 2 6 2" xfId="22154" xr:uid="{00000000-0005-0000-0000-00009C520000}"/>
    <cellStyle name="Normal 3 2 3 4 2 2 7" xfId="22155" xr:uid="{00000000-0005-0000-0000-00009D520000}"/>
    <cellStyle name="Normal 3 2 3 4 2 2 7 2" xfId="22156" xr:uid="{00000000-0005-0000-0000-00009E520000}"/>
    <cellStyle name="Normal 3 2 3 4 2 2 8" xfId="22157" xr:uid="{00000000-0005-0000-0000-00009F520000}"/>
    <cellStyle name="Normal 3 2 3 4 2 3" xfId="22158" xr:uid="{00000000-0005-0000-0000-0000A0520000}"/>
    <cellStyle name="Normal 3 2 3 4 2 3 2" xfId="22159" xr:uid="{00000000-0005-0000-0000-0000A1520000}"/>
    <cellStyle name="Normal 3 2 3 4 2 3 2 2" xfId="22160" xr:uid="{00000000-0005-0000-0000-0000A2520000}"/>
    <cellStyle name="Normal 3 2 3 4 2 3 2 2 2" xfId="22161" xr:uid="{00000000-0005-0000-0000-0000A3520000}"/>
    <cellStyle name="Normal 3 2 3 4 2 3 2 2 2 2" xfId="22162" xr:uid="{00000000-0005-0000-0000-0000A4520000}"/>
    <cellStyle name="Normal 3 2 3 4 2 3 2 2 3" xfId="22163" xr:uid="{00000000-0005-0000-0000-0000A5520000}"/>
    <cellStyle name="Normal 3 2 3 4 2 3 2 3" xfId="22164" xr:uid="{00000000-0005-0000-0000-0000A6520000}"/>
    <cellStyle name="Normal 3 2 3 4 2 3 2 3 2" xfId="22165" xr:uid="{00000000-0005-0000-0000-0000A7520000}"/>
    <cellStyle name="Normal 3 2 3 4 2 3 2 4" xfId="22166" xr:uid="{00000000-0005-0000-0000-0000A8520000}"/>
    <cellStyle name="Normal 3 2 3 4 2 3 3" xfId="22167" xr:uid="{00000000-0005-0000-0000-0000A9520000}"/>
    <cellStyle name="Normal 3 2 3 4 2 3 3 2" xfId="22168" xr:uid="{00000000-0005-0000-0000-0000AA520000}"/>
    <cellStyle name="Normal 3 2 3 4 2 3 3 2 2" xfId="22169" xr:uid="{00000000-0005-0000-0000-0000AB520000}"/>
    <cellStyle name="Normal 3 2 3 4 2 3 3 3" xfId="22170" xr:uid="{00000000-0005-0000-0000-0000AC520000}"/>
    <cellStyle name="Normal 3 2 3 4 2 3 4" xfId="22171" xr:uid="{00000000-0005-0000-0000-0000AD520000}"/>
    <cellStyle name="Normal 3 2 3 4 2 3 4 2" xfId="22172" xr:uid="{00000000-0005-0000-0000-0000AE520000}"/>
    <cellStyle name="Normal 3 2 3 4 2 3 5" xfId="22173" xr:uid="{00000000-0005-0000-0000-0000AF520000}"/>
    <cellStyle name="Normal 3 2 3 4 2 4" xfId="22174" xr:uid="{00000000-0005-0000-0000-0000B0520000}"/>
    <cellStyle name="Normal 3 2 3 4 2 4 2" xfId="22175" xr:uid="{00000000-0005-0000-0000-0000B1520000}"/>
    <cellStyle name="Normal 3 2 3 4 2 4 2 2" xfId="22176" xr:uid="{00000000-0005-0000-0000-0000B2520000}"/>
    <cellStyle name="Normal 3 2 3 4 2 4 2 2 2" xfId="22177" xr:uid="{00000000-0005-0000-0000-0000B3520000}"/>
    <cellStyle name="Normal 3 2 3 4 2 4 2 3" xfId="22178" xr:uid="{00000000-0005-0000-0000-0000B4520000}"/>
    <cellStyle name="Normal 3 2 3 4 2 4 3" xfId="22179" xr:uid="{00000000-0005-0000-0000-0000B5520000}"/>
    <cellStyle name="Normal 3 2 3 4 2 4 3 2" xfId="22180" xr:uid="{00000000-0005-0000-0000-0000B6520000}"/>
    <cellStyle name="Normal 3 2 3 4 2 4 4" xfId="22181" xr:uid="{00000000-0005-0000-0000-0000B7520000}"/>
    <cellStyle name="Normal 3 2 3 4 2 5" xfId="22182" xr:uid="{00000000-0005-0000-0000-0000B8520000}"/>
    <cellStyle name="Normal 3 2 3 4 2 5 2" xfId="22183" xr:uid="{00000000-0005-0000-0000-0000B9520000}"/>
    <cellStyle name="Normal 3 2 3 4 2 5 2 2" xfId="22184" xr:uid="{00000000-0005-0000-0000-0000BA520000}"/>
    <cellStyle name="Normal 3 2 3 4 2 5 2 2 2" xfId="22185" xr:uid="{00000000-0005-0000-0000-0000BB520000}"/>
    <cellStyle name="Normal 3 2 3 4 2 5 2 3" xfId="22186" xr:uid="{00000000-0005-0000-0000-0000BC520000}"/>
    <cellStyle name="Normal 3 2 3 4 2 5 3" xfId="22187" xr:uid="{00000000-0005-0000-0000-0000BD520000}"/>
    <cellStyle name="Normal 3 2 3 4 2 5 3 2" xfId="22188" xr:uid="{00000000-0005-0000-0000-0000BE520000}"/>
    <cellStyle name="Normal 3 2 3 4 2 5 4" xfId="22189" xr:uid="{00000000-0005-0000-0000-0000BF520000}"/>
    <cellStyle name="Normal 3 2 3 4 2 6" xfId="22190" xr:uid="{00000000-0005-0000-0000-0000C0520000}"/>
    <cellStyle name="Normal 3 2 3 4 2 6 2" xfId="22191" xr:uid="{00000000-0005-0000-0000-0000C1520000}"/>
    <cellStyle name="Normal 3 2 3 4 2 6 2 2" xfId="22192" xr:uid="{00000000-0005-0000-0000-0000C2520000}"/>
    <cellStyle name="Normal 3 2 3 4 2 6 3" xfId="22193" xr:uid="{00000000-0005-0000-0000-0000C3520000}"/>
    <cellStyle name="Normal 3 2 3 4 2 7" xfId="22194" xr:uid="{00000000-0005-0000-0000-0000C4520000}"/>
    <cellStyle name="Normal 3 2 3 4 2 7 2" xfId="22195" xr:uid="{00000000-0005-0000-0000-0000C5520000}"/>
    <cellStyle name="Normal 3 2 3 4 2 8" xfId="22196" xr:uid="{00000000-0005-0000-0000-0000C6520000}"/>
    <cellStyle name="Normal 3 2 3 4 2 8 2" xfId="22197" xr:uid="{00000000-0005-0000-0000-0000C7520000}"/>
    <cellStyle name="Normal 3 2 3 4 2 9" xfId="22198" xr:uid="{00000000-0005-0000-0000-0000C8520000}"/>
    <cellStyle name="Normal 3 2 3 4 3" xfId="22199" xr:uid="{00000000-0005-0000-0000-0000C9520000}"/>
    <cellStyle name="Normal 3 2 3 4 3 2" xfId="22200" xr:uid="{00000000-0005-0000-0000-0000CA520000}"/>
    <cellStyle name="Normal 3 2 3 4 3 2 2" xfId="22201" xr:uid="{00000000-0005-0000-0000-0000CB520000}"/>
    <cellStyle name="Normal 3 2 3 4 3 2 2 2" xfId="22202" xr:uid="{00000000-0005-0000-0000-0000CC520000}"/>
    <cellStyle name="Normal 3 2 3 4 3 2 2 2 2" xfId="22203" xr:uid="{00000000-0005-0000-0000-0000CD520000}"/>
    <cellStyle name="Normal 3 2 3 4 3 2 2 2 2 2" xfId="22204" xr:uid="{00000000-0005-0000-0000-0000CE520000}"/>
    <cellStyle name="Normal 3 2 3 4 3 2 2 2 3" xfId="22205" xr:uid="{00000000-0005-0000-0000-0000CF520000}"/>
    <cellStyle name="Normal 3 2 3 4 3 2 2 3" xfId="22206" xr:uid="{00000000-0005-0000-0000-0000D0520000}"/>
    <cellStyle name="Normal 3 2 3 4 3 2 2 3 2" xfId="22207" xr:uid="{00000000-0005-0000-0000-0000D1520000}"/>
    <cellStyle name="Normal 3 2 3 4 3 2 2 4" xfId="22208" xr:uid="{00000000-0005-0000-0000-0000D2520000}"/>
    <cellStyle name="Normal 3 2 3 4 3 2 3" xfId="22209" xr:uid="{00000000-0005-0000-0000-0000D3520000}"/>
    <cellStyle name="Normal 3 2 3 4 3 2 3 2" xfId="22210" xr:uid="{00000000-0005-0000-0000-0000D4520000}"/>
    <cellStyle name="Normal 3 2 3 4 3 2 3 2 2" xfId="22211" xr:uid="{00000000-0005-0000-0000-0000D5520000}"/>
    <cellStyle name="Normal 3 2 3 4 3 2 3 3" xfId="22212" xr:uid="{00000000-0005-0000-0000-0000D6520000}"/>
    <cellStyle name="Normal 3 2 3 4 3 2 4" xfId="22213" xr:uid="{00000000-0005-0000-0000-0000D7520000}"/>
    <cellStyle name="Normal 3 2 3 4 3 2 4 2" xfId="22214" xr:uid="{00000000-0005-0000-0000-0000D8520000}"/>
    <cellStyle name="Normal 3 2 3 4 3 2 5" xfId="22215" xr:uid="{00000000-0005-0000-0000-0000D9520000}"/>
    <cellStyle name="Normal 3 2 3 4 3 3" xfId="22216" xr:uid="{00000000-0005-0000-0000-0000DA520000}"/>
    <cellStyle name="Normal 3 2 3 4 3 3 2" xfId="22217" xr:uid="{00000000-0005-0000-0000-0000DB520000}"/>
    <cellStyle name="Normal 3 2 3 4 3 3 2 2" xfId="22218" xr:uid="{00000000-0005-0000-0000-0000DC520000}"/>
    <cellStyle name="Normal 3 2 3 4 3 3 2 2 2" xfId="22219" xr:uid="{00000000-0005-0000-0000-0000DD520000}"/>
    <cellStyle name="Normal 3 2 3 4 3 3 2 3" xfId="22220" xr:uid="{00000000-0005-0000-0000-0000DE520000}"/>
    <cellStyle name="Normal 3 2 3 4 3 3 3" xfId="22221" xr:uid="{00000000-0005-0000-0000-0000DF520000}"/>
    <cellStyle name="Normal 3 2 3 4 3 3 3 2" xfId="22222" xr:uid="{00000000-0005-0000-0000-0000E0520000}"/>
    <cellStyle name="Normal 3 2 3 4 3 3 4" xfId="22223" xr:uid="{00000000-0005-0000-0000-0000E1520000}"/>
    <cellStyle name="Normal 3 2 3 4 3 4" xfId="22224" xr:uid="{00000000-0005-0000-0000-0000E2520000}"/>
    <cellStyle name="Normal 3 2 3 4 3 4 2" xfId="22225" xr:uid="{00000000-0005-0000-0000-0000E3520000}"/>
    <cellStyle name="Normal 3 2 3 4 3 4 2 2" xfId="22226" xr:uid="{00000000-0005-0000-0000-0000E4520000}"/>
    <cellStyle name="Normal 3 2 3 4 3 4 2 2 2" xfId="22227" xr:uid="{00000000-0005-0000-0000-0000E5520000}"/>
    <cellStyle name="Normal 3 2 3 4 3 4 2 3" xfId="22228" xr:uid="{00000000-0005-0000-0000-0000E6520000}"/>
    <cellStyle name="Normal 3 2 3 4 3 4 3" xfId="22229" xr:uid="{00000000-0005-0000-0000-0000E7520000}"/>
    <cellStyle name="Normal 3 2 3 4 3 4 3 2" xfId="22230" xr:uid="{00000000-0005-0000-0000-0000E8520000}"/>
    <cellStyle name="Normal 3 2 3 4 3 4 4" xfId="22231" xr:uid="{00000000-0005-0000-0000-0000E9520000}"/>
    <cellStyle name="Normal 3 2 3 4 3 5" xfId="22232" xr:uid="{00000000-0005-0000-0000-0000EA520000}"/>
    <cellStyle name="Normal 3 2 3 4 3 5 2" xfId="22233" xr:uid="{00000000-0005-0000-0000-0000EB520000}"/>
    <cellStyle name="Normal 3 2 3 4 3 5 2 2" xfId="22234" xr:uid="{00000000-0005-0000-0000-0000EC520000}"/>
    <cellStyle name="Normal 3 2 3 4 3 5 3" xfId="22235" xr:uid="{00000000-0005-0000-0000-0000ED520000}"/>
    <cellStyle name="Normal 3 2 3 4 3 6" xfId="22236" xr:uid="{00000000-0005-0000-0000-0000EE520000}"/>
    <cellStyle name="Normal 3 2 3 4 3 6 2" xfId="22237" xr:uid="{00000000-0005-0000-0000-0000EF520000}"/>
    <cellStyle name="Normal 3 2 3 4 3 7" xfId="22238" xr:uid="{00000000-0005-0000-0000-0000F0520000}"/>
    <cellStyle name="Normal 3 2 3 4 3 7 2" xfId="22239" xr:uid="{00000000-0005-0000-0000-0000F1520000}"/>
    <cellStyle name="Normal 3 2 3 4 3 8" xfId="22240" xr:uid="{00000000-0005-0000-0000-0000F2520000}"/>
    <cellStyle name="Normal 3 2 3 4 4" xfId="22241" xr:uid="{00000000-0005-0000-0000-0000F3520000}"/>
    <cellStyle name="Normal 3 2 3 4 4 2" xfId="22242" xr:uid="{00000000-0005-0000-0000-0000F4520000}"/>
    <cellStyle name="Normal 3 2 3 4 4 2 2" xfId="22243" xr:uid="{00000000-0005-0000-0000-0000F5520000}"/>
    <cellStyle name="Normal 3 2 3 4 4 2 2 2" xfId="22244" xr:uid="{00000000-0005-0000-0000-0000F6520000}"/>
    <cellStyle name="Normal 3 2 3 4 4 2 2 2 2" xfId="22245" xr:uid="{00000000-0005-0000-0000-0000F7520000}"/>
    <cellStyle name="Normal 3 2 3 4 4 2 2 3" xfId="22246" xr:uid="{00000000-0005-0000-0000-0000F8520000}"/>
    <cellStyle name="Normal 3 2 3 4 4 2 3" xfId="22247" xr:uid="{00000000-0005-0000-0000-0000F9520000}"/>
    <cellStyle name="Normal 3 2 3 4 4 2 3 2" xfId="22248" xr:uid="{00000000-0005-0000-0000-0000FA520000}"/>
    <cellStyle name="Normal 3 2 3 4 4 2 4" xfId="22249" xr:uid="{00000000-0005-0000-0000-0000FB520000}"/>
    <cellStyle name="Normal 3 2 3 4 4 3" xfId="22250" xr:uid="{00000000-0005-0000-0000-0000FC520000}"/>
    <cellStyle name="Normal 3 2 3 4 4 3 2" xfId="22251" xr:uid="{00000000-0005-0000-0000-0000FD520000}"/>
    <cellStyle name="Normal 3 2 3 4 4 3 2 2" xfId="22252" xr:uid="{00000000-0005-0000-0000-0000FE520000}"/>
    <cellStyle name="Normal 3 2 3 4 4 3 3" xfId="22253" xr:uid="{00000000-0005-0000-0000-0000FF520000}"/>
    <cellStyle name="Normal 3 2 3 4 4 4" xfId="22254" xr:uid="{00000000-0005-0000-0000-000000530000}"/>
    <cellStyle name="Normal 3 2 3 4 4 4 2" xfId="22255" xr:uid="{00000000-0005-0000-0000-000001530000}"/>
    <cellStyle name="Normal 3 2 3 4 4 5" xfId="22256" xr:uid="{00000000-0005-0000-0000-000002530000}"/>
    <cellStyle name="Normal 3 2 3 4 5" xfId="22257" xr:uid="{00000000-0005-0000-0000-000003530000}"/>
    <cellStyle name="Normal 3 2 3 4 5 2" xfId="22258" xr:uid="{00000000-0005-0000-0000-000004530000}"/>
    <cellStyle name="Normal 3 2 3 4 5 2 2" xfId="22259" xr:uid="{00000000-0005-0000-0000-000005530000}"/>
    <cellStyle name="Normal 3 2 3 4 5 2 2 2" xfId="22260" xr:uid="{00000000-0005-0000-0000-000006530000}"/>
    <cellStyle name="Normal 3 2 3 4 5 2 3" xfId="22261" xr:uid="{00000000-0005-0000-0000-000007530000}"/>
    <cellStyle name="Normal 3 2 3 4 5 3" xfId="22262" xr:uid="{00000000-0005-0000-0000-000008530000}"/>
    <cellStyle name="Normal 3 2 3 4 5 3 2" xfId="22263" xr:uid="{00000000-0005-0000-0000-000009530000}"/>
    <cellStyle name="Normal 3 2 3 4 5 4" xfId="22264" xr:uid="{00000000-0005-0000-0000-00000A530000}"/>
    <cellStyle name="Normal 3 2 3 4 6" xfId="22265" xr:uid="{00000000-0005-0000-0000-00000B530000}"/>
    <cellStyle name="Normal 3 2 3 4 6 2" xfId="22266" xr:uid="{00000000-0005-0000-0000-00000C530000}"/>
    <cellStyle name="Normal 3 2 3 4 6 2 2" xfId="22267" xr:uid="{00000000-0005-0000-0000-00000D530000}"/>
    <cellStyle name="Normal 3 2 3 4 6 2 2 2" xfId="22268" xr:uid="{00000000-0005-0000-0000-00000E530000}"/>
    <cellStyle name="Normal 3 2 3 4 6 2 3" xfId="22269" xr:uid="{00000000-0005-0000-0000-00000F530000}"/>
    <cellStyle name="Normal 3 2 3 4 6 3" xfId="22270" xr:uid="{00000000-0005-0000-0000-000010530000}"/>
    <cellStyle name="Normal 3 2 3 4 6 3 2" xfId="22271" xr:uid="{00000000-0005-0000-0000-000011530000}"/>
    <cellStyle name="Normal 3 2 3 4 6 4" xfId="22272" xr:uid="{00000000-0005-0000-0000-000012530000}"/>
    <cellStyle name="Normal 3 2 3 4 7" xfId="22273" xr:uid="{00000000-0005-0000-0000-000013530000}"/>
    <cellStyle name="Normal 3 2 3 4 7 2" xfId="22274" xr:uid="{00000000-0005-0000-0000-000014530000}"/>
    <cellStyle name="Normal 3 2 3 4 7 2 2" xfId="22275" xr:uid="{00000000-0005-0000-0000-000015530000}"/>
    <cellStyle name="Normal 3 2 3 4 7 3" xfId="22276" xr:uid="{00000000-0005-0000-0000-000016530000}"/>
    <cellStyle name="Normal 3 2 3 4 8" xfId="22277" xr:uid="{00000000-0005-0000-0000-000017530000}"/>
    <cellStyle name="Normal 3 2 3 4 8 2" xfId="22278" xr:uid="{00000000-0005-0000-0000-000018530000}"/>
    <cellStyle name="Normal 3 2 3 4 9" xfId="22279" xr:uid="{00000000-0005-0000-0000-000019530000}"/>
    <cellStyle name="Normal 3 2 3 4 9 2" xfId="22280" xr:uid="{00000000-0005-0000-0000-00001A530000}"/>
    <cellStyle name="Normal 3 2 3 5" xfId="22281" xr:uid="{00000000-0005-0000-0000-00001B530000}"/>
    <cellStyle name="Normal 3 2 3 5 10" xfId="22282" xr:uid="{00000000-0005-0000-0000-00001C530000}"/>
    <cellStyle name="Normal 3 2 3 5 2" xfId="22283" xr:uid="{00000000-0005-0000-0000-00001D530000}"/>
    <cellStyle name="Normal 3 2 3 5 2 2" xfId="22284" xr:uid="{00000000-0005-0000-0000-00001E530000}"/>
    <cellStyle name="Normal 3 2 3 5 2 2 2" xfId="22285" xr:uid="{00000000-0005-0000-0000-00001F530000}"/>
    <cellStyle name="Normal 3 2 3 5 2 2 2 2" xfId="22286" xr:uid="{00000000-0005-0000-0000-000020530000}"/>
    <cellStyle name="Normal 3 2 3 5 2 2 2 2 2" xfId="22287" xr:uid="{00000000-0005-0000-0000-000021530000}"/>
    <cellStyle name="Normal 3 2 3 5 2 2 2 2 2 2" xfId="22288" xr:uid="{00000000-0005-0000-0000-000022530000}"/>
    <cellStyle name="Normal 3 2 3 5 2 2 2 2 2 2 2" xfId="22289" xr:uid="{00000000-0005-0000-0000-000023530000}"/>
    <cellStyle name="Normal 3 2 3 5 2 2 2 2 2 3" xfId="22290" xr:uid="{00000000-0005-0000-0000-000024530000}"/>
    <cellStyle name="Normal 3 2 3 5 2 2 2 2 3" xfId="22291" xr:uid="{00000000-0005-0000-0000-000025530000}"/>
    <cellStyle name="Normal 3 2 3 5 2 2 2 2 3 2" xfId="22292" xr:uid="{00000000-0005-0000-0000-000026530000}"/>
    <cellStyle name="Normal 3 2 3 5 2 2 2 2 4" xfId="22293" xr:uid="{00000000-0005-0000-0000-000027530000}"/>
    <cellStyle name="Normal 3 2 3 5 2 2 2 3" xfId="22294" xr:uid="{00000000-0005-0000-0000-000028530000}"/>
    <cellStyle name="Normal 3 2 3 5 2 2 2 3 2" xfId="22295" xr:uid="{00000000-0005-0000-0000-000029530000}"/>
    <cellStyle name="Normal 3 2 3 5 2 2 2 3 2 2" xfId="22296" xr:uid="{00000000-0005-0000-0000-00002A530000}"/>
    <cellStyle name="Normal 3 2 3 5 2 2 2 3 3" xfId="22297" xr:uid="{00000000-0005-0000-0000-00002B530000}"/>
    <cellStyle name="Normal 3 2 3 5 2 2 2 4" xfId="22298" xr:uid="{00000000-0005-0000-0000-00002C530000}"/>
    <cellStyle name="Normal 3 2 3 5 2 2 2 4 2" xfId="22299" xr:uid="{00000000-0005-0000-0000-00002D530000}"/>
    <cellStyle name="Normal 3 2 3 5 2 2 2 5" xfId="22300" xr:uid="{00000000-0005-0000-0000-00002E530000}"/>
    <cellStyle name="Normal 3 2 3 5 2 2 3" xfId="22301" xr:uid="{00000000-0005-0000-0000-00002F530000}"/>
    <cellStyle name="Normal 3 2 3 5 2 2 3 2" xfId="22302" xr:uid="{00000000-0005-0000-0000-000030530000}"/>
    <cellStyle name="Normal 3 2 3 5 2 2 3 2 2" xfId="22303" xr:uid="{00000000-0005-0000-0000-000031530000}"/>
    <cellStyle name="Normal 3 2 3 5 2 2 3 2 2 2" xfId="22304" xr:uid="{00000000-0005-0000-0000-000032530000}"/>
    <cellStyle name="Normal 3 2 3 5 2 2 3 2 3" xfId="22305" xr:uid="{00000000-0005-0000-0000-000033530000}"/>
    <cellStyle name="Normal 3 2 3 5 2 2 3 3" xfId="22306" xr:uid="{00000000-0005-0000-0000-000034530000}"/>
    <cellStyle name="Normal 3 2 3 5 2 2 3 3 2" xfId="22307" xr:uid="{00000000-0005-0000-0000-000035530000}"/>
    <cellStyle name="Normal 3 2 3 5 2 2 3 4" xfId="22308" xr:uid="{00000000-0005-0000-0000-000036530000}"/>
    <cellStyle name="Normal 3 2 3 5 2 2 4" xfId="22309" xr:uid="{00000000-0005-0000-0000-000037530000}"/>
    <cellStyle name="Normal 3 2 3 5 2 2 4 2" xfId="22310" xr:uid="{00000000-0005-0000-0000-000038530000}"/>
    <cellStyle name="Normal 3 2 3 5 2 2 4 2 2" xfId="22311" xr:uid="{00000000-0005-0000-0000-000039530000}"/>
    <cellStyle name="Normal 3 2 3 5 2 2 4 2 2 2" xfId="22312" xr:uid="{00000000-0005-0000-0000-00003A530000}"/>
    <cellStyle name="Normal 3 2 3 5 2 2 4 2 3" xfId="22313" xr:uid="{00000000-0005-0000-0000-00003B530000}"/>
    <cellStyle name="Normal 3 2 3 5 2 2 4 3" xfId="22314" xr:uid="{00000000-0005-0000-0000-00003C530000}"/>
    <cellStyle name="Normal 3 2 3 5 2 2 4 3 2" xfId="22315" xr:uid="{00000000-0005-0000-0000-00003D530000}"/>
    <cellStyle name="Normal 3 2 3 5 2 2 4 4" xfId="22316" xr:uid="{00000000-0005-0000-0000-00003E530000}"/>
    <cellStyle name="Normal 3 2 3 5 2 2 5" xfId="22317" xr:uid="{00000000-0005-0000-0000-00003F530000}"/>
    <cellStyle name="Normal 3 2 3 5 2 2 5 2" xfId="22318" xr:uid="{00000000-0005-0000-0000-000040530000}"/>
    <cellStyle name="Normal 3 2 3 5 2 2 5 2 2" xfId="22319" xr:uid="{00000000-0005-0000-0000-000041530000}"/>
    <cellStyle name="Normal 3 2 3 5 2 2 5 3" xfId="22320" xr:uid="{00000000-0005-0000-0000-000042530000}"/>
    <cellStyle name="Normal 3 2 3 5 2 2 6" xfId="22321" xr:uid="{00000000-0005-0000-0000-000043530000}"/>
    <cellStyle name="Normal 3 2 3 5 2 2 6 2" xfId="22322" xr:uid="{00000000-0005-0000-0000-000044530000}"/>
    <cellStyle name="Normal 3 2 3 5 2 2 7" xfId="22323" xr:uid="{00000000-0005-0000-0000-000045530000}"/>
    <cellStyle name="Normal 3 2 3 5 2 2 7 2" xfId="22324" xr:uid="{00000000-0005-0000-0000-000046530000}"/>
    <cellStyle name="Normal 3 2 3 5 2 2 8" xfId="22325" xr:uid="{00000000-0005-0000-0000-000047530000}"/>
    <cellStyle name="Normal 3 2 3 5 2 3" xfId="22326" xr:uid="{00000000-0005-0000-0000-000048530000}"/>
    <cellStyle name="Normal 3 2 3 5 2 3 2" xfId="22327" xr:uid="{00000000-0005-0000-0000-000049530000}"/>
    <cellStyle name="Normal 3 2 3 5 2 3 2 2" xfId="22328" xr:uid="{00000000-0005-0000-0000-00004A530000}"/>
    <cellStyle name="Normal 3 2 3 5 2 3 2 2 2" xfId="22329" xr:uid="{00000000-0005-0000-0000-00004B530000}"/>
    <cellStyle name="Normal 3 2 3 5 2 3 2 2 2 2" xfId="22330" xr:uid="{00000000-0005-0000-0000-00004C530000}"/>
    <cellStyle name="Normal 3 2 3 5 2 3 2 2 3" xfId="22331" xr:uid="{00000000-0005-0000-0000-00004D530000}"/>
    <cellStyle name="Normal 3 2 3 5 2 3 2 3" xfId="22332" xr:uid="{00000000-0005-0000-0000-00004E530000}"/>
    <cellStyle name="Normal 3 2 3 5 2 3 2 3 2" xfId="22333" xr:uid="{00000000-0005-0000-0000-00004F530000}"/>
    <cellStyle name="Normal 3 2 3 5 2 3 2 4" xfId="22334" xr:uid="{00000000-0005-0000-0000-000050530000}"/>
    <cellStyle name="Normal 3 2 3 5 2 3 3" xfId="22335" xr:uid="{00000000-0005-0000-0000-000051530000}"/>
    <cellStyle name="Normal 3 2 3 5 2 3 3 2" xfId="22336" xr:uid="{00000000-0005-0000-0000-000052530000}"/>
    <cellStyle name="Normal 3 2 3 5 2 3 3 2 2" xfId="22337" xr:uid="{00000000-0005-0000-0000-000053530000}"/>
    <cellStyle name="Normal 3 2 3 5 2 3 3 3" xfId="22338" xr:uid="{00000000-0005-0000-0000-000054530000}"/>
    <cellStyle name="Normal 3 2 3 5 2 3 4" xfId="22339" xr:uid="{00000000-0005-0000-0000-000055530000}"/>
    <cellStyle name="Normal 3 2 3 5 2 3 4 2" xfId="22340" xr:uid="{00000000-0005-0000-0000-000056530000}"/>
    <cellStyle name="Normal 3 2 3 5 2 3 5" xfId="22341" xr:uid="{00000000-0005-0000-0000-000057530000}"/>
    <cellStyle name="Normal 3 2 3 5 2 4" xfId="22342" xr:uid="{00000000-0005-0000-0000-000058530000}"/>
    <cellStyle name="Normal 3 2 3 5 2 4 2" xfId="22343" xr:uid="{00000000-0005-0000-0000-000059530000}"/>
    <cellStyle name="Normal 3 2 3 5 2 4 2 2" xfId="22344" xr:uid="{00000000-0005-0000-0000-00005A530000}"/>
    <cellStyle name="Normal 3 2 3 5 2 4 2 2 2" xfId="22345" xr:uid="{00000000-0005-0000-0000-00005B530000}"/>
    <cellStyle name="Normal 3 2 3 5 2 4 2 3" xfId="22346" xr:uid="{00000000-0005-0000-0000-00005C530000}"/>
    <cellStyle name="Normal 3 2 3 5 2 4 3" xfId="22347" xr:uid="{00000000-0005-0000-0000-00005D530000}"/>
    <cellStyle name="Normal 3 2 3 5 2 4 3 2" xfId="22348" xr:uid="{00000000-0005-0000-0000-00005E530000}"/>
    <cellStyle name="Normal 3 2 3 5 2 4 4" xfId="22349" xr:uid="{00000000-0005-0000-0000-00005F530000}"/>
    <cellStyle name="Normal 3 2 3 5 2 5" xfId="22350" xr:uid="{00000000-0005-0000-0000-000060530000}"/>
    <cellStyle name="Normal 3 2 3 5 2 5 2" xfId="22351" xr:uid="{00000000-0005-0000-0000-000061530000}"/>
    <cellStyle name="Normal 3 2 3 5 2 5 2 2" xfId="22352" xr:uid="{00000000-0005-0000-0000-000062530000}"/>
    <cellStyle name="Normal 3 2 3 5 2 5 2 2 2" xfId="22353" xr:uid="{00000000-0005-0000-0000-000063530000}"/>
    <cellStyle name="Normal 3 2 3 5 2 5 2 3" xfId="22354" xr:uid="{00000000-0005-0000-0000-000064530000}"/>
    <cellStyle name="Normal 3 2 3 5 2 5 3" xfId="22355" xr:uid="{00000000-0005-0000-0000-000065530000}"/>
    <cellStyle name="Normal 3 2 3 5 2 5 3 2" xfId="22356" xr:uid="{00000000-0005-0000-0000-000066530000}"/>
    <cellStyle name="Normal 3 2 3 5 2 5 4" xfId="22357" xr:uid="{00000000-0005-0000-0000-000067530000}"/>
    <cellStyle name="Normal 3 2 3 5 2 6" xfId="22358" xr:uid="{00000000-0005-0000-0000-000068530000}"/>
    <cellStyle name="Normal 3 2 3 5 2 6 2" xfId="22359" xr:uid="{00000000-0005-0000-0000-000069530000}"/>
    <cellStyle name="Normal 3 2 3 5 2 6 2 2" xfId="22360" xr:uid="{00000000-0005-0000-0000-00006A530000}"/>
    <cellStyle name="Normal 3 2 3 5 2 6 3" xfId="22361" xr:uid="{00000000-0005-0000-0000-00006B530000}"/>
    <cellStyle name="Normal 3 2 3 5 2 7" xfId="22362" xr:uid="{00000000-0005-0000-0000-00006C530000}"/>
    <cellStyle name="Normal 3 2 3 5 2 7 2" xfId="22363" xr:uid="{00000000-0005-0000-0000-00006D530000}"/>
    <cellStyle name="Normal 3 2 3 5 2 8" xfId="22364" xr:uid="{00000000-0005-0000-0000-00006E530000}"/>
    <cellStyle name="Normal 3 2 3 5 2 8 2" xfId="22365" xr:uid="{00000000-0005-0000-0000-00006F530000}"/>
    <cellStyle name="Normal 3 2 3 5 2 9" xfId="22366" xr:uid="{00000000-0005-0000-0000-000070530000}"/>
    <cellStyle name="Normal 3 2 3 5 3" xfId="22367" xr:uid="{00000000-0005-0000-0000-000071530000}"/>
    <cellStyle name="Normal 3 2 3 5 3 2" xfId="22368" xr:uid="{00000000-0005-0000-0000-000072530000}"/>
    <cellStyle name="Normal 3 2 3 5 3 2 2" xfId="22369" xr:uid="{00000000-0005-0000-0000-000073530000}"/>
    <cellStyle name="Normal 3 2 3 5 3 2 2 2" xfId="22370" xr:uid="{00000000-0005-0000-0000-000074530000}"/>
    <cellStyle name="Normal 3 2 3 5 3 2 2 2 2" xfId="22371" xr:uid="{00000000-0005-0000-0000-000075530000}"/>
    <cellStyle name="Normal 3 2 3 5 3 2 2 2 2 2" xfId="22372" xr:uid="{00000000-0005-0000-0000-000076530000}"/>
    <cellStyle name="Normal 3 2 3 5 3 2 2 2 3" xfId="22373" xr:uid="{00000000-0005-0000-0000-000077530000}"/>
    <cellStyle name="Normal 3 2 3 5 3 2 2 3" xfId="22374" xr:uid="{00000000-0005-0000-0000-000078530000}"/>
    <cellStyle name="Normal 3 2 3 5 3 2 2 3 2" xfId="22375" xr:uid="{00000000-0005-0000-0000-000079530000}"/>
    <cellStyle name="Normal 3 2 3 5 3 2 2 4" xfId="22376" xr:uid="{00000000-0005-0000-0000-00007A530000}"/>
    <cellStyle name="Normal 3 2 3 5 3 2 3" xfId="22377" xr:uid="{00000000-0005-0000-0000-00007B530000}"/>
    <cellStyle name="Normal 3 2 3 5 3 2 3 2" xfId="22378" xr:uid="{00000000-0005-0000-0000-00007C530000}"/>
    <cellStyle name="Normal 3 2 3 5 3 2 3 2 2" xfId="22379" xr:uid="{00000000-0005-0000-0000-00007D530000}"/>
    <cellStyle name="Normal 3 2 3 5 3 2 3 3" xfId="22380" xr:uid="{00000000-0005-0000-0000-00007E530000}"/>
    <cellStyle name="Normal 3 2 3 5 3 2 4" xfId="22381" xr:uid="{00000000-0005-0000-0000-00007F530000}"/>
    <cellStyle name="Normal 3 2 3 5 3 2 4 2" xfId="22382" xr:uid="{00000000-0005-0000-0000-000080530000}"/>
    <cellStyle name="Normal 3 2 3 5 3 2 5" xfId="22383" xr:uid="{00000000-0005-0000-0000-000081530000}"/>
    <cellStyle name="Normal 3 2 3 5 3 3" xfId="22384" xr:uid="{00000000-0005-0000-0000-000082530000}"/>
    <cellStyle name="Normal 3 2 3 5 3 3 2" xfId="22385" xr:uid="{00000000-0005-0000-0000-000083530000}"/>
    <cellStyle name="Normal 3 2 3 5 3 3 2 2" xfId="22386" xr:uid="{00000000-0005-0000-0000-000084530000}"/>
    <cellStyle name="Normal 3 2 3 5 3 3 2 2 2" xfId="22387" xr:uid="{00000000-0005-0000-0000-000085530000}"/>
    <cellStyle name="Normal 3 2 3 5 3 3 2 3" xfId="22388" xr:uid="{00000000-0005-0000-0000-000086530000}"/>
    <cellStyle name="Normal 3 2 3 5 3 3 3" xfId="22389" xr:uid="{00000000-0005-0000-0000-000087530000}"/>
    <cellStyle name="Normal 3 2 3 5 3 3 3 2" xfId="22390" xr:uid="{00000000-0005-0000-0000-000088530000}"/>
    <cellStyle name="Normal 3 2 3 5 3 3 4" xfId="22391" xr:uid="{00000000-0005-0000-0000-000089530000}"/>
    <cellStyle name="Normal 3 2 3 5 3 4" xfId="22392" xr:uid="{00000000-0005-0000-0000-00008A530000}"/>
    <cellStyle name="Normal 3 2 3 5 3 4 2" xfId="22393" xr:uid="{00000000-0005-0000-0000-00008B530000}"/>
    <cellStyle name="Normal 3 2 3 5 3 4 2 2" xfId="22394" xr:uid="{00000000-0005-0000-0000-00008C530000}"/>
    <cellStyle name="Normal 3 2 3 5 3 4 2 2 2" xfId="22395" xr:uid="{00000000-0005-0000-0000-00008D530000}"/>
    <cellStyle name="Normal 3 2 3 5 3 4 2 3" xfId="22396" xr:uid="{00000000-0005-0000-0000-00008E530000}"/>
    <cellStyle name="Normal 3 2 3 5 3 4 3" xfId="22397" xr:uid="{00000000-0005-0000-0000-00008F530000}"/>
    <cellStyle name="Normal 3 2 3 5 3 4 3 2" xfId="22398" xr:uid="{00000000-0005-0000-0000-000090530000}"/>
    <cellStyle name="Normal 3 2 3 5 3 4 4" xfId="22399" xr:uid="{00000000-0005-0000-0000-000091530000}"/>
    <cellStyle name="Normal 3 2 3 5 3 5" xfId="22400" xr:uid="{00000000-0005-0000-0000-000092530000}"/>
    <cellStyle name="Normal 3 2 3 5 3 5 2" xfId="22401" xr:uid="{00000000-0005-0000-0000-000093530000}"/>
    <cellStyle name="Normal 3 2 3 5 3 5 2 2" xfId="22402" xr:uid="{00000000-0005-0000-0000-000094530000}"/>
    <cellStyle name="Normal 3 2 3 5 3 5 3" xfId="22403" xr:uid="{00000000-0005-0000-0000-000095530000}"/>
    <cellStyle name="Normal 3 2 3 5 3 6" xfId="22404" xr:uid="{00000000-0005-0000-0000-000096530000}"/>
    <cellStyle name="Normal 3 2 3 5 3 6 2" xfId="22405" xr:uid="{00000000-0005-0000-0000-000097530000}"/>
    <cellStyle name="Normal 3 2 3 5 3 7" xfId="22406" xr:uid="{00000000-0005-0000-0000-000098530000}"/>
    <cellStyle name="Normal 3 2 3 5 3 7 2" xfId="22407" xr:uid="{00000000-0005-0000-0000-000099530000}"/>
    <cellStyle name="Normal 3 2 3 5 3 8" xfId="22408" xr:uid="{00000000-0005-0000-0000-00009A530000}"/>
    <cellStyle name="Normal 3 2 3 5 4" xfId="22409" xr:uid="{00000000-0005-0000-0000-00009B530000}"/>
    <cellStyle name="Normal 3 2 3 5 4 2" xfId="22410" xr:uid="{00000000-0005-0000-0000-00009C530000}"/>
    <cellStyle name="Normal 3 2 3 5 4 2 2" xfId="22411" xr:uid="{00000000-0005-0000-0000-00009D530000}"/>
    <cellStyle name="Normal 3 2 3 5 4 2 2 2" xfId="22412" xr:uid="{00000000-0005-0000-0000-00009E530000}"/>
    <cellStyle name="Normal 3 2 3 5 4 2 2 2 2" xfId="22413" xr:uid="{00000000-0005-0000-0000-00009F530000}"/>
    <cellStyle name="Normal 3 2 3 5 4 2 2 3" xfId="22414" xr:uid="{00000000-0005-0000-0000-0000A0530000}"/>
    <cellStyle name="Normal 3 2 3 5 4 2 3" xfId="22415" xr:uid="{00000000-0005-0000-0000-0000A1530000}"/>
    <cellStyle name="Normal 3 2 3 5 4 2 3 2" xfId="22416" xr:uid="{00000000-0005-0000-0000-0000A2530000}"/>
    <cellStyle name="Normal 3 2 3 5 4 2 4" xfId="22417" xr:uid="{00000000-0005-0000-0000-0000A3530000}"/>
    <cellStyle name="Normal 3 2 3 5 4 3" xfId="22418" xr:uid="{00000000-0005-0000-0000-0000A4530000}"/>
    <cellStyle name="Normal 3 2 3 5 4 3 2" xfId="22419" xr:uid="{00000000-0005-0000-0000-0000A5530000}"/>
    <cellStyle name="Normal 3 2 3 5 4 3 2 2" xfId="22420" xr:uid="{00000000-0005-0000-0000-0000A6530000}"/>
    <cellStyle name="Normal 3 2 3 5 4 3 3" xfId="22421" xr:uid="{00000000-0005-0000-0000-0000A7530000}"/>
    <cellStyle name="Normal 3 2 3 5 4 4" xfId="22422" xr:uid="{00000000-0005-0000-0000-0000A8530000}"/>
    <cellStyle name="Normal 3 2 3 5 4 4 2" xfId="22423" xr:uid="{00000000-0005-0000-0000-0000A9530000}"/>
    <cellStyle name="Normal 3 2 3 5 4 5" xfId="22424" xr:uid="{00000000-0005-0000-0000-0000AA530000}"/>
    <cellStyle name="Normal 3 2 3 5 5" xfId="22425" xr:uid="{00000000-0005-0000-0000-0000AB530000}"/>
    <cellStyle name="Normal 3 2 3 5 5 2" xfId="22426" xr:uid="{00000000-0005-0000-0000-0000AC530000}"/>
    <cellStyle name="Normal 3 2 3 5 5 2 2" xfId="22427" xr:uid="{00000000-0005-0000-0000-0000AD530000}"/>
    <cellStyle name="Normal 3 2 3 5 5 2 2 2" xfId="22428" xr:uid="{00000000-0005-0000-0000-0000AE530000}"/>
    <cellStyle name="Normal 3 2 3 5 5 2 3" xfId="22429" xr:uid="{00000000-0005-0000-0000-0000AF530000}"/>
    <cellStyle name="Normal 3 2 3 5 5 3" xfId="22430" xr:uid="{00000000-0005-0000-0000-0000B0530000}"/>
    <cellStyle name="Normal 3 2 3 5 5 3 2" xfId="22431" xr:uid="{00000000-0005-0000-0000-0000B1530000}"/>
    <cellStyle name="Normal 3 2 3 5 5 4" xfId="22432" xr:uid="{00000000-0005-0000-0000-0000B2530000}"/>
    <cellStyle name="Normal 3 2 3 5 6" xfId="22433" xr:uid="{00000000-0005-0000-0000-0000B3530000}"/>
    <cellStyle name="Normal 3 2 3 5 6 2" xfId="22434" xr:uid="{00000000-0005-0000-0000-0000B4530000}"/>
    <cellStyle name="Normal 3 2 3 5 6 2 2" xfId="22435" xr:uid="{00000000-0005-0000-0000-0000B5530000}"/>
    <cellStyle name="Normal 3 2 3 5 6 2 2 2" xfId="22436" xr:uid="{00000000-0005-0000-0000-0000B6530000}"/>
    <cellStyle name="Normal 3 2 3 5 6 2 3" xfId="22437" xr:uid="{00000000-0005-0000-0000-0000B7530000}"/>
    <cellStyle name="Normal 3 2 3 5 6 3" xfId="22438" xr:uid="{00000000-0005-0000-0000-0000B8530000}"/>
    <cellStyle name="Normal 3 2 3 5 6 3 2" xfId="22439" xr:uid="{00000000-0005-0000-0000-0000B9530000}"/>
    <cellStyle name="Normal 3 2 3 5 6 4" xfId="22440" xr:uid="{00000000-0005-0000-0000-0000BA530000}"/>
    <cellStyle name="Normal 3 2 3 5 7" xfId="22441" xr:uid="{00000000-0005-0000-0000-0000BB530000}"/>
    <cellStyle name="Normal 3 2 3 5 7 2" xfId="22442" xr:uid="{00000000-0005-0000-0000-0000BC530000}"/>
    <cellStyle name="Normal 3 2 3 5 7 2 2" xfId="22443" xr:uid="{00000000-0005-0000-0000-0000BD530000}"/>
    <cellStyle name="Normal 3 2 3 5 7 3" xfId="22444" xr:uid="{00000000-0005-0000-0000-0000BE530000}"/>
    <cellStyle name="Normal 3 2 3 5 8" xfId="22445" xr:uid="{00000000-0005-0000-0000-0000BF530000}"/>
    <cellStyle name="Normal 3 2 3 5 8 2" xfId="22446" xr:uid="{00000000-0005-0000-0000-0000C0530000}"/>
    <cellStyle name="Normal 3 2 3 5 9" xfId="22447" xr:uid="{00000000-0005-0000-0000-0000C1530000}"/>
    <cellStyle name="Normal 3 2 3 5 9 2" xfId="22448" xr:uid="{00000000-0005-0000-0000-0000C2530000}"/>
    <cellStyle name="Normal 3 2 3 6" xfId="22449" xr:uid="{00000000-0005-0000-0000-0000C3530000}"/>
    <cellStyle name="Normal 3 2 3 6 10" xfId="22450" xr:uid="{00000000-0005-0000-0000-0000C4530000}"/>
    <cellStyle name="Normal 3 2 3 6 2" xfId="22451" xr:uid="{00000000-0005-0000-0000-0000C5530000}"/>
    <cellStyle name="Normal 3 2 3 6 2 2" xfId="22452" xr:uid="{00000000-0005-0000-0000-0000C6530000}"/>
    <cellStyle name="Normal 3 2 3 6 2 2 2" xfId="22453" xr:uid="{00000000-0005-0000-0000-0000C7530000}"/>
    <cellStyle name="Normal 3 2 3 6 2 2 2 2" xfId="22454" xr:uid="{00000000-0005-0000-0000-0000C8530000}"/>
    <cellStyle name="Normal 3 2 3 6 2 2 2 2 2" xfId="22455" xr:uid="{00000000-0005-0000-0000-0000C9530000}"/>
    <cellStyle name="Normal 3 2 3 6 2 2 2 2 2 2" xfId="22456" xr:uid="{00000000-0005-0000-0000-0000CA530000}"/>
    <cellStyle name="Normal 3 2 3 6 2 2 2 2 2 2 2" xfId="22457" xr:uid="{00000000-0005-0000-0000-0000CB530000}"/>
    <cellStyle name="Normal 3 2 3 6 2 2 2 2 2 3" xfId="22458" xr:uid="{00000000-0005-0000-0000-0000CC530000}"/>
    <cellStyle name="Normal 3 2 3 6 2 2 2 2 3" xfId="22459" xr:uid="{00000000-0005-0000-0000-0000CD530000}"/>
    <cellStyle name="Normal 3 2 3 6 2 2 2 2 3 2" xfId="22460" xr:uid="{00000000-0005-0000-0000-0000CE530000}"/>
    <cellStyle name="Normal 3 2 3 6 2 2 2 2 4" xfId="22461" xr:uid="{00000000-0005-0000-0000-0000CF530000}"/>
    <cellStyle name="Normal 3 2 3 6 2 2 2 3" xfId="22462" xr:uid="{00000000-0005-0000-0000-0000D0530000}"/>
    <cellStyle name="Normal 3 2 3 6 2 2 2 3 2" xfId="22463" xr:uid="{00000000-0005-0000-0000-0000D1530000}"/>
    <cellStyle name="Normal 3 2 3 6 2 2 2 3 2 2" xfId="22464" xr:uid="{00000000-0005-0000-0000-0000D2530000}"/>
    <cellStyle name="Normal 3 2 3 6 2 2 2 3 3" xfId="22465" xr:uid="{00000000-0005-0000-0000-0000D3530000}"/>
    <cellStyle name="Normal 3 2 3 6 2 2 2 4" xfId="22466" xr:uid="{00000000-0005-0000-0000-0000D4530000}"/>
    <cellStyle name="Normal 3 2 3 6 2 2 2 4 2" xfId="22467" xr:uid="{00000000-0005-0000-0000-0000D5530000}"/>
    <cellStyle name="Normal 3 2 3 6 2 2 2 5" xfId="22468" xr:uid="{00000000-0005-0000-0000-0000D6530000}"/>
    <cellStyle name="Normal 3 2 3 6 2 2 3" xfId="22469" xr:uid="{00000000-0005-0000-0000-0000D7530000}"/>
    <cellStyle name="Normal 3 2 3 6 2 2 3 2" xfId="22470" xr:uid="{00000000-0005-0000-0000-0000D8530000}"/>
    <cellStyle name="Normal 3 2 3 6 2 2 3 2 2" xfId="22471" xr:uid="{00000000-0005-0000-0000-0000D9530000}"/>
    <cellStyle name="Normal 3 2 3 6 2 2 3 2 2 2" xfId="22472" xr:uid="{00000000-0005-0000-0000-0000DA530000}"/>
    <cellStyle name="Normal 3 2 3 6 2 2 3 2 3" xfId="22473" xr:uid="{00000000-0005-0000-0000-0000DB530000}"/>
    <cellStyle name="Normal 3 2 3 6 2 2 3 3" xfId="22474" xr:uid="{00000000-0005-0000-0000-0000DC530000}"/>
    <cellStyle name="Normal 3 2 3 6 2 2 3 3 2" xfId="22475" xr:uid="{00000000-0005-0000-0000-0000DD530000}"/>
    <cellStyle name="Normal 3 2 3 6 2 2 3 4" xfId="22476" xr:uid="{00000000-0005-0000-0000-0000DE530000}"/>
    <cellStyle name="Normal 3 2 3 6 2 2 4" xfId="22477" xr:uid="{00000000-0005-0000-0000-0000DF530000}"/>
    <cellStyle name="Normal 3 2 3 6 2 2 4 2" xfId="22478" xr:uid="{00000000-0005-0000-0000-0000E0530000}"/>
    <cellStyle name="Normal 3 2 3 6 2 2 4 2 2" xfId="22479" xr:uid="{00000000-0005-0000-0000-0000E1530000}"/>
    <cellStyle name="Normal 3 2 3 6 2 2 4 2 2 2" xfId="22480" xr:uid="{00000000-0005-0000-0000-0000E2530000}"/>
    <cellStyle name="Normal 3 2 3 6 2 2 4 2 3" xfId="22481" xr:uid="{00000000-0005-0000-0000-0000E3530000}"/>
    <cellStyle name="Normal 3 2 3 6 2 2 4 3" xfId="22482" xr:uid="{00000000-0005-0000-0000-0000E4530000}"/>
    <cellStyle name="Normal 3 2 3 6 2 2 4 3 2" xfId="22483" xr:uid="{00000000-0005-0000-0000-0000E5530000}"/>
    <cellStyle name="Normal 3 2 3 6 2 2 4 4" xfId="22484" xr:uid="{00000000-0005-0000-0000-0000E6530000}"/>
    <cellStyle name="Normal 3 2 3 6 2 2 5" xfId="22485" xr:uid="{00000000-0005-0000-0000-0000E7530000}"/>
    <cellStyle name="Normal 3 2 3 6 2 2 5 2" xfId="22486" xr:uid="{00000000-0005-0000-0000-0000E8530000}"/>
    <cellStyle name="Normal 3 2 3 6 2 2 5 2 2" xfId="22487" xr:uid="{00000000-0005-0000-0000-0000E9530000}"/>
    <cellStyle name="Normal 3 2 3 6 2 2 5 3" xfId="22488" xr:uid="{00000000-0005-0000-0000-0000EA530000}"/>
    <cellStyle name="Normal 3 2 3 6 2 2 6" xfId="22489" xr:uid="{00000000-0005-0000-0000-0000EB530000}"/>
    <cellStyle name="Normal 3 2 3 6 2 2 6 2" xfId="22490" xr:uid="{00000000-0005-0000-0000-0000EC530000}"/>
    <cellStyle name="Normal 3 2 3 6 2 2 7" xfId="22491" xr:uid="{00000000-0005-0000-0000-0000ED530000}"/>
    <cellStyle name="Normal 3 2 3 6 2 2 7 2" xfId="22492" xr:uid="{00000000-0005-0000-0000-0000EE530000}"/>
    <cellStyle name="Normal 3 2 3 6 2 2 8" xfId="22493" xr:uid="{00000000-0005-0000-0000-0000EF530000}"/>
    <cellStyle name="Normal 3 2 3 6 2 3" xfId="22494" xr:uid="{00000000-0005-0000-0000-0000F0530000}"/>
    <cellStyle name="Normal 3 2 3 6 2 3 2" xfId="22495" xr:uid="{00000000-0005-0000-0000-0000F1530000}"/>
    <cellStyle name="Normal 3 2 3 6 2 3 2 2" xfId="22496" xr:uid="{00000000-0005-0000-0000-0000F2530000}"/>
    <cellStyle name="Normal 3 2 3 6 2 3 2 2 2" xfId="22497" xr:uid="{00000000-0005-0000-0000-0000F3530000}"/>
    <cellStyle name="Normal 3 2 3 6 2 3 2 2 2 2" xfId="22498" xr:uid="{00000000-0005-0000-0000-0000F4530000}"/>
    <cellStyle name="Normal 3 2 3 6 2 3 2 2 3" xfId="22499" xr:uid="{00000000-0005-0000-0000-0000F5530000}"/>
    <cellStyle name="Normal 3 2 3 6 2 3 2 3" xfId="22500" xr:uid="{00000000-0005-0000-0000-0000F6530000}"/>
    <cellStyle name="Normal 3 2 3 6 2 3 2 3 2" xfId="22501" xr:uid="{00000000-0005-0000-0000-0000F7530000}"/>
    <cellStyle name="Normal 3 2 3 6 2 3 2 4" xfId="22502" xr:uid="{00000000-0005-0000-0000-0000F8530000}"/>
    <cellStyle name="Normal 3 2 3 6 2 3 3" xfId="22503" xr:uid="{00000000-0005-0000-0000-0000F9530000}"/>
    <cellStyle name="Normal 3 2 3 6 2 3 3 2" xfId="22504" xr:uid="{00000000-0005-0000-0000-0000FA530000}"/>
    <cellStyle name="Normal 3 2 3 6 2 3 3 2 2" xfId="22505" xr:uid="{00000000-0005-0000-0000-0000FB530000}"/>
    <cellStyle name="Normal 3 2 3 6 2 3 3 3" xfId="22506" xr:uid="{00000000-0005-0000-0000-0000FC530000}"/>
    <cellStyle name="Normal 3 2 3 6 2 3 4" xfId="22507" xr:uid="{00000000-0005-0000-0000-0000FD530000}"/>
    <cellStyle name="Normal 3 2 3 6 2 3 4 2" xfId="22508" xr:uid="{00000000-0005-0000-0000-0000FE530000}"/>
    <cellStyle name="Normal 3 2 3 6 2 3 5" xfId="22509" xr:uid="{00000000-0005-0000-0000-0000FF530000}"/>
    <cellStyle name="Normal 3 2 3 6 2 4" xfId="22510" xr:uid="{00000000-0005-0000-0000-000000540000}"/>
    <cellStyle name="Normal 3 2 3 6 2 4 2" xfId="22511" xr:uid="{00000000-0005-0000-0000-000001540000}"/>
    <cellStyle name="Normal 3 2 3 6 2 4 2 2" xfId="22512" xr:uid="{00000000-0005-0000-0000-000002540000}"/>
    <cellStyle name="Normal 3 2 3 6 2 4 2 2 2" xfId="22513" xr:uid="{00000000-0005-0000-0000-000003540000}"/>
    <cellStyle name="Normal 3 2 3 6 2 4 2 3" xfId="22514" xr:uid="{00000000-0005-0000-0000-000004540000}"/>
    <cellStyle name="Normal 3 2 3 6 2 4 3" xfId="22515" xr:uid="{00000000-0005-0000-0000-000005540000}"/>
    <cellStyle name="Normal 3 2 3 6 2 4 3 2" xfId="22516" xr:uid="{00000000-0005-0000-0000-000006540000}"/>
    <cellStyle name="Normal 3 2 3 6 2 4 4" xfId="22517" xr:uid="{00000000-0005-0000-0000-000007540000}"/>
    <cellStyle name="Normal 3 2 3 6 2 5" xfId="22518" xr:uid="{00000000-0005-0000-0000-000008540000}"/>
    <cellStyle name="Normal 3 2 3 6 2 5 2" xfId="22519" xr:uid="{00000000-0005-0000-0000-000009540000}"/>
    <cellStyle name="Normal 3 2 3 6 2 5 2 2" xfId="22520" xr:uid="{00000000-0005-0000-0000-00000A540000}"/>
    <cellStyle name="Normal 3 2 3 6 2 5 2 2 2" xfId="22521" xr:uid="{00000000-0005-0000-0000-00000B540000}"/>
    <cellStyle name="Normal 3 2 3 6 2 5 2 3" xfId="22522" xr:uid="{00000000-0005-0000-0000-00000C540000}"/>
    <cellStyle name="Normal 3 2 3 6 2 5 3" xfId="22523" xr:uid="{00000000-0005-0000-0000-00000D540000}"/>
    <cellStyle name="Normal 3 2 3 6 2 5 3 2" xfId="22524" xr:uid="{00000000-0005-0000-0000-00000E540000}"/>
    <cellStyle name="Normal 3 2 3 6 2 5 4" xfId="22525" xr:uid="{00000000-0005-0000-0000-00000F540000}"/>
    <cellStyle name="Normal 3 2 3 6 2 6" xfId="22526" xr:uid="{00000000-0005-0000-0000-000010540000}"/>
    <cellStyle name="Normal 3 2 3 6 2 6 2" xfId="22527" xr:uid="{00000000-0005-0000-0000-000011540000}"/>
    <cellStyle name="Normal 3 2 3 6 2 6 2 2" xfId="22528" xr:uid="{00000000-0005-0000-0000-000012540000}"/>
    <cellStyle name="Normal 3 2 3 6 2 6 3" xfId="22529" xr:uid="{00000000-0005-0000-0000-000013540000}"/>
    <cellStyle name="Normal 3 2 3 6 2 7" xfId="22530" xr:uid="{00000000-0005-0000-0000-000014540000}"/>
    <cellStyle name="Normal 3 2 3 6 2 7 2" xfId="22531" xr:uid="{00000000-0005-0000-0000-000015540000}"/>
    <cellStyle name="Normal 3 2 3 6 2 8" xfId="22532" xr:uid="{00000000-0005-0000-0000-000016540000}"/>
    <cellStyle name="Normal 3 2 3 6 2 8 2" xfId="22533" xr:uid="{00000000-0005-0000-0000-000017540000}"/>
    <cellStyle name="Normal 3 2 3 6 2 9" xfId="22534" xr:uid="{00000000-0005-0000-0000-000018540000}"/>
    <cellStyle name="Normal 3 2 3 6 3" xfId="22535" xr:uid="{00000000-0005-0000-0000-000019540000}"/>
    <cellStyle name="Normal 3 2 3 6 3 2" xfId="22536" xr:uid="{00000000-0005-0000-0000-00001A540000}"/>
    <cellStyle name="Normal 3 2 3 6 3 2 2" xfId="22537" xr:uid="{00000000-0005-0000-0000-00001B540000}"/>
    <cellStyle name="Normal 3 2 3 6 3 2 2 2" xfId="22538" xr:uid="{00000000-0005-0000-0000-00001C540000}"/>
    <cellStyle name="Normal 3 2 3 6 3 2 2 2 2" xfId="22539" xr:uid="{00000000-0005-0000-0000-00001D540000}"/>
    <cellStyle name="Normal 3 2 3 6 3 2 2 2 2 2" xfId="22540" xr:uid="{00000000-0005-0000-0000-00001E540000}"/>
    <cellStyle name="Normal 3 2 3 6 3 2 2 2 3" xfId="22541" xr:uid="{00000000-0005-0000-0000-00001F540000}"/>
    <cellStyle name="Normal 3 2 3 6 3 2 2 3" xfId="22542" xr:uid="{00000000-0005-0000-0000-000020540000}"/>
    <cellStyle name="Normal 3 2 3 6 3 2 2 3 2" xfId="22543" xr:uid="{00000000-0005-0000-0000-000021540000}"/>
    <cellStyle name="Normal 3 2 3 6 3 2 2 4" xfId="22544" xr:uid="{00000000-0005-0000-0000-000022540000}"/>
    <cellStyle name="Normal 3 2 3 6 3 2 3" xfId="22545" xr:uid="{00000000-0005-0000-0000-000023540000}"/>
    <cellStyle name="Normal 3 2 3 6 3 2 3 2" xfId="22546" xr:uid="{00000000-0005-0000-0000-000024540000}"/>
    <cellStyle name="Normal 3 2 3 6 3 2 3 2 2" xfId="22547" xr:uid="{00000000-0005-0000-0000-000025540000}"/>
    <cellStyle name="Normal 3 2 3 6 3 2 3 3" xfId="22548" xr:uid="{00000000-0005-0000-0000-000026540000}"/>
    <cellStyle name="Normal 3 2 3 6 3 2 4" xfId="22549" xr:uid="{00000000-0005-0000-0000-000027540000}"/>
    <cellStyle name="Normal 3 2 3 6 3 2 4 2" xfId="22550" xr:uid="{00000000-0005-0000-0000-000028540000}"/>
    <cellStyle name="Normal 3 2 3 6 3 2 5" xfId="22551" xr:uid="{00000000-0005-0000-0000-000029540000}"/>
    <cellStyle name="Normal 3 2 3 6 3 3" xfId="22552" xr:uid="{00000000-0005-0000-0000-00002A540000}"/>
    <cellStyle name="Normal 3 2 3 6 3 3 2" xfId="22553" xr:uid="{00000000-0005-0000-0000-00002B540000}"/>
    <cellStyle name="Normal 3 2 3 6 3 3 2 2" xfId="22554" xr:uid="{00000000-0005-0000-0000-00002C540000}"/>
    <cellStyle name="Normal 3 2 3 6 3 3 2 2 2" xfId="22555" xr:uid="{00000000-0005-0000-0000-00002D540000}"/>
    <cellStyle name="Normal 3 2 3 6 3 3 2 3" xfId="22556" xr:uid="{00000000-0005-0000-0000-00002E540000}"/>
    <cellStyle name="Normal 3 2 3 6 3 3 3" xfId="22557" xr:uid="{00000000-0005-0000-0000-00002F540000}"/>
    <cellStyle name="Normal 3 2 3 6 3 3 3 2" xfId="22558" xr:uid="{00000000-0005-0000-0000-000030540000}"/>
    <cellStyle name="Normal 3 2 3 6 3 3 4" xfId="22559" xr:uid="{00000000-0005-0000-0000-000031540000}"/>
    <cellStyle name="Normal 3 2 3 6 3 4" xfId="22560" xr:uid="{00000000-0005-0000-0000-000032540000}"/>
    <cellStyle name="Normal 3 2 3 6 3 4 2" xfId="22561" xr:uid="{00000000-0005-0000-0000-000033540000}"/>
    <cellStyle name="Normal 3 2 3 6 3 4 2 2" xfId="22562" xr:uid="{00000000-0005-0000-0000-000034540000}"/>
    <cellStyle name="Normal 3 2 3 6 3 4 2 2 2" xfId="22563" xr:uid="{00000000-0005-0000-0000-000035540000}"/>
    <cellStyle name="Normal 3 2 3 6 3 4 2 3" xfId="22564" xr:uid="{00000000-0005-0000-0000-000036540000}"/>
    <cellStyle name="Normal 3 2 3 6 3 4 3" xfId="22565" xr:uid="{00000000-0005-0000-0000-000037540000}"/>
    <cellStyle name="Normal 3 2 3 6 3 4 3 2" xfId="22566" xr:uid="{00000000-0005-0000-0000-000038540000}"/>
    <cellStyle name="Normal 3 2 3 6 3 4 4" xfId="22567" xr:uid="{00000000-0005-0000-0000-000039540000}"/>
    <cellStyle name="Normal 3 2 3 6 3 5" xfId="22568" xr:uid="{00000000-0005-0000-0000-00003A540000}"/>
    <cellStyle name="Normal 3 2 3 6 3 5 2" xfId="22569" xr:uid="{00000000-0005-0000-0000-00003B540000}"/>
    <cellStyle name="Normal 3 2 3 6 3 5 2 2" xfId="22570" xr:uid="{00000000-0005-0000-0000-00003C540000}"/>
    <cellStyle name="Normal 3 2 3 6 3 5 3" xfId="22571" xr:uid="{00000000-0005-0000-0000-00003D540000}"/>
    <cellStyle name="Normal 3 2 3 6 3 6" xfId="22572" xr:uid="{00000000-0005-0000-0000-00003E540000}"/>
    <cellStyle name="Normal 3 2 3 6 3 6 2" xfId="22573" xr:uid="{00000000-0005-0000-0000-00003F540000}"/>
    <cellStyle name="Normal 3 2 3 6 3 7" xfId="22574" xr:uid="{00000000-0005-0000-0000-000040540000}"/>
    <cellStyle name="Normal 3 2 3 6 3 7 2" xfId="22575" xr:uid="{00000000-0005-0000-0000-000041540000}"/>
    <cellStyle name="Normal 3 2 3 6 3 8" xfId="22576" xr:uid="{00000000-0005-0000-0000-000042540000}"/>
    <cellStyle name="Normal 3 2 3 6 4" xfId="22577" xr:uid="{00000000-0005-0000-0000-000043540000}"/>
    <cellStyle name="Normal 3 2 3 6 4 2" xfId="22578" xr:uid="{00000000-0005-0000-0000-000044540000}"/>
    <cellStyle name="Normal 3 2 3 6 4 2 2" xfId="22579" xr:uid="{00000000-0005-0000-0000-000045540000}"/>
    <cellStyle name="Normal 3 2 3 6 4 2 2 2" xfId="22580" xr:uid="{00000000-0005-0000-0000-000046540000}"/>
    <cellStyle name="Normal 3 2 3 6 4 2 2 2 2" xfId="22581" xr:uid="{00000000-0005-0000-0000-000047540000}"/>
    <cellStyle name="Normal 3 2 3 6 4 2 2 3" xfId="22582" xr:uid="{00000000-0005-0000-0000-000048540000}"/>
    <cellStyle name="Normal 3 2 3 6 4 2 3" xfId="22583" xr:uid="{00000000-0005-0000-0000-000049540000}"/>
    <cellStyle name="Normal 3 2 3 6 4 2 3 2" xfId="22584" xr:uid="{00000000-0005-0000-0000-00004A540000}"/>
    <cellStyle name="Normal 3 2 3 6 4 2 4" xfId="22585" xr:uid="{00000000-0005-0000-0000-00004B540000}"/>
    <cellStyle name="Normal 3 2 3 6 4 3" xfId="22586" xr:uid="{00000000-0005-0000-0000-00004C540000}"/>
    <cellStyle name="Normal 3 2 3 6 4 3 2" xfId="22587" xr:uid="{00000000-0005-0000-0000-00004D540000}"/>
    <cellStyle name="Normal 3 2 3 6 4 3 2 2" xfId="22588" xr:uid="{00000000-0005-0000-0000-00004E540000}"/>
    <cellStyle name="Normal 3 2 3 6 4 3 3" xfId="22589" xr:uid="{00000000-0005-0000-0000-00004F540000}"/>
    <cellStyle name="Normal 3 2 3 6 4 4" xfId="22590" xr:uid="{00000000-0005-0000-0000-000050540000}"/>
    <cellStyle name="Normal 3 2 3 6 4 4 2" xfId="22591" xr:uid="{00000000-0005-0000-0000-000051540000}"/>
    <cellStyle name="Normal 3 2 3 6 4 5" xfId="22592" xr:uid="{00000000-0005-0000-0000-000052540000}"/>
    <cellStyle name="Normal 3 2 3 6 5" xfId="22593" xr:uid="{00000000-0005-0000-0000-000053540000}"/>
    <cellStyle name="Normal 3 2 3 6 5 2" xfId="22594" xr:uid="{00000000-0005-0000-0000-000054540000}"/>
    <cellStyle name="Normal 3 2 3 6 5 2 2" xfId="22595" xr:uid="{00000000-0005-0000-0000-000055540000}"/>
    <cellStyle name="Normal 3 2 3 6 5 2 2 2" xfId="22596" xr:uid="{00000000-0005-0000-0000-000056540000}"/>
    <cellStyle name="Normal 3 2 3 6 5 2 3" xfId="22597" xr:uid="{00000000-0005-0000-0000-000057540000}"/>
    <cellStyle name="Normal 3 2 3 6 5 3" xfId="22598" xr:uid="{00000000-0005-0000-0000-000058540000}"/>
    <cellStyle name="Normal 3 2 3 6 5 3 2" xfId="22599" xr:uid="{00000000-0005-0000-0000-000059540000}"/>
    <cellStyle name="Normal 3 2 3 6 5 4" xfId="22600" xr:uid="{00000000-0005-0000-0000-00005A540000}"/>
    <cellStyle name="Normal 3 2 3 6 6" xfId="22601" xr:uid="{00000000-0005-0000-0000-00005B540000}"/>
    <cellStyle name="Normal 3 2 3 6 6 2" xfId="22602" xr:uid="{00000000-0005-0000-0000-00005C540000}"/>
    <cellStyle name="Normal 3 2 3 6 6 2 2" xfId="22603" xr:uid="{00000000-0005-0000-0000-00005D540000}"/>
    <cellStyle name="Normal 3 2 3 6 6 2 2 2" xfId="22604" xr:uid="{00000000-0005-0000-0000-00005E540000}"/>
    <cellStyle name="Normal 3 2 3 6 6 2 3" xfId="22605" xr:uid="{00000000-0005-0000-0000-00005F540000}"/>
    <cellStyle name="Normal 3 2 3 6 6 3" xfId="22606" xr:uid="{00000000-0005-0000-0000-000060540000}"/>
    <cellStyle name="Normal 3 2 3 6 6 3 2" xfId="22607" xr:uid="{00000000-0005-0000-0000-000061540000}"/>
    <cellStyle name="Normal 3 2 3 6 6 4" xfId="22608" xr:uid="{00000000-0005-0000-0000-000062540000}"/>
    <cellStyle name="Normal 3 2 3 6 7" xfId="22609" xr:uid="{00000000-0005-0000-0000-000063540000}"/>
    <cellStyle name="Normal 3 2 3 6 7 2" xfId="22610" xr:uid="{00000000-0005-0000-0000-000064540000}"/>
    <cellStyle name="Normal 3 2 3 6 7 2 2" xfId="22611" xr:uid="{00000000-0005-0000-0000-000065540000}"/>
    <cellStyle name="Normal 3 2 3 6 7 3" xfId="22612" xr:uid="{00000000-0005-0000-0000-000066540000}"/>
    <cellStyle name="Normal 3 2 3 6 8" xfId="22613" xr:uid="{00000000-0005-0000-0000-000067540000}"/>
    <cellStyle name="Normal 3 2 3 6 8 2" xfId="22614" xr:uid="{00000000-0005-0000-0000-000068540000}"/>
    <cellStyle name="Normal 3 2 3 6 9" xfId="22615" xr:uid="{00000000-0005-0000-0000-000069540000}"/>
    <cellStyle name="Normal 3 2 3 6 9 2" xfId="22616" xr:uid="{00000000-0005-0000-0000-00006A540000}"/>
    <cellStyle name="Normal 3 2 3 7" xfId="22617" xr:uid="{00000000-0005-0000-0000-00006B540000}"/>
    <cellStyle name="Normal 3 2 3 7 2" xfId="22618" xr:uid="{00000000-0005-0000-0000-00006C540000}"/>
    <cellStyle name="Normal 3 2 3 7 2 2" xfId="22619" xr:uid="{00000000-0005-0000-0000-00006D540000}"/>
    <cellStyle name="Normal 3 2 3 7 2 2 2" xfId="22620" xr:uid="{00000000-0005-0000-0000-00006E540000}"/>
    <cellStyle name="Normal 3 2 3 7 2 2 2 2" xfId="22621" xr:uid="{00000000-0005-0000-0000-00006F540000}"/>
    <cellStyle name="Normal 3 2 3 7 2 2 2 2 2" xfId="22622" xr:uid="{00000000-0005-0000-0000-000070540000}"/>
    <cellStyle name="Normal 3 2 3 7 2 2 2 2 2 2" xfId="22623" xr:uid="{00000000-0005-0000-0000-000071540000}"/>
    <cellStyle name="Normal 3 2 3 7 2 2 2 2 3" xfId="22624" xr:uid="{00000000-0005-0000-0000-000072540000}"/>
    <cellStyle name="Normal 3 2 3 7 2 2 2 3" xfId="22625" xr:uid="{00000000-0005-0000-0000-000073540000}"/>
    <cellStyle name="Normal 3 2 3 7 2 2 2 3 2" xfId="22626" xr:uid="{00000000-0005-0000-0000-000074540000}"/>
    <cellStyle name="Normal 3 2 3 7 2 2 2 4" xfId="22627" xr:uid="{00000000-0005-0000-0000-000075540000}"/>
    <cellStyle name="Normal 3 2 3 7 2 2 3" xfId="22628" xr:uid="{00000000-0005-0000-0000-000076540000}"/>
    <cellStyle name="Normal 3 2 3 7 2 2 3 2" xfId="22629" xr:uid="{00000000-0005-0000-0000-000077540000}"/>
    <cellStyle name="Normal 3 2 3 7 2 2 3 2 2" xfId="22630" xr:uid="{00000000-0005-0000-0000-000078540000}"/>
    <cellStyle name="Normal 3 2 3 7 2 2 3 3" xfId="22631" xr:uid="{00000000-0005-0000-0000-000079540000}"/>
    <cellStyle name="Normal 3 2 3 7 2 2 4" xfId="22632" xr:uid="{00000000-0005-0000-0000-00007A540000}"/>
    <cellStyle name="Normal 3 2 3 7 2 2 4 2" xfId="22633" xr:uid="{00000000-0005-0000-0000-00007B540000}"/>
    <cellStyle name="Normal 3 2 3 7 2 2 5" xfId="22634" xr:uid="{00000000-0005-0000-0000-00007C540000}"/>
    <cellStyle name="Normal 3 2 3 7 2 3" xfId="22635" xr:uid="{00000000-0005-0000-0000-00007D540000}"/>
    <cellStyle name="Normal 3 2 3 7 2 3 2" xfId="22636" xr:uid="{00000000-0005-0000-0000-00007E540000}"/>
    <cellStyle name="Normal 3 2 3 7 2 3 2 2" xfId="22637" xr:uid="{00000000-0005-0000-0000-00007F540000}"/>
    <cellStyle name="Normal 3 2 3 7 2 3 2 2 2" xfId="22638" xr:uid="{00000000-0005-0000-0000-000080540000}"/>
    <cellStyle name="Normal 3 2 3 7 2 3 2 3" xfId="22639" xr:uid="{00000000-0005-0000-0000-000081540000}"/>
    <cellStyle name="Normal 3 2 3 7 2 3 3" xfId="22640" xr:uid="{00000000-0005-0000-0000-000082540000}"/>
    <cellStyle name="Normal 3 2 3 7 2 3 3 2" xfId="22641" xr:uid="{00000000-0005-0000-0000-000083540000}"/>
    <cellStyle name="Normal 3 2 3 7 2 3 4" xfId="22642" xr:uid="{00000000-0005-0000-0000-000084540000}"/>
    <cellStyle name="Normal 3 2 3 7 2 4" xfId="22643" xr:uid="{00000000-0005-0000-0000-000085540000}"/>
    <cellStyle name="Normal 3 2 3 7 2 4 2" xfId="22644" xr:uid="{00000000-0005-0000-0000-000086540000}"/>
    <cellStyle name="Normal 3 2 3 7 2 4 2 2" xfId="22645" xr:uid="{00000000-0005-0000-0000-000087540000}"/>
    <cellStyle name="Normal 3 2 3 7 2 4 2 2 2" xfId="22646" xr:uid="{00000000-0005-0000-0000-000088540000}"/>
    <cellStyle name="Normal 3 2 3 7 2 4 2 3" xfId="22647" xr:uid="{00000000-0005-0000-0000-000089540000}"/>
    <cellStyle name="Normal 3 2 3 7 2 4 3" xfId="22648" xr:uid="{00000000-0005-0000-0000-00008A540000}"/>
    <cellStyle name="Normal 3 2 3 7 2 4 3 2" xfId="22649" xr:uid="{00000000-0005-0000-0000-00008B540000}"/>
    <cellStyle name="Normal 3 2 3 7 2 4 4" xfId="22650" xr:uid="{00000000-0005-0000-0000-00008C540000}"/>
    <cellStyle name="Normal 3 2 3 7 2 5" xfId="22651" xr:uid="{00000000-0005-0000-0000-00008D540000}"/>
    <cellStyle name="Normal 3 2 3 7 2 5 2" xfId="22652" xr:uid="{00000000-0005-0000-0000-00008E540000}"/>
    <cellStyle name="Normal 3 2 3 7 2 5 2 2" xfId="22653" xr:uid="{00000000-0005-0000-0000-00008F540000}"/>
    <cellStyle name="Normal 3 2 3 7 2 5 3" xfId="22654" xr:uid="{00000000-0005-0000-0000-000090540000}"/>
    <cellStyle name="Normal 3 2 3 7 2 6" xfId="22655" xr:uid="{00000000-0005-0000-0000-000091540000}"/>
    <cellStyle name="Normal 3 2 3 7 2 6 2" xfId="22656" xr:uid="{00000000-0005-0000-0000-000092540000}"/>
    <cellStyle name="Normal 3 2 3 7 2 7" xfId="22657" xr:uid="{00000000-0005-0000-0000-000093540000}"/>
    <cellStyle name="Normal 3 2 3 7 2 7 2" xfId="22658" xr:uid="{00000000-0005-0000-0000-000094540000}"/>
    <cellStyle name="Normal 3 2 3 7 2 8" xfId="22659" xr:uid="{00000000-0005-0000-0000-000095540000}"/>
    <cellStyle name="Normal 3 2 3 7 3" xfId="22660" xr:uid="{00000000-0005-0000-0000-000096540000}"/>
    <cellStyle name="Normal 3 2 3 7 3 2" xfId="22661" xr:uid="{00000000-0005-0000-0000-000097540000}"/>
    <cellStyle name="Normal 3 2 3 7 3 2 2" xfId="22662" xr:uid="{00000000-0005-0000-0000-000098540000}"/>
    <cellStyle name="Normal 3 2 3 7 3 2 2 2" xfId="22663" xr:uid="{00000000-0005-0000-0000-000099540000}"/>
    <cellStyle name="Normal 3 2 3 7 3 2 2 2 2" xfId="22664" xr:uid="{00000000-0005-0000-0000-00009A540000}"/>
    <cellStyle name="Normal 3 2 3 7 3 2 2 3" xfId="22665" xr:uid="{00000000-0005-0000-0000-00009B540000}"/>
    <cellStyle name="Normal 3 2 3 7 3 2 3" xfId="22666" xr:uid="{00000000-0005-0000-0000-00009C540000}"/>
    <cellStyle name="Normal 3 2 3 7 3 2 3 2" xfId="22667" xr:uid="{00000000-0005-0000-0000-00009D540000}"/>
    <cellStyle name="Normal 3 2 3 7 3 2 4" xfId="22668" xr:uid="{00000000-0005-0000-0000-00009E540000}"/>
    <cellStyle name="Normal 3 2 3 7 3 3" xfId="22669" xr:uid="{00000000-0005-0000-0000-00009F540000}"/>
    <cellStyle name="Normal 3 2 3 7 3 3 2" xfId="22670" xr:uid="{00000000-0005-0000-0000-0000A0540000}"/>
    <cellStyle name="Normal 3 2 3 7 3 3 2 2" xfId="22671" xr:uid="{00000000-0005-0000-0000-0000A1540000}"/>
    <cellStyle name="Normal 3 2 3 7 3 3 3" xfId="22672" xr:uid="{00000000-0005-0000-0000-0000A2540000}"/>
    <cellStyle name="Normal 3 2 3 7 3 4" xfId="22673" xr:uid="{00000000-0005-0000-0000-0000A3540000}"/>
    <cellStyle name="Normal 3 2 3 7 3 4 2" xfId="22674" xr:uid="{00000000-0005-0000-0000-0000A4540000}"/>
    <cellStyle name="Normal 3 2 3 7 3 5" xfId="22675" xr:uid="{00000000-0005-0000-0000-0000A5540000}"/>
    <cellStyle name="Normal 3 2 3 7 4" xfId="22676" xr:uid="{00000000-0005-0000-0000-0000A6540000}"/>
    <cellStyle name="Normal 3 2 3 7 4 2" xfId="22677" xr:uid="{00000000-0005-0000-0000-0000A7540000}"/>
    <cellStyle name="Normal 3 2 3 7 4 2 2" xfId="22678" xr:uid="{00000000-0005-0000-0000-0000A8540000}"/>
    <cellStyle name="Normal 3 2 3 7 4 2 2 2" xfId="22679" xr:uid="{00000000-0005-0000-0000-0000A9540000}"/>
    <cellStyle name="Normal 3 2 3 7 4 2 3" xfId="22680" xr:uid="{00000000-0005-0000-0000-0000AA540000}"/>
    <cellStyle name="Normal 3 2 3 7 4 3" xfId="22681" xr:uid="{00000000-0005-0000-0000-0000AB540000}"/>
    <cellStyle name="Normal 3 2 3 7 4 3 2" xfId="22682" xr:uid="{00000000-0005-0000-0000-0000AC540000}"/>
    <cellStyle name="Normal 3 2 3 7 4 4" xfId="22683" xr:uid="{00000000-0005-0000-0000-0000AD540000}"/>
    <cellStyle name="Normal 3 2 3 7 5" xfId="22684" xr:uid="{00000000-0005-0000-0000-0000AE540000}"/>
    <cellStyle name="Normal 3 2 3 7 5 2" xfId="22685" xr:uid="{00000000-0005-0000-0000-0000AF540000}"/>
    <cellStyle name="Normal 3 2 3 7 5 2 2" xfId="22686" xr:uid="{00000000-0005-0000-0000-0000B0540000}"/>
    <cellStyle name="Normal 3 2 3 7 5 2 2 2" xfId="22687" xr:uid="{00000000-0005-0000-0000-0000B1540000}"/>
    <cellStyle name="Normal 3 2 3 7 5 2 3" xfId="22688" xr:uid="{00000000-0005-0000-0000-0000B2540000}"/>
    <cellStyle name="Normal 3 2 3 7 5 3" xfId="22689" xr:uid="{00000000-0005-0000-0000-0000B3540000}"/>
    <cellStyle name="Normal 3 2 3 7 5 3 2" xfId="22690" xr:uid="{00000000-0005-0000-0000-0000B4540000}"/>
    <cellStyle name="Normal 3 2 3 7 5 4" xfId="22691" xr:uid="{00000000-0005-0000-0000-0000B5540000}"/>
    <cellStyle name="Normal 3 2 3 7 6" xfId="22692" xr:uid="{00000000-0005-0000-0000-0000B6540000}"/>
    <cellStyle name="Normal 3 2 3 7 6 2" xfId="22693" xr:uid="{00000000-0005-0000-0000-0000B7540000}"/>
    <cellStyle name="Normal 3 2 3 7 6 2 2" xfId="22694" xr:uid="{00000000-0005-0000-0000-0000B8540000}"/>
    <cellStyle name="Normal 3 2 3 7 6 3" xfId="22695" xr:uid="{00000000-0005-0000-0000-0000B9540000}"/>
    <cellStyle name="Normal 3 2 3 7 7" xfId="22696" xr:uid="{00000000-0005-0000-0000-0000BA540000}"/>
    <cellStyle name="Normal 3 2 3 7 7 2" xfId="22697" xr:uid="{00000000-0005-0000-0000-0000BB540000}"/>
    <cellStyle name="Normal 3 2 3 7 8" xfId="22698" xr:uid="{00000000-0005-0000-0000-0000BC540000}"/>
    <cellStyle name="Normal 3 2 3 7 8 2" xfId="22699" xr:uid="{00000000-0005-0000-0000-0000BD540000}"/>
    <cellStyle name="Normal 3 2 3 7 9" xfId="22700" xr:uid="{00000000-0005-0000-0000-0000BE540000}"/>
    <cellStyle name="Normal 3 2 3 8" xfId="22701" xr:uid="{00000000-0005-0000-0000-0000BF540000}"/>
    <cellStyle name="Normal 3 2 3 8 2" xfId="22702" xr:uid="{00000000-0005-0000-0000-0000C0540000}"/>
    <cellStyle name="Normal 3 2 3 8 2 2" xfId="22703" xr:uid="{00000000-0005-0000-0000-0000C1540000}"/>
    <cellStyle name="Normal 3 2 3 8 2 2 2" xfId="22704" xr:uid="{00000000-0005-0000-0000-0000C2540000}"/>
    <cellStyle name="Normal 3 2 3 8 2 2 2 2" xfId="22705" xr:uid="{00000000-0005-0000-0000-0000C3540000}"/>
    <cellStyle name="Normal 3 2 3 8 2 2 2 2 2" xfId="22706" xr:uid="{00000000-0005-0000-0000-0000C4540000}"/>
    <cellStyle name="Normal 3 2 3 8 2 2 2 3" xfId="22707" xr:uid="{00000000-0005-0000-0000-0000C5540000}"/>
    <cellStyle name="Normal 3 2 3 8 2 2 3" xfId="22708" xr:uid="{00000000-0005-0000-0000-0000C6540000}"/>
    <cellStyle name="Normal 3 2 3 8 2 2 3 2" xfId="22709" xr:uid="{00000000-0005-0000-0000-0000C7540000}"/>
    <cellStyle name="Normal 3 2 3 8 2 2 4" xfId="22710" xr:uid="{00000000-0005-0000-0000-0000C8540000}"/>
    <cellStyle name="Normal 3 2 3 8 2 3" xfId="22711" xr:uid="{00000000-0005-0000-0000-0000C9540000}"/>
    <cellStyle name="Normal 3 2 3 8 2 3 2" xfId="22712" xr:uid="{00000000-0005-0000-0000-0000CA540000}"/>
    <cellStyle name="Normal 3 2 3 8 2 3 2 2" xfId="22713" xr:uid="{00000000-0005-0000-0000-0000CB540000}"/>
    <cellStyle name="Normal 3 2 3 8 2 3 3" xfId="22714" xr:uid="{00000000-0005-0000-0000-0000CC540000}"/>
    <cellStyle name="Normal 3 2 3 8 2 4" xfId="22715" xr:uid="{00000000-0005-0000-0000-0000CD540000}"/>
    <cellStyle name="Normal 3 2 3 8 2 4 2" xfId="22716" xr:uid="{00000000-0005-0000-0000-0000CE540000}"/>
    <cellStyle name="Normal 3 2 3 8 2 5" xfId="22717" xr:uid="{00000000-0005-0000-0000-0000CF540000}"/>
    <cellStyle name="Normal 3 2 3 8 3" xfId="22718" xr:uid="{00000000-0005-0000-0000-0000D0540000}"/>
    <cellStyle name="Normal 3 2 3 8 3 2" xfId="22719" xr:uid="{00000000-0005-0000-0000-0000D1540000}"/>
    <cellStyle name="Normal 3 2 3 8 3 2 2" xfId="22720" xr:uid="{00000000-0005-0000-0000-0000D2540000}"/>
    <cellStyle name="Normal 3 2 3 8 3 2 2 2" xfId="22721" xr:uid="{00000000-0005-0000-0000-0000D3540000}"/>
    <cellStyle name="Normal 3 2 3 8 3 2 3" xfId="22722" xr:uid="{00000000-0005-0000-0000-0000D4540000}"/>
    <cellStyle name="Normal 3 2 3 8 3 3" xfId="22723" xr:uid="{00000000-0005-0000-0000-0000D5540000}"/>
    <cellStyle name="Normal 3 2 3 8 3 3 2" xfId="22724" xr:uid="{00000000-0005-0000-0000-0000D6540000}"/>
    <cellStyle name="Normal 3 2 3 8 3 4" xfId="22725" xr:uid="{00000000-0005-0000-0000-0000D7540000}"/>
    <cellStyle name="Normal 3 2 3 8 4" xfId="22726" xr:uid="{00000000-0005-0000-0000-0000D8540000}"/>
    <cellStyle name="Normal 3 2 3 8 4 2" xfId="22727" xr:uid="{00000000-0005-0000-0000-0000D9540000}"/>
    <cellStyle name="Normal 3 2 3 8 4 2 2" xfId="22728" xr:uid="{00000000-0005-0000-0000-0000DA540000}"/>
    <cellStyle name="Normal 3 2 3 8 4 2 2 2" xfId="22729" xr:uid="{00000000-0005-0000-0000-0000DB540000}"/>
    <cellStyle name="Normal 3 2 3 8 4 2 3" xfId="22730" xr:uid="{00000000-0005-0000-0000-0000DC540000}"/>
    <cellStyle name="Normal 3 2 3 8 4 3" xfId="22731" xr:uid="{00000000-0005-0000-0000-0000DD540000}"/>
    <cellStyle name="Normal 3 2 3 8 4 3 2" xfId="22732" xr:uid="{00000000-0005-0000-0000-0000DE540000}"/>
    <cellStyle name="Normal 3 2 3 8 4 4" xfId="22733" xr:uid="{00000000-0005-0000-0000-0000DF540000}"/>
    <cellStyle name="Normal 3 2 3 8 5" xfId="22734" xr:uid="{00000000-0005-0000-0000-0000E0540000}"/>
    <cellStyle name="Normal 3 2 3 8 5 2" xfId="22735" xr:uid="{00000000-0005-0000-0000-0000E1540000}"/>
    <cellStyle name="Normal 3 2 3 8 5 2 2" xfId="22736" xr:uid="{00000000-0005-0000-0000-0000E2540000}"/>
    <cellStyle name="Normal 3 2 3 8 5 3" xfId="22737" xr:uid="{00000000-0005-0000-0000-0000E3540000}"/>
    <cellStyle name="Normal 3 2 3 8 6" xfId="22738" xr:uid="{00000000-0005-0000-0000-0000E4540000}"/>
    <cellStyle name="Normal 3 2 3 8 6 2" xfId="22739" xr:uid="{00000000-0005-0000-0000-0000E5540000}"/>
    <cellStyle name="Normal 3 2 3 8 7" xfId="22740" xr:uid="{00000000-0005-0000-0000-0000E6540000}"/>
    <cellStyle name="Normal 3 2 3 8 7 2" xfId="22741" xr:uid="{00000000-0005-0000-0000-0000E7540000}"/>
    <cellStyle name="Normal 3 2 3 8 8" xfId="22742" xr:uid="{00000000-0005-0000-0000-0000E8540000}"/>
    <cellStyle name="Normal 3 2 3 9" xfId="22743" xr:uid="{00000000-0005-0000-0000-0000E9540000}"/>
    <cellStyle name="Normal 3 2 3 9 2" xfId="22744" xr:uid="{00000000-0005-0000-0000-0000EA540000}"/>
    <cellStyle name="Normal 3 2 3 9 2 2" xfId="22745" xr:uid="{00000000-0005-0000-0000-0000EB540000}"/>
    <cellStyle name="Normal 3 2 3 9 2 2 2" xfId="22746" xr:uid="{00000000-0005-0000-0000-0000EC540000}"/>
    <cellStyle name="Normal 3 2 3 9 2 2 2 2" xfId="22747" xr:uid="{00000000-0005-0000-0000-0000ED540000}"/>
    <cellStyle name="Normal 3 2 3 9 2 2 2 2 2" xfId="22748" xr:uid="{00000000-0005-0000-0000-0000EE540000}"/>
    <cellStyle name="Normal 3 2 3 9 2 2 2 3" xfId="22749" xr:uid="{00000000-0005-0000-0000-0000EF540000}"/>
    <cellStyle name="Normal 3 2 3 9 2 2 3" xfId="22750" xr:uid="{00000000-0005-0000-0000-0000F0540000}"/>
    <cellStyle name="Normal 3 2 3 9 2 2 3 2" xfId="22751" xr:uid="{00000000-0005-0000-0000-0000F1540000}"/>
    <cellStyle name="Normal 3 2 3 9 2 2 4" xfId="22752" xr:uid="{00000000-0005-0000-0000-0000F2540000}"/>
    <cellStyle name="Normal 3 2 3 9 2 3" xfId="22753" xr:uid="{00000000-0005-0000-0000-0000F3540000}"/>
    <cellStyle name="Normal 3 2 3 9 2 3 2" xfId="22754" xr:uid="{00000000-0005-0000-0000-0000F4540000}"/>
    <cellStyle name="Normal 3 2 3 9 2 3 2 2" xfId="22755" xr:uid="{00000000-0005-0000-0000-0000F5540000}"/>
    <cellStyle name="Normal 3 2 3 9 2 3 3" xfId="22756" xr:uid="{00000000-0005-0000-0000-0000F6540000}"/>
    <cellStyle name="Normal 3 2 3 9 2 4" xfId="22757" xr:uid="{00000000-0005-0000-0000-0000F7540000}"/>
    <cellStyle name="Normal 3 2 3 9 2 4 2" xfId="22758" xr:uid="{00000000-0005-0000-0000-0000F8540000}"/>
    <cellStyle name="Normal 3 2 3 9 2 5" xfId="22759" xr:uid="{00000000-0005-0000-0000-0000F9540000}"/>
    <cellStyle name="Normal 3 2 3 9 3" xfId="22760" xr:uid="{00000000-0005-0000-0000-0000FA540000}"/>
    <cellStyle name="Normal 3 2 3 9 3 2" xfId="22761" xr:uid="{00000000-0005-0000-0000-0000FB540000}"/>
    <cellStyle name="Normal 3 2 3 9 3 2 2" xfId="22762" xr:uid="{00000000-0005-0000-0000-0000FC540000}"/>
    <cellStyle name="Normal 3 2 3 9 3 2 2 2" xfId="22763" xr:uid="{00000000-0005-0000-0000-0000FD540000}"/>
    <cellStyle name="Normal 3 2 3 9 3 2 3" xfId="22764" xr:uid="{00000000-0005-0000-0000-0000FE540000}"/>
    <cellStyle name="Normal 3 2 3 9 3 3" xfId="22765" xr:uid="{00000000-0005-0000-0000-0000FF540000}"/>
    <cellStyle name="Normal 3 2 3 9 3 3 2" xfId="22766" xr:uid="{00000000-0005-0000-0000-000000550000}"/>
    <cellStyle name="Normal 3 2 3 9 3 4" xfId="22767" xr:uid="{00000000-0005-0000-0000-000001550000}"/>
    <cellStyle name="Normal 3 2 3 9 4" xfId="22768" xr:uid="{00000000-0005-0000-0000-000002550000}"/>
    <cellStyle name="Normal 3 2 3 9 4 2" xfId="22769" xr:uid="{00000000-0005-0000-0000-000003550000}"/>
    <cellStyle name="Normal 3 2 3 9 4 2 2" xfId="22770" xr:uid="{00000000-0005-0000-0000-000004550000}"/>
    <cellStyle name="Normal 3 2 3 9 4 2 2 2" xfId="22771" xr:uid="{00000000-0005-0000-0000-000005550000}"/>
    <cellStyle name="Normal 3 2 3 9 4 2 3" xfId="22772" xr:uid="{00000000-0005-0000-0000-000006550000}"/>
    <cellStyle name="Normal 3 2 3 9 4 3" xfId="22773" xr:uid="{00000000-0005-0000-0000-000007550000}"/>
    <cellStyle name="Normal 3 2 3 9 4 3 2" xfId="22774" xr:uid="{00000000-0005-0000-0000-000008550000}"/>
    <cellStyle name="Normal 3 2 3 9 4 4" xfId="22775" xr:uid="{00000000-0005-0000-0000-000009550000}"/>
    <cellStyle name="Normal 3 2 3 9 5" xfId="22776" xr:uid="{00000000-0005-0000-0000-00000A550000}"/>
    <cellStyle name="Normal 3 2 3 9 5 2" xfId="22777" xr:uid="{00000000-0005-0000-0000-00000B550000}"/>
    <cellStyle name="Normal 3 2 3 9 5 2 2" xfId="22778" xr:uid="{00000000-0005-0000-0000-00000C550000}"/>
    <cellStyle name="Normal 3 2 3 9 5 3" xfId="22779" xr:uid="{00000000-0005-0000-0000-00000D550000}"/>
    <cellStyle name="Normal 3 2 3 9 6" xfId="22780" xr:uid="{00000000-0005-0000-0000-00000E550000}"/>
    <cellStyle name="Normal 3 2 3 9 6 2" xfId="22781" xr:uid="{00000000-0005-0000-0000-00000F550000}"/>
    <cellStyle name="Normal 3 2 3 9 7" xfId="22782" xr:uid="{00000000-0005-0000-0000-000010550000}"/>
    <cellStyle name="Normal 3 2 3 9 7 2" xfId="22783" xr:uid="{00000000-0005-0000-0000-000011550000}"/>
    <cellStyle name="Normal 3 2 3 9 8" xfId="22784" xr:uid="{00000000-0005-0000-0000-000012550000}"/>
    <cellStyle name="Normal 3 2 3_Sheet1" xfId="22785" xr:uid="{00000000-0005-0000-0000-000013550000}"/>
    <cellStyle name="Normal 3 2 4" xfId="22786" xr:uid="{00000000-0005-0000-0000-000014550000}"/>
    <cellStyle name="Normal 3 2 4 10" xfId="22787" xr:uid="{00000000-0005-0000-0000-000015550000}"/>
    <cellStyle name="Normal 3 2 4 10 2" xfId="22788" xr:uid="{00000000-0005-0000-0000-000016550000}"/>
    <cellStyle name="Normal 3 2 4 10 2 2" xfId="22789" xr:uid="{00000000-0005-0000-0000-000017550000}"/>
    <cellStyle name="Normal 3 2 4 10 2 2 2" xfId="22790" xr:uid="{00000000-0005-0000-0000-000018550000}"/>
    <cellStyle name="Normal 3 2 4 10 2 2 2 2" xfId="22791" xr:uid="{00000000-0005-0000-0000-000019550000}"/>
    <cellStyle name="Normal 3 2 4 10 2 2 2 2 2" xfId="22792" xr:uid="{00000000-0005-0000-0000-00001A550000}"/>
    <cellStyle name="Normal 3 2 4 10 2 2 2 3" xfId="22793" xr:uid="{00000000-0005-0000-0000-00001B550000}"/>
    <cellStyle name="Normal 3 2 4 10 2 2 3" xfId="22794" xr:uid="{00000000-0005-0000-0000-00001C550000}"/>
    <cellStyle name="Normal 3 2 4 10 2 2 3 2" xfId="22795" xr:uid="{00000000-0005-0000-0000-00001D550000}"/>
    <cellStyle name="Normal 3 2 4 10 2 2 4" xfId="22796" xr:uid="{00000000-0005-0000-0000-00001E550000}"/>
    <cellStyle name="Normal 3 2 4 10 2 3" xfId="22797" xr:uid="{00000000-0005-0000-0000-00001F550000}"/>
    <cellStyle name="Normal 3 2 4 10 2 3 2" xfId="22798" xr:uid="{00000000-0005-0000-0000-000020550000}"/>
    <cellStyle name="Normal 3 2 4 10 2 3 2 2" xfId="22799" xr:uid="{00000000-0005-0000-0000-000021550000}"/>
    <cellStyle name="Normal 3 2 4 10 2 3 3" xfId="22800" xr:uid="{00000000-0005-0000-0000-000022550000}"/>
    <cellStyle name="Normal 3 2 4 10 2 4" xfId="22801" xr:uid="{00000000-0005-0000-0000-000023550000}"/>
    <cellStyle name="Normal 3 2 4 10 2 4 2" xfId="22802" xr:uid="{00000000-0005-0000-0000-000024550000}"/>
    <cellStyle name="Normal 3 2 4 10 2 5" xfId="22803" xr:uid="{00000000-0005-0000-0000-000025550000}"/>
    <cellStyle name="Normal 3 2 4 10 3" xfId="22804" xr:uid="{00000000-0005-0000-0000-000026550000}"/>
    <cellStyle name="Normal 3 2 4 10 3 2" xfId="22805" xr:uid="{00000000-0005-0000-0000-000027550000}"/>
    <cellStyle name="Normal 3 2 4 10 3 2 2" xfId="22806" xr:uid="{00000000-0005-0000-0000-000028550000}"/>
    <cellStyle name="Normal 3 2 4 10 3 2 2 2" xfId="22807" xr:uid="{00000000-0005-0000-0000-000029550000}"/>
    <cellStyle name="Normal 3 2 4 10 3 2 3" xfId="22808" xr:uid="{00000000-0005-0000-0000-00002A550000}"/>
    <cellStyle name="Normal 3 2 4 10 3 3" xfId="22809" xr:uid="{00000000-0005-0000-0000-00002B550000}"/>
    <cellStyle name="Normal 3 2 4 10 3 3 2" xfId="22810" xr:uid="{00000000-0005-0000-0000-00002C550000}"/>
    <cellStyle name="Normal 3 2 4 10 3 4" xfId="22811" xr:uid="{00000000-0005-0000-0000-00002D550000}"/>
    <cellStyle name="Normal 3 2 4 10 4" xfId="22812" xr:uid="{00000000-0005-0000-0000-00002E550000}"/>
    <cellStyle name="Normal 3 2 4 10 4 2" xfId="22813" xr:uid="{00000000-0005-0000-0000-00002F550000}"/>
    <cellStyle name="Normal 3 2 4 10 4 2 2" xfId="22814" xr:uid="{00000000-0005-0000-0000-000030550000}"/>
    <cellStyle name="Normal 3 2 4 10 4 3" xfId="22815" xr:uid="{00000000-0005-0000-0000-000031550000}"/>
    <cellStyle name="Normal 3 2 4 10 5" xfId="22816" xr:uid="{00000000-0005-0000-0000-000032550000}"/>
    <cellStyle name="Normal 3 2 4 10 5 2" xfId="22817" xr:uid="{00000000-0005-0000-0000-000033550000}"/>
    <cellStyle name="Normal 3 2 4 10 6" xfId="22818" xr:uid="{00000000-0005-0000-0000-000034550000}"/>
    <cellStyle name="Normal 3 2 4 11" xfId="22819" xr:uid="{00000000-0005-0000-0000-000035550000}"/>
    <cellStyle name="Normal 3 2 4 11 2" xfId="22820" xr:uid="{00000000-0005-0000-0000-000036550000}"/>
    <cellStyle name="Normal 3 2 4 11 2 2" xfId="22821" xr:uid="{00000000-0005-0000-0000-000037550000}"/>
    <cellStyle name="Normal 3 2 4 11 2 2 2" xfId="22822" xr:uid="{00000000-0005-0000-0000-000038550000}"/>
    <cellStyle name="Normal 3 2 4 11 2 2 2 2" xfId="22823" xr:uid="{00000000-0005-0000-0000-000039550000}"/>
    <cellStyle name="Normal 3 2 4 11 2 2 3" xfId="22824" xr:uid="{00000000-0005-0000-0000-00003A550000}"/>
    <cellStyle name="Normal 3 2 4 11 2 3" xfId="22825" xr:uid="{00000000-0005-0000-0000-00003B550000}"/>
    <cellStyle name="Normal 3 2 4 11 2 3 2" xfId="22826" xr:uid="{00000000-0005-0000-0000-00003C550000}"/>
    <cellStyle name="Normal 3 2 4 11 2 4" xfId="22827" xr:uid="{00000000-0005-0000-0000-00003D550000}"/>
    <cellStyle name="Normal 3 2 4 11 3" xfId="22828" xr:uid="{00000000-0005-0000-0000-00003E550000}"/>
    <cellStyle name="Normal 3 2 4 11 3 2" xfId="22829" xr:uid="{00000000-0005-0000-0000-00003F550000}"/>
    <cellStyle name="Normal 3 2 4 11 3 2 2" xfId="22830" xr:uid="{00000000-0005-0000-0000-000040550000}"/>
    <cellStyle name="Normal 3 2 4 11 3 3" xfId="22831" xr:uid="{00000000-0005-0000-0000-000041550000}"/>
    <cellStyle name="Normal 3 2 4 11 4" xfId="22832" xr:uid="{00000000-0005-0000-0000-000042550000}"/>
    <cellStyle name="Normal 3 2 4 11 4 2" xfId="22833" xr:uid="{00000000-0005-0000-0000-000043550000}"/>
    <cellStyle name="Normal 3 2 4 11 5" xfId="22834" xr:uid="{00000000-0005-0000-0000-000044550000}"/>
    <cellStyle name="Normal 3 2 4 12" xfId="22835" xr:uid="{00000000-0005-0000-0000-000045550000}"/>
    <cellStyle name="Normal 3 2 4 12 2" xfId="22836" xr:uid="{00000000-0005-0000-0000-000046550000}"/>
    <cellStyle name="Normal 3 2 4 12 2 2" xfId="22837" xr:uid="{00000000-0005-0000-0000-000047550000}"/>
    <cellStyle name="Normal 3 2 4 12 2 2 2" xfId="22838" xr:uid="{00000000-0005-0000-0000-000048550000}"/>
    <cellStyle name="Normal 3 2 4 12 2 3" xfId="22839" xr:uid="{00000000-0005-0000-0000-000049550000}"/>
    <cellStyle name="Normal 3 2 4 12 3" xfId="22840" xr:uid="{00000000-0005-0000-0000-00004A550000}"/>
    <cellStyle name="Normal 3 2 4 12 3 2" xfId="22841" xr:uid="{00000000-0005-0000-0000-00004B550000}"/>
    <cellStyle name="Normal 3 2 4 12 4" xfId="22842" xr:uid="{00000000-0005-0000-0000-00004C550000}"/>
    <cellStyle name="Normal 3 2 4 13" xfId="22843" xr:uid="{00000000-0005-0000-0000-00004D550000}"/>
    <cellStyle name="Normal 3 2 4 13 2" xfId="22844" xr:uid="{00000000-0005-0000-0000-00004E550000}"/>
    <cellStyle name="Normal 3 2 4 13 2 2" xfId="22845" xr:uid="{00000000-0005-0000-0000-00004F550000}"/>
    <cellStyle name="Normal 3 2 4 13 2 2 2" xfId="22846" xr:uid="{00000000-0005-0000-0000-000050550000}"/>
    <cellStyle name="Normal 3 2 4 13 2 3" xfId="22847" xr:uid="{00000000-0005-0000-0000-000051550000}"/>
    <cellStyle name="Normal 3 2 4 13 3" xfId="22848" xr:uid="{00000000-0005-0000-0000-000052550000}"/>
    <cellStyle name="Normal 3 2 4 13 3 2" xfId="22849" xr:uid="{00000000-0005-0000-0000-000053550000}"/>
    <cellStyle name="Normal 3 2 4 13 4" xfId="22850" xr:uid="{00000000-0005-0000-0000-000054550000}"/>
    <cellStyle name="Normal 3 2 4 14" xfId="22851" xr:uid="{00000000-0005-0000-0000-000055550000}"/>
    <cellStyle name="Normal 3 2 4 14 2" xfId="22852" xr:uid="{00000000-0005-0000-0000-000056550000}"/>
    <cellStyle name="Normal 3 2 4 14 2 2" xfId="22853" xr:uid="{00000000-0005-0000-0000-000057550000}"/>
    <cellStyle name="Normal 3 2 4 14 2 2 2" xfId="22854" xr:uid="{00000000-0005-0000-0000-000058550000}"/>
    <cellStyle name="Normal 3 2 4 14 2 3" xfId="22855" xr:uid="{00000000-0005-0000-0000-000059550000}"/>
    <cellStyle name="Normal 3 2 4 14 3" xfId="22856" xr:uid="{00000000-0005-0000-0000-00005A550000}"/>
    <cellStyle name="Normal 3 2 4 14 3 2" xfId="22857" xr:uid="{00000000-0005-0000-0000-00005B550000}"/>
    <cellStyle name="Normal 3 2 4 14 4" xfId="22858" xr:uid="{00000000-0005-0000-0000-00005C550000}"/>
    <cellStyle name="Normal 3 2 4 15" xfId="22859" xr:uid="{00000000-0005-0000-0000-00005D550000}"/>
    <cellStyle name="Normal 3 2 4 15 2" xfId="22860" xr:uid="{00000000-0005-0000-0000-00005E550000}"/>
    <cellStyle name="Normal 3 2 4 15 2 2" xfId="22861" xr:uid="{00000000-0005-0000-0000-00005F550000}"/>
    <cellStyle name="Normal 3 2 4 15 3" xfId="22862" xr:uid="{00000000-0005-0000-0000-000060550000}"/>
    <cellStyle name="Normal 3 2 4 16" xfId="22863" xr:uid="{00000000-0005-0000-0000-000061550000}"/>
    <cellStyle name="Normal 3 2 4 16 2" xfId="22864" xr:uid="{00000000-0005-0000-0000-000062550000}"/>
    <cellStyle name="Normal 3 2 4 17" xfId="22865" xr:uid="{00000000-0005-0000-0000-000063550000}"/>
    <cellStyle name="Normal 3 2 4 17 2" xfId="22866" xr:uid="{00000000-0005-0000-0000-000064550000}"/>
    <cellStyle name="Normal 3 2 4 18" xfId="22867" xr:uid="{00000000-0005-0000-0000-000065550000}"/>
    <cellStyle name="Normal 3 2 4 2" xfId="22868" xr:uid="{00000000-0005-0000-0000-000066550000}"/>
    <cellStyle name="Normal 3 2 4 2 10" xfId="22869" xr:uid="{00000000-0005-0000-0000-000067550000}"/>
    <cellStyle name="Normal 3 2 4 2 10 2" xfId="22870" xr:uid="{00000000-0005-0000-0000-000068550000}"/>
    <cellStyle name="Normal 3 2 4 2 10 2 2" xfId="22871" xr:uid="{00000000-0005-0000-0000-000069550000}"/>
    <cellStyle name="Normal 3 2 4 2 10 2 2 2" xfId="22872" xr:uid="{00000000-0005-0000-0000-00006A550000}"/>
    <cellStyle name="Normal 3 2 4 2 10 2 3" xfId="22873" xr:uid="{00000000-0005-0000-0000-00006B550000}"/>
    <cellStyle name="Normal 3 2 4 2 10 3" xfId="22874" xr:uid="{00000000-0005-0000-0000-00006C550000}"/>
    <cellStyle name="Normal 3 2 4 2 10 3 2" xfId="22875" xr:uid="{00000000-0005-0000-0000-00006D550000}"/>
    <cellStyle name="Normal 3 2 4 2 10 4" xfId="22876" xr:uid="{00000000-0005-0000-0000-00006E550000}"/>
    <cellStyle name="Normal 3 2 4 2 11" xfId="22877" xr:uid="{00000000-0005-0000-0000-00006F550000}"/>
    <cellStyle name="Normal 3 2 4 2 11 2" xfId="22878" xr:uid="{00000000-0005-0000-0000-000070550000}"/>
    <cellStyle name="Normal 3 2 4 2 11 2 2" xfId="22879" xr:uid="{00000000-0005-0000-0000-000071550000}"/>
    <cellStyle name="Normal 3 2 4 2 11 2 2 2" xfId="22880" xr:uid="{00000000-0005-0000-0000-000072550000}"/>
    <cellStyle name="Normal 3 2 4 2 11 2 3" xfId="22881" xr:uid="{00000000-0005-0000-0000-000073550000}"/>
    <cellStyle name="Normal 3 2 4 2 11 3" xfId="22882" xr:uid="{00000000-0005-0000-0000-000074550000}"/>
    <cellStyle name="Normal 3 2 4 2 11 3 2" xfId="22883" xr:uid="{00000000-0005-0000-0000-000075550000}"/>
    <cellStyle name="Normal 3 2 4 2 11 4" xfId="22884" xr:uid="{00000000-0005-0000-0000-000076550000}"/>
    <cellStyle name="Normal 3 2 4 2 12" xfId="22885" xr:uid="{00000000-0005-0000-0000-000077550000}"/>
    <cellStyle name="Normal 3 2 4 2 12 2" xfId="22886" xr:uid="{00000000-0005-0000-0000-000078550000}"/>
    <cellStyle name="Normal 3 2 4 2 12 2 2" xfId="22887" xr:uid="{00000000-0005-0000-0000-000079550000}"/>
    <cellStyle name="Normal 3 2 4 2 12 2 2 2" xfId="22888" xr:uid="{00000000-0005-0000-0000-00007A550000}"/>
    <cellStyle name="Normal 3 2 4 2 12 2 3" xfId="22889" xr:uid="{00000000-0005-0000-0000-00007B550000}"/>
    <cellStyle name="Normal 3 2 4 2 12 3" xfId="22890" xr:uid="{00000000-0005-0000-0000-00007C550000}"/>
    <cellStyle name="Normal 3 2 4 2 12 3 2" xfId="22891" xr:uid="{00000000-0005-0000-0000-00007D550000}"/>
    <cellStyle name="Normal 3 2 4 2 12 4" xfId="22892" xr:uid="{00000000-0005-0000-0000-00007E550000}"/>
    <cellStyle name="Normal 3 2 4 2 13" xfId="22893" xr:uid="{00000000-0005-0000-0000-00007F550000}"/>
    <cellStyle name="Normal 3 2 4 2 13 2" xfId="22894" xr:uid="{00000000-0005-0000-0000-000080550000}"/>
    <cellStyle name="Normal 3 2 4 2 13 2 2" xfId="22895" xr:uid="{00000000-0005-0000-0000-000081550000}"/>
    <cellStyle name="Normal 3 2 4 2 13 3" xfId="22896" xr:uid="{00000000-0005-0000-0000-000082550000}"/>
    <cellStyle name="Normal 3 2 4 2 14" xfId="22897" xr:uid="{00000000-0005-0000-0000-000083550000}"/>
    <cellStyle name="Normal 3 2 4 2 14 2" xfId="22898" xr:uid="{00000000-0005-0000-0000-000084550000}"/>
    <cellStyle name="Normal 3 2 4 2 15" xfId="22899" xr:uid="{00000000-0005-0000-0000-000085550000}"/>
    <cellStyle name="Normal 3 2 4 2 15 2" xfId="22900" xr:uid="{00000000-0005-0000-0000-000086550000}"/>
    <cellStyle name="Normal 3 2 4 2 16" xfId="22901" xr:uid="{00000000-0005-0000-0000-000087550000}"/>
    <cellStyle name="Normal 3 2 4 2 2" xfId="22902" xr:uid="{00000000-0005-0000-0000-000088550000}"/>
    <cellStyle name="Normal 3 2 4 2 2 10" xfId="22903" xr:uid="{00000000-0005-0000-0000-000089550000}"/>
    <cellStyle name="Normal 3 2 4 2 2 2" xfId="22904" xr:uid="{00000000-0005-0000-0000-00008A550000}"/>
    <cellStyle name="Normal 3 2 4 2 2 2 2" xfId="22905" xr:uid="{00000000-0005-0000-0000-00008B550000}"/>
    <cellStyle name="Normal 3 2 4 2 2 2 2 2" xfId="22906" xr:uid="{00000000-0005-0000-0000-00008C550000}"/>
    <cellStyle name="Normal 3 2 4 2 2 2 2 2 2" xfId="22907" xr:uid="{00000000-0005-0000-0000-00008D550000}"/>
    <cellStyle name="Normal 3 2 4 2 2 2 2 2 2 2" xfId="22908" xr:uid="{00000000-0005-0000-0000-00008E550000}"/>
    <cellStyle name="Normal 3 2 4 2 2 2 2 2 2 2 2" xfId="22909" xr:uid="{00000000-0005-0000-0000-00008F550000}"/>
    <cellStyle name="Normal 3 2 4 2 2 2 2 2 2 2 2 2" xfId="22910" xr:uid="{00000000-0005-0000-0000-000090550000}"/>
    <cellStyle name="Normal 3 2 4 2 2 2 2 2 2 2 3" xfId="22911" xr:uid="{00000000-0005-0000-0000-000091550000}"/>
    <cellStyle name="Normal 3 2 4 2 2 2 2 2 2 3" xfId="22912" xr:uid="{00000000-0005-0000-0000-000092550000}"/>
    <cellStyle name="Normal 3 2 4 2 2 2 2 2 2 3 2" xfId="22913" xr:uid="{00000000-0005-0000-0000-000093550000}"/>
    <cellStyle name="Normal 3 2 4 2 2 2 2 2 2 4" xfId="22914" xr:uid="{00000000-0005-0000-0000-000094550000}"/>
    <cellStyle name="Normal 3 2 4 2 2 2 2 2 3" xfId="22915" xr:uid="{00000000-0005-0000-0000-000095550000}"/>
    <cellStyle name="Normal 3 2 4 2 2 2 2 2 3 2" xfId="22916" xr:uid="{00000000-0005-0000-0000-000096550000}"/>
    <cellStyle name="Normal 3 2 4 2 2 2 2 2 3 2 2" xfId="22917" xr:uid="{00000000-0005-0000-0000-000097550000}"/>
    <cellStyle name="Normal 3 2 4 2 2 2 2 2 3 3" xfId="22918" xr:uid="{00000000-0005-0000-0000-000098550000}"/>
    <cellStyle name="Normal 3 2 4 2 2 2 2 2 4" xfId="22919" xr:uid="{00000000-0005-0000-0000-000099550000}"/>
    <cellStyle name="Normal 3 2 4 2 2 2 2 2 4 2" xfId="22920" xr:uid="{00000000-0005-0000-0000-00009A550000}"/>
    <cellStyle name="Normal 3 2 4 2 2 2 2 2 5" xfId="22921" xr:uid="{00000000-0005-0000-0000-00009B550000}"/>
    <cellStyle name="Normal 3 2 4 2 2 2 2 3" xfId="22922" xr:uid="{00000000-0005-0000-0000-00009C550000}"/>
    <cellStyle name="Normal 3 2 4 2 2 2 2 3 2" xfId="22923" xr:uid="{00000000-0005-0000-0000-00009D550000}"/>
    <cellStyle name="Normal 3 2 4 2 2 2 2 3 2 2" xfId="22924" xr:uid="{00000000-0005-0000-0000-00009E550000}"/>
    <cellStyle name="Normal 3 2 4 2 2 2 2 3 2 2 2" xfId="22925" xr:uid="{00000000-0005-0000-0000-00009F550000}"/>
    <cellStyle name="Normal 3 2 4 2 2 2 2 3 2 3" xfId="22926" xr:uid="{00000000-0005-0000-0000-0000A0550000}"/>
    <cellStyle name="Normal 3 2 4 2 2 2 2 3 3" xfId="22927" xr:uid="{00000000-0005-0000-0000-0000A1550000}"/>
    <cellStyle name="Normal 3 2 4 2 2 2 2 3 3 2" xfId="22928" xr:uid="{00000000-0005-0000-0000-0000A2550000}"/>
    <cellStyle name="Normal 3 2 4 2 2 2 2 3 4" xfId="22929" xr:uid="{00000000-0005-0000-0000-0000A3550000}"/>
    <cellStyle name="Normal 3 2 4 2 2 2 2 4" xfId="22930" xr:uid="{00000000-0005-0000-0000-0000A4550000}"/>
    <cellStyle name="Normal 3 2 4 2 2 2 2 4 2" xfId="22931" xr:uid="{00000000-0005-0000-0000-0000A5550000}"/>
    <cellStyle name="Normal 3 2 4 2 2 2 2 4 2 2" xfId="22932" xr:uid="{00000000-0005-0000-0000-0000A6550000}"/>
    <cellStyle name="Normal 3 2 4 2 2 2 2 4 2 2 2" xfId="22933" xr:uid="{00000000-0005-0000-0000-0000A7550000}"/>
    <cellStyle name="Normal 3 2 4 2 2 2 2 4 2 3" xfId="22934" xr:uid="{00000000-0005-0000-0000-0000A8550000}"/>
    <cellStyle name="Normal 3 2 4 2 2 2 2 4 3" xfId="22935" xr:uid="{00000000-0005-0000-0000-0000A9550000}"/>
    <cellStyle name="Normal 3 2 4 2 2 2 2 4 3 2" xfId="22936" xr:uid="{00000000-0005-0000-0000-0000AA550000}"/>
    <cellStyle name="Normal 3 2 4 2 2 2 2 4 4" xfId="22937" xr:uid="{00000000-0005-0000-0000-0000AB550000}"/>
    <cellStyle name="Normal 3 2 4 2 2 2 2 5" xfId="22938" xr:uid="{00000000-0005-0000-0000-0000AC550000}"/>
    <cellStyle name="Normal 3 2 4 2 2 2 2 5 2" xfId="22939" xr:uid="{00000000-0005-0000-0000-0000AD550000}"/>
    <cellStyle name="Normal 3 2 4 2 2 2 2 5 2 2" xfId="22940" xr:uid="{00000000-0005-0000-0000-0000AE550000}"/>
    <cellStyle name="Normal 3 2 4 2 2 2 2 5 3" xfId="22941" xr:uid="{00000000-0005-0000-0000-0000AF550000}"/>
    <cellStyle name="Normal 3 2 4 2 2 2 2 6" xfId="22942" xr:uid="{00000000-0005-0000-0000-0000B0550000}"/>
    <cellStyle name="Normal 3 2 4 2 2 2 2 6 2" xfId="22943" xr:uid="{00000000-0005-0000-0000-0000B1550000}"/>
    <cellStyle name="Normal 3 2 4 2 2 2 2 7" xfId="22944" xr:uid="{00000000-0005-0000-0000-0000B2550000}"/>
    <cellStyle name="Normal 3 2 4 2 2 2 2 7 2" xfId="22945" xr:uid="{00000000-0005-0000-0000-0000B3550000}"/>
    <cellStyle name="Normal 3 2 4 2 2 2 2 8" xfId="22946" xr:uid="{00000000-0005-0000-0000-0000B4550000}"/>
    <cellStyle name="Normal 3 2 4 2 2 2 3" xfId="22947" xr:uid="{00000000-0005-0000-0000-0000B5550000}"/>
    <cellStyle name="Normal 3 2 4 2 2 2 3 2" xfId="22948" xr:uid="{00000000-0005-0000-0000-0000B6550000}"/>
    <cellStyle name="Normal 3 2 4 2 2 2 3 2 2" xfId="22949" xr:uid="{00000000-0005-0000-0000-0000B7550000}"/>
    <cellStyle name="Normal 3 2 4 2 2 2 3 2 2 2" xfId="22950" xr:uid="{00000000-0005-0000-0000-0000B8550000}"/>
    <cellStyle name="Normal 3 2 4 2 2 2 3 2 2 2 2" xfId="22951" xr:uid="{00000000-0005-0000-0000-0000B9550000}"/>
    <cellStyle name="Normal 3 2 4 2 2 2 3 2 2 3" xfId="22952" xr:uid="{00000000-0005-0000-0000-0000BA550000}"/>
    <cellStyle name="Normal 3 2 4 2 2 2 3 2 3" xfId="22953" xr:uid="{00000000-0005-0000-0000-0000BB550000}"/>
    <cellStyle name="Normal 3 2 4 2 2 2 3 2 3 2" xfId="22954" xr:uid="{00000000-0005-0000-0000-0000BC550000}"/>
    <cellStyle name="Normal 3 2 4 2 2 2 3 2 4" xfId="22955" xr:uid="{00000000-0005-0000-0000-0000BD550000}"/>
    <cellStyle name="Normal 3 2 4 2 2 2 3 3" xfId="22956" xr:uid="{00000000-0005-0000-0000-0000BE550000}"/>
    <cellStyle name="Normal 3 2 4 2 2 2 3 3 2" xfId="22957" xr:uid="{00000000-0005-0000-0000-0000BF550000}"/>
    <cellStyle name="Normal 3 2 4 2 2 2 3 3 2 2" xfId="22958" xr:uid="{00000000-0005-0000-0000-0000C0550000}"/>
    <cellStyle name="Normal 3 2 4 2 2 2 3 3 3" xfId="22959" xr:uid="{00000000-0005-0000-0000-0000C1550000}"/>
    <cellStyle name="Normal 3 2 4 2 2 2 3 4" xfId="22960" xr:uid="{00000000-0005-0000-0000-0000C2550000}"/>
    <cellStyle name="Normal 3 2 4 2 2 2 3 4 2" xfId="22961" xr:uid="{00000000-0005-0000-0000-0000C3550000}"/>
    <cellStyle name="Normal 3 2 4 2 2 2 3 5" xfId="22962" xr:uid="{00000000-0005-0000-0000-0000C4550000}"/>
    <cellStyle name="Normal 3 2 4 2 2 2 4" xfId="22963" xr:uid="{00000000-0005-0000-0000-0000C5550000}"/>
    <cellStyle name="Normal 3 2 4 2 2 2 4 2" xfId="22964" xr:uid="{00000000-0005-0000-0000-0000C6550000}"/>
    <cellStyle name="Normal 3 2 4 2 2 2 4 2 2" xfId="22965" xr:uid="{00000000-0005-0000-0000-0000C7550000}"/>
    <cellStyle name="Normal 3 2 4 2 2 2 4 2 2 2" xfId="22966" xr:uid="{00000000-0005-0000-0000-0000C8550000}"/>
    <cellStyle name="Normal 3 2 4 2 2 2 4 2 3" xfId="22967" xr:uid="{00000000-0005-0000-0000-0000C9550000}"/>
    <cellStyle name="Normal 3 2 4 2 2 2 4 3" xfId="22968" xr:uid="{00000000-0005-0000-0000-0000CA550000}"/>
    <cellStyle name="Normal 3 2 4 2 2 2 4 3 2" xfId="22969" xr:uid="{00000000-0005-0000-0000-0000CB550000}"/>
    <cellStyle name="Normal 3 2 4 2 2 2 4 4" xfId="22970" xr:uid="{00000000-0005-0000-0000-0000CC550000}"/>
    <cellStyle name="Normal 3 2 4 2 2 2 5" xfId="22971" xr:uid="{00000000-0005-0000-0000-0000CD550000}"/>
    <cellStyle name="Normal 3 2 4 2 2 2 5 2" xfId="22972" xr:uid="{00000000-0005-0000-0000-0000CE550000}"/>
    <cellStyle name="Normal 3 2 4 2 2 2 5 2 2" xfId="22973" xr:uid="{00000000-0005-0000-0000-0000CF550000}"/>
    <cellStyle name="Normal 3 2 4 2 2 2 5 2 2 2" xfId="22974" xr:uid="{00000000-0005-0000-0000-0000D0550000}"/>
    <cellStyle name="Normal 3 2 4 2 2 2 5 2 3" xfId="22975" xr:uid="{00000000-0005-0000-0000-0000D1550000}"/>
    <cellStyle name="Normal 3 2 4 2 2 2 5 3" xfId="22976" xr:uid="{00000000-0005-0000-0000-0000D2550000}"/>
    <cellStyle name="Normal 3 2 4 2 2 2 5 3 2" xfId="22977" xr:uid="{00000000-0005-0000-0000-0000D3550000}"/>
    <cellStyle name="Normal 3 2 4 2 2 2 5 4" xfId="22978" xr:uid="{00000000-0005-0000-0000-0000D4550000}"/>
    <cellStyle name="Normal 3 2 4 2 2 2 6" xfId="22979" xr:uid="{00000000-0005-0000-0000-0000D5550000}"/>
    <cellStyle name="Normal 3 2 4 2 2 2 6 2" xfId="22980" xr:uid="{00000000-0005-0000-0000-0000D6550000}"/>
    <cellStyle name="Normal 3 2 4 2 2 2 6 2 2" xfId="22981" xr:uid="{00000000-0005-0000-0000-0000D7550000}"/>
    <cellStyle name="Normal 3 2 4 2 2 2 6 3" xfId="22982" xr:uid="{00000000-0005-0000-0000-0000D8550000}"/>
    <cellStyle name="Normal 3 2 4 2 2 2 7" xfId="22983" xr:uid="{00000000-0005-0000-0000-0000D9550000}"/>
    <cellStyle name="Normal 3 2 4 2 2 2 7 2" xfId="22984" xr:uid="{00000000-0005-0000-0000-0000DA550000}"/>
    <cellStyle name="Normal 3 2 4 2 2 2 8" xfId="22985" xr:uid="{00000000-0005-0000-0000-0000DB550000}"/>
    <cellStyle name="Normal 3 2 4 2 2 2 8 2" xfId="22986" xr:uid="{00000000-0005-0000-0000-0000DC550000}"/>
    <cellStyle name="Normal 3 2 4 2 2 2 9" xfId="22987" xr:uid="{00000000-0005-0000-0000-0000DD550000}"/>
    <cellStyle name="Normal 3 2 4 2 2 3" xfId="22988" xr:uid="{00000000-0005-0000-0000-0000DE550000}"/>
    <cellStyle name="Normal 3 2 4 2 2 3 2" xfId="22989" xr:uid="{00000000-0005-0000-0000-0000DF550000}"/>
    <cellStyle name="Normal 3 2 4 2 2 3 2 2" xfId="22990" xr:uid="{00000000-0005-0000-0000-0000E0550000}"/>
    <cellStyle name="Normal 3 2 4 2 2 3 2 2 2" xfId="22991" xr:uid="{00000000-0005-0000-0000-0000E1550000}"/>
    <cellStyle name="Normal 3 2 4 2 2 3 2 2 2 2" xfId="22992" xr:uid="{00000000-0005-0000-0000-0000E2550000}"/>
    <cellStyle name="Normal 3 2 4 2 2 3 2 2 2 2 2" xfId="22993" xr:uid="{00000000-0005-0000-0000-0000E3550000}"/>
    <cellStyle name="Normal 3 2 4 2 2 3 2 2 2 3" xfId="22994" xr:uid="{00000000-0005-0000-0000-0000E4550000}"/>
    <cellStyle name="Normal 3 2 4 2 2 3 2 2 3" xfId="22995" xr:uid="{00000000-0005-0000-0000-0000E5550000}"/>
    <cellStyle name="Normal 3 2 4 2 2 3 2 2 3 2" xfId="22996" xr:uid="{00000000-0005-0000-0000-0000E6550000}"/>
    <cellStyle name="Normal 3 2 4 2 2 3 2 2 4" xfId="22997" xr:uid="{00000000-0005-0000-0000-0000E7550000}"/>
    <cellStyle name="Normal 3 2 4 2 2 3 2 3" xfId="22998" xr:uid="{00000000-0005-0000-0000-0000E8550000}"/>
    <cellStyle name="Normal 3 2 4 2 2 3 2 3 2" xfId="22999" xr:uid="{00000000-0005-0000-0000-0000E9550000}"/>
    <cellStyle name="Normal 3 2 4 2 2 3 2 3 2 2" xfId="23000" xr:uid="{00000000-0005-0000-0000-0000EA550000}"/>
    <cellStyle name="Normal 3 2 4 2 2 3 2 3 3" xfId="23001" xr:uid="{00000000-0005-0000-0000-0000EB550000}"/>
    <cellStyle name="Normal 3 2 4 2 2 3 2 4" xfId="23002" xr:uid="{00000000-0005-0000-0000-0000EC550000}"/>
    <cellStyle name="Normal 3 2 4 2 2 3 2 4 2" xfId="23003" xr:uid="{00000000-0005-0000-0000-0000ED550000}"/>
    <cellStyle name="Normal 3 2 4 2 2 3 2 5" xfId="23004" xr:uid="{00000000-0005-0000-0000-0000EE550000}"/>
    <cellStyle name="Normal 3 2 4 2 2 3 3" xfId="23005" xr:uid="{00000000-0005-0000-0000-0000EF550000}"/>
    <cellStyle name="Normal 3 2 4 2 2 3 3 2" xfId="23006" xr:uid="{00000000-0005-0000-0000-0000F0550000}"/>
    <cellStyle name="Normal 3 2 4 2 2 3 3 2 2" xfId="23007" xr:uid="{00000000-0005-0000-0000-0000F1550000}"/>
    <cellStyle name="Normal 3 2 4 2 2 3 3 2 2 2" xfId="23008" xr:uid="{00000000-0005-0000-0000-0000F2550000}"/>
    <cellStyle name="Normal 3 2 4 2 2 3 3 2 3" xfId="23009" xr:uid="{00000000-0005-0000-0000-0000F3550000}"/>
    <cellStyle name="Normal 3 2 4 2 2 3 3 3" xfId="23010" xr:uid="{00000000-0005-0000-0000-0000F4550000}"/>
    <cellStyle name="Normal 3 2 4 2 2 3 3 3 2" xfId="23011" xr:uid="{00000000-0005-0000-0000-0000F5550000}"/>
    <cellStyle name="Normal 3 2 4 2 2 3 3 4" xfId="23012" xr:uid="{00000000-0005-0000-0000-0000F6550000}"/>
    <cellStyle name="Normal 3 2 4 2 2 3 4" xfId="23013" xr:uid="{00000000-0005-0000-0000-0000F7550000}"/>
    <cellStyle name="Normal 3 2 4 2 2 3 4 2" xfId="23014" xr:uid="{00000000-0005-0000-0000-0000F8550000}"/>
    <cellStyle name="Normal 3 2 4 2 2 3 4 2 2" xfId="23015" xr:uid="{00000000-0005-0000-0000-0000F9550000}"/>
    <cellStyle name="Normal 3 2 4 2 2 3 4 2 2 2" xfId="23016" xr:uid="{00000000-0005-0000-0000-0000FA550000}"/>
    <cellStyle name="Normal 3 2 4 2 2 3 4 2 3" xfId="23017" xr:uid="{00000000-0005-0000-0000-0000FB550000}"/>
    <cellStyle name="Normal 3 2 4 2 2 3 4 3" xfId="23018" xr:uid="{00000000-0005-0000-0000-0000FC550000}"/>
    <cellStyle name="Normal 3 2 4 2 2 3 4 3 2" xfId="23019" xr:uid="{00000000-0005-0000-0000-0000FD550000}"/>
    <cellStyle name="Normal 3 2 4 2 2 3 4 4" xfId="23020" xr:uid="{00000000-0005-0000-0000-0000FE550000}"/>
    <cellStyle name="Normal 3 2 4 2 2 3 5" xfId="23021" xr:uid="{00000000-0005-0000-0000-0000FF550000}"/>
    <cellStyle name="Normal 3 2 4 2 2 3 5 2" xfId="23022" xr:uid="{00000000-0005-0000-0000-000000560000}"/>
    <cellStyle name="Normal 3 2 4 2 2 3 5 2 2" xfId="23023" xr:uid="{00000000-0005-0000-0000-000001560000}"/>
    <cellStyle name="Normal 3 2 4 2 2 3 5 3" xfId="23024" xr:uid="{00000000-0005-0000-0000-000002560000}"/>
    <cellStyle name="Normal 3 2 4 2 2 3 6" xfId="23025" xr:uid="{00000000-0005-0000-0000-000003560000}"/>
    <cellStyle name="Normal 3 2 4 2 2 3 6 2" xfId="23026" xr:uid="{00000000-0005-0000-0000-000004560000}"/>
    <cellStyle name="Normal 3 2 4 2 2 3 7" xfId="23027" xr:uid="{00000000-0005-0000-0000-000005560000}"/>
    <cellStyle name="Normal 3 2 4 2 2 3 7 2" xfId="23028" xr:uid="{00000000-0005-0000-0000-000006560000}"/>
    <cellStyle name="Normal 3 2 4 2 2 3 8" xfId="23029" xr:uid="{00000000-0005-0000-0000-000007560000}"/>
    <cellStyle name="Normal 3 2 4 2 2 4" xfId="23030" xr:uid="{00000000-0005-0000-0000-000008560000}"/>
    <cellStyle name="Normal 3 2 4 2 2 4 2" xfId="23031" xr:uid="{00000000-0005-0000-0000-000009560000}"/>
    <cellStyle name="Normal 3 2 4 2 2 4 2 2" xfId="23032" xr:uid="{00000000-0005-0000-0000-00000A560000}"/>
    <cellStyle name="Normal 3 2 4 2 2 4 2 2 2" xfId="23033" xr:uid="{00000000-0005-0000-0000-00000B560000}"/>
    <cellStyle name="Normal 3 2 4 2 2 4 2 2 2 2" xfId="23034" xr:uid="{00000000-0005-0000-0000-00000C560000}"/>
    <cellStyle name="Normal 3 2 4 2 2 4 2 2 3" xfId="23035" xr:uid="{00000000-0005-0000-0000-00000D560000}"/>
    <cellStyle name="Normal 3 2 4 2 2 4 2 3" xfId="23036" xr:uid="{00000000-0005-0000-0000-00000E560000}"/>
    <cellStyle name="Normal 3 2 4 2 2 4 2 3 2" xfId="23037" xr:uid="{00000000-0005-0000-0000-00000F560000}"/>
    <cellStyle name="Normal 3 2 4 2 2 4 2 4" xfId="23038" xr:uid="{00000000-0005-0000-0000-000010560000}"/>
    <cellStyle name="Normal 3 2 4 2 2 4 3" xfId="23039" xr:uid="{00000000-0005-0000-0000-000011560000}"/>
    <cellStyle name="Normal 3 2 4 2 2 4 3 2" xfId="23040" xr:uid="{00000000-0005-0000-0000-000012560000}"/>
    <cellStyle name="Normal 3 2 4 2 2 4 3 2 2" xfId="23041" xr:uid="{00000000-0005-0000-0000-000013560000}"/>
    <cellStyle name="Normal 3 2 4 2 2 4 3 3" xfId="23042" xr:uid="{00000000-0005-0000-0000-000014560000}"/>
    <cellStyle name="Normal 3 2 4 2 2 4 4" xfId="23043" xr:uid="{00000000-0005-0000-0000-000015560000}"/>
    <cellStyle name="Normal 3 2 4 2 2 4 4 2" xfId="23044" xr:uid="{00000000-0005-0000-0000-000016560000}"/>
    <cellStyle name="Normal 3 2 4 2 2 4 5" xfId="23045" xr:uid="{00000000-0005-0000-0000-000017560000}"/>
    <cellStyle name="Normal 3 2 4 2 2 5" xfId="23046" xr:uid="{00000000-0005-0000-0000-000018560000}"/>
    <cellStyle name="Normal 3 2 4 2 2 5 2" xfId="23047" xr:uid="{00000000-0005-0000-0000-000019560000}"/>
    <cellStyle name="Normal 3 2 4 2 2 5 2 2" xfId="23048" xr:uid="{00000000-0005-0000-0000-00001A560000}"/>
    <cellStyle name="Normal 3 2 4 2 2 5 2 2 2" xfId="23049" xr:uid="{00000000-0005-0000-0000-00001B560000}"/>
    <cellStyle name="Normal 3 2 4 2 2 5 2 3" xfId="23050" xr:uid="{00000000-0005-0000-0000-00001C560000}"/>
    <cellStyle name="Normal 3 2 4 2 2 5 3" xfId="23051" xr:uid="{00000000-0005-0000-0000-00001D560000}"/>
    <cellStyle name="Normal 3 2 4 2 2 5 3 2" xfId="23052" xr:uid="{00000000-0005-0000-0000-00001E560000}"/>
    <cellStyle name="Normal 3 2 4 2 2 5 4" xfId="23053" xr:uid="{00000000-0005-0000-0000-00001F560000}"/>
    <cellStyle name="Normal 3 2 4 2 2 6" xfId="23054" xr:uid="{00000000-0005-0000-0000-000020560000}"/>
    <cellStyle name="Normal 3 2 4 2 2 6 2" xfId="23055" xr:uid="{00000000-0005-0000-0000-000021560000}"/>
    <cellStyle name="Normal 3 2 4 2 2 6 2 2" xfId="23056" xr:uid="{00000000-0005-0000-0000-000022560000}"/>
    <cellStyle name="Normal 3 2 4 2 2 6 2 2 2" xfId="23057" xr:uid="{00000000-0005-0000-0000-000023560000}"/>
    <cellStyle name="Normal 3 2 4 2 2 6 2 3" xfId="23058" xr:uid="{00000000-0005-0000-0000-000024560000}"/>
    <cellStyle name="Normal 3 2 4 2 2 6 3" xfId="23059" xr:uid="{00000000-0005-0000-0000-000025560000}"/>
    <cellStyle name="Normal 3 2 4 2 2 6 3 2" xfId="23060" xr:uid="{00000000-0005-0000-0000-000026560000}"/>
    <cellStyle name="Normal 3 2 4 2 2 6 4" xfId="23061" xr:uid="{00000000-0005-0000-0000-000027560000}"/>
    <cellStyle name="Normal 3 2 4 2 2 7" xfId="23062" xr:uid="{00000000-0005-0000-0000-000028560000}"/>
    <cellStyle name="Normal 3 2 4 2 2 7 2" xfId="23063" xr:uid="{00000000-0005-0000-0000-000029560000}"/>
    <cellStyle name="Normal 3 2 4 2 2 7 2 2" xfId="23064" xr:uid="{00000000-0005-0000-0000-00002A560000}"/>
    <cellStyle name="Normal 3 2 4 2 2 7 3" xfId="23065" xr:uid="{00000000-0005-0000-0000-00002B560000}"/>
    <cellStyle name="Normal 3 2 4 2 2 8" xfId="23066" xr:uid="{00000000-0005-0000-0000-00002C560000}"/>
    <cellStyle name="Normal 3 2 4 2 2 8 2" xfId="23067" xr:uid="{00000000-0005-0000-0000-00002D560000}"/>
    <cellStyle name="Normal 3 2 4 2 2 9" xfId="23068" xr:uid="{00000000-0005-0000-0000-00002E560000}"/>
    <cellStyle name="Normal 3 2 4 2 2 9 2" xfId="23069" xr:uid="{00000000-0005-0000-0000-00002F560000}"/>
    <cellStyle name="Normal 3 2 4 2 3" xfId="23070" xr:uid="{00000000-0005-0000-0000-000030560000}"/>
    <cellStyle name="Normal 3 2 4 2 3 10" xfId="23071" xr:uid="{00000000-0005-0000-0000-000031560000}"/>
    <cellStyle name="Normal 3 2 4 2 3 2" xfId="23072" xr:uid="{00000000-0005-0000-0000-000032560000}"/>
    <cellStyle name="Normal 3 2 4 2 3 2 2" xfId="23073" xr:uid="{00000000-0005-0000-0000-000033560000}"/>
    <cellStyle name="Normal 3 2 4 2 3 2 2 2" xfId="23074" xr:uid="{00000000-0005-0000-0000-000034560000}"/>
    <cellStyle name="Normal 3 2 4 2 3 2 2 2 2" xfId="23075" xr:uid="{00000000-0005-0000-0000-000035560000}"/>
    <cellStyle name="Normal 3 2 4 2 3 2 2 2 2 2" xfId="23076" xr:uid="{00000000-0005-0000-0000-000036560000}"/>
    <cellStyle name="Normal 3 2 4 2 3 2 2 2 2 2 2" xfId="23077" xr:uid="{00000000-0005-0000-0000-000037560000}"/>
    <cellStyle name="Normal 3 2 4 2 3 2 2 2 2 2 2 2" xfId="23078" xr:uid="{00000000-0005-0000-0000-000038560000}"/>
    <cellStyle name="Normal 3 2 4 2 3 2 2 2 2 2 3" xfId="23079" xr:uid="{00000000-0005-0000-0000-000039560000}"/>
    <cellStyle name="Normal 3 2 4 2 3 2 2 2 2 3" xfId="23080" xr:uid="{00000000-0005-0000-0000-00003A560000}"/>
    <cellStyle name="Normal 3 2 4 2 3 2 2 2 2 3 2" xfId="23081" xr:uid="{00000000-0005-0000-0000-00003B560000}"/>
    <cellStyle name="Normal 3 2 4 2 3 2 2 2 2 4" xfId="23082" xr:uid="{00000000-0005-0000-0000-00003C560000}"/>
    <cellStyle name="Normal 3 2 4 2 3 2 2 2 3" xfId="23083" xr:uid="{00000000-0005-0000-0000-00003D560000}"/>
    <cellStyle name="Normal 3 2 4 2 3 2 2 2 3 2" xfId="23084" xr:uid="{00000000-0005-0000-0000-00003E560000}"/>
    <cellStyle name="Normal 3 2 4 2 3 2 2 2 3 2 2" xfId="23085" xr:uid="{00000000-0005-0000-0000-00003F560000}"/>
    <cellStyle name="Normal 3 2 4 2 3 2 2 2 3 3" xfId="23086" xr:uid="{00000000-0005-0000-0000-000040560000}"/>
    <cellStyle name="Normal 3 2 4 2 3 2 2 2 4" xfId="23087" xr:uid="{00000000-0005-0000-0000-000041560000}"/>
    <cellStyle name="Normal 3 2 4 2 3 2 2 2 4 2" xfId="23088" xr:uid="{00000000-0005-0000-0000-000042560000}"/>
    <cellStyle name="Normal 3 2 4 2 3 2 2 2 5" xfId="23089" xr:uid="{00000000-0005-0000-0000-000043560000}"/>
    <cellStyle name="Normal 3 2 4 2 3 2 2 3" xfId="23090" xr:uid="{00000000-0005-0000-0000-000044560000}"/>
    <cellStyle name="Normal 3 2 4 2 3 2 2 3 2" xfId="23091" xr:uid="{00000000-0005-0000-0000-000045560000}"/>
    <cellStyle name="Normal 3 2 4 2 3 2 2 3 2 2" xfId="23092" xr:uid="{00000000-0005-0000-0000-000046560000}"/>
    <cellStyle name="Normal 3 2 4 2 3 2 2 3 2 2 2" xfId="23093" xr:uid="{00000000-0005-0000-0000-000047560000}"/>
    <cellStyle name="Normal 3 2 4 2 3 2 2 3 2 3" xfId="23094" xr:uid="{00000000-0005-0000-0000-000048560000}"/>
    <cellStyle name="Normal 3 2 4 2 3 2 2 3 3" xfId="23095" xr:uid="{00000000-0005-0000-0000-000049560000}"/>
    <cellStyle name="Normal 3 2 4 2 3 2 2 3 3 2" xfId="23096" xr:uid="{00000000-0005-0000-0000-00004A560000}"/>
    <cellStyle name="Normal 3 2 4 2 3 2 2 3 4" xfId="23097" xr:uid="{00000000-0005-0000-0000-00004B560000}"/>
    <cellStyle name="Normal 3 2 4 2 3 2 2 4" xfId="23098" xr:uid="{00000000-0005-0000-0000-00004C560000}"/>
    <cellStyle name="Normal 3 2 4 2 3 2 2 4 2" xfId="23099" xr:uid="{00000000-0005-0000-0000-00004D560000}"/>
    <cellStyle name="Normal 3 2 4 2 3 2 2 4 2 2" xfId="23100" xr:uid="{00000000-0005-0000-0000-00004E560000}"/>
    <cellStyle name="Normal 3 2 4 2 3 2 2 4 2 2 2" xfId="23101" xr:uid="{00000000-0005-0000-0000-00004F560000}"/>
    <cellStyle name="Normal 3 2 4 2 3 2 2 4 2 3" xfId="23102" xr:uid="{00000000-0005-0000-0000-000050560000}"/>
    <cellStyle name="Normal 3 2 4 2 3 2 2 4 3" xfId="23103" xr:uid="{00000000-0005-0000-0000-000051560000}"/>
    <cellStyle name="Normal 3 2 4 2 3 2 2 4 3 2" xfId="23104" xr:uid="{00000000-0005-0000-0000-000052560000}"/>
    <cellStyle name="Normal 3 2 4 2 3 2 2 4 4" xfId="23105" xr:uid="{00000000-0005-0000-0000-000053560000}"/>
    <cellStyle name="Normal 3 2 4 2 3 2 2 5" xfId="23106" xr:uid="{00000000-0005-0000-0000-000054560000}"/>
    <cellStyle name="Normal 3 2 4 2 3 2 2 5 2" xfId="23107" xr:uid="{00000000-0005-0000-0000-000055560000}"/>
    <cellStyle name="Normal 3 2 4 2 3 2 2 5 2 2" xfId="23108" xr:uid="{00000000-0005-0000-0000-000056560000}"/>
    <cellStyle name="Normal 3 2 4 2 3 2 2 5 3" xfId="23109" xr:uid="{00000000-0005-0000-0000-000057560000}"/>
    <cellStyle name="Normal 3 2 4 2 3 2 2 6" xfId="23110" xr:uid="{00000000-0005-0000-0000-000058560000}"/>
    <cellStyle name="Normal 3 2 4 2 3 2 2 6 2" xfId="23111" xr:uid="{00000000-0005-0000-0000-000059560000}"/>
    <cellStyle name="Normal 3 2 4 2 3 2 2 7" xfId="23112" xr:uid="{00000000-0005-0000-0000-00005A560000}"/>
    <cellStyle name="Normal 3 2 4 2 3 2 2 7 2" xfId="23113" xr:uid="{00000000-0005-0000-0000-00005B560000}"/>
    <cellStyle name="Normal 3 2 4 2 3 2 2 8" xfId="23114" xr:uid="{00000000-0005-0000-0000-00005C560000}"/>
    <cellStyle name="Normal 3 2 4 2 3 2 3" xfId="23115" xr:uid="{00000000-0005-0000-0000-00005D560000}"/>
    <cellStyle name="Normal 3 2 4 2 3 2 3 2" xfId="23116" xr:uid="{00000000-0005-0000-0000-00005E560000}"/>
    <cellStyle name="Normal 3 2 4 2 3 2 3 2 2" xfId="23117" xr:uid="{00000000-0005-0000-0000-00005F560000}"/>
    <cellStyle name="Normal 3 2 4 2 3 2 3 2 2 2" xfId="23118" xr:uid="{00000000-0005-0000-0000-000060560000}"/>
    <cellStyle name="Normal 3 2 4 2 3 2 3 2 2 2 2" xfId="23119" xr:uid="{00000000-0005-0000-0000-000061560000}"/>
    <cellStyle name="Normal 3 2 4 2 3 2 3 2 2 3" xfId="23120" xr:uid="{00000000-0005-0000-0000-000062560000}"/>
    <cellStyle name="Normal 3 2 4 2 3 2 3 2 3" xfId="23121" xr:uid="{00000000-0005-0000-0000-000063560000}"/>
    <cellStyle name="Normal 3 2 4 2 3 2 3 2 3 2" xfId="23122" xr:uid="{00000000-0005-0000-0000-000064560000}"/>
    <cellStyle name="Normal 3 2 4 2 3 2 3 2 4" xfId="23123" xr:uid="{00000000-0005-0000-0000-000065560000}"/>
    <cellStyle name="Normal 3 2 4 2 3 2 3 3" xfId="23124" xr:uid="{00000000-0005-0000-0000-000066560000}"/>
    <cellStyle name="Normal 3 2 4 2 3 2 3 3 2" xfId="23125" xr:uid="{00000000-0005-0000-0000-000067560000}"/>
    <cellStyle name="Normal 3 2 4 2 3 2 3 3 2 2" xfId="23126" xr:uid="{00000000-0005-0000-0000-000068560000}"/>
    <cellStyle name="Normal 3 2 4 2 3 2 3 3 3" xfId="23127" xr:uid="{00000000-0005-0000-0000-000069560000}"/>
    <cellStyle name="Normal 3 2 4 2 3 2 3 4" xfId="23128" xr:uid="{00000000-0005-0000-0000-00006A560000}"/>
    <cellStyle name="Normal 3 2 4 2 3 2 3 4 2" xfId="23129" xr:uid="{00000000-0005-0000-0000-00006B560000}"/>
    <cellStyle name="Normal 3 2 4 2 3 2 3 5" xfId="23130" xr:uid="{00000000-0005-0000-0000-00006C560000}"/>
    <cellStyle name="Normal 3 2 4 2 3 2 4" xfId="23131" xr:uid="{00000000-0005-0000-0000-00006D560000}"/>
    <cellStyle name="Normal 3 2 4 2 3 2 4 2" xfId="23132" xr:uid="{00000000-0005-0000-0000-00006E560000}"/>
    <cellStyle name="Normal 3 2 4 2 3 2 4 2 2" xfId="23133" xr:uid="{00000000-0005-0000-0000-00006F560000}"/>
    <cellStyle name="Normal 3 2 4 2 3 2 4 2 2 2" xfId="23134" xr:uid="{00000000-0005-0000-0000-000070560000}"/>
    <cellStyle name="Normal 3 2 4 2 3 2 4 2 3" xfId="23135" xr:uid="{00000000-0005-0000-0000-000071560000}"/>
    <cellStyle name="Normal 3 2 4 2 3 2 4 3" xfId="23136" xr:uid="{00000000-0005-0000-0000-000072560000}"/>
    <cellStyle name="Normal 3 2 4 2 3 2 4 3 2" xfId="23137" xr:uid="{00000000-0005-0000-0000-000073560000}"/>
    <cellStyle name="Normal 3 2 4 2 3 2 4 4" xfId="23138" xr:uid="{00000000-0005-0000-0000-000074560000}"/>
    <cellStyle name="Normal 3 2 4 2 3 2 5" xfId="23139" xr:uid="{00000000-0005-0000-0000-000075560000}"/>
    <cellStyle name="Normal 3 2 4 2 3 2 5 2" xfId="23140" xr:uid="{00000000-0005-0000-0000-000076560000}"/>
    <cellStyle name="Normal 3 2 4 2 3 2 5 2 2" xfId="23141" xr:uid="{00000000-0005-0000-0000-000077560000}"/>
    <cellStyle name="Normal 3 2 4 2 3 2 5 2 2 2" xfId="23142" xr:uid="{00000000-0005-0000-0000-000078560000}"/>
    <cellStyle name="Normal 3 2 4 2 3 2 5 2 3" xfId="23143" xr:uid="{00000000-0005-0000-0000-000079560000}"/>
    <cellStyle name="Normal 3 2 4 2 3 2 5 3" xfId="23144" xr:uid="{00000000-0005-0000-0000-00007A560000}"/>
    <cellStyle name="Normal 3 2 4 2 3 2 5 3 2" xfId="23145" xr:uid="{00000000-0005-0000-0000-00007B560000}"/>
    <cellStyle name="Normal 3 2 4 2 3 2 5 4" xfId="23146" xr:uid="{00000000-0005-0000-0000-00007C560000}"/>
    <cellStyle name="Normal 3 2 4 2 3 2 6" xfId="23147" xr:uid="{00000000-0005-0000-0000-00007D560000}"/>
    <cellStyle name="Normal 3 2 4 2 3 2 6 2" xfId="23148" xr:uid="{00000000-0005-0000-0000-00007E560000}"/>
    <cellStyle name="Normal 3 2 4 2 3 2 6 2 2" xfId="23149" xr:uid="{00000000-0005-0000-0000-00007F560000}"/>
    <cellStyle name="Normal 3 2 4 2 3 2 6 3" xfId="23150" xr:uid="{00000000-0005-0000-0000-000080560000}"/>
    <cellStyle name="Normal 3 2 4 2 3 2 7" xfId="23151" xr:uid="{00000000-0005-0000-0000-000081560000}"/>
    <cellStyle name="Normal 3 2 4 2 3 2 7 2" xfId="23152" xr:uid="{00000000-0005-0000-0000-000082560000}"/>
    <cellStyle name="Normal 3 2 4 2 3 2 8" xfId="23153" xr:uid="{00000000-0005-0000-0000-000083560000}"/>
    <cellStyle name="Normal 3 2 4 2 3 2 8 2" xfId="23154" xr:uid="{00000000-0005-0000-0000-000084560000}"/>
    <cellStyle name="Normal 3 2 4 2 3 2 9" xfId="23155" xr:uid="{00000000-0005-0000-0000-000085560000}"/>
    <cellStyle name="Normal 3 2 4 2 3 3" xfId="23156" xr:uid="{00000000-0005-0000-0000-000086560000}"/>
    <cellStyle name="Normal 3 2 4 2 3 3 2" xfId="23157" xr:uid="{00000000-0005-0000-0000-000087560000}"/>
    <cellStyle name="Normal 3 2 4 2 3 3 2 2" xfId="23158" xr:uid="{00000000-0005-0000-0000-000088560000}"/>
    <cellStyle name="Normal 3 2 4 2 3 3 2 2 2" xfId="23159" xr:uid="{00000000-0005-0000-0000-000089560000}"/>
    <cellStyle name="Normal 3 2 4 2 3 3 2 2 2 2" xfId="23160" xr:uid="{00000000-0005-0000-0000-00008A560000}"/>
    <cellStyle name="Normal 3 2 4 2 3 3 2 2 2 2 2" xfId="23161" xr:uid="{00000000-0005-0000-0000-00008B560000}"/>
    <cellStyle name="Normal 3 2 4 2 3 3 2 2 2 3" xfId="23162" xr:uid="{00000000-0005-0000-0000-00008C560000}"/>
    <cellStyle name="Normal 3 2 4 2 3 3 2 2 3" xfId="23163" xr:uid="{00000000-0005-0000-0000-00008D560000}"/>
    <cellStyle name="Normal 3 2 4 2 3 3 2 2 3 2" xfId="23164" xr:uid="{00000000-0005-0000-0000-00008E560000}"/>
    <cellStyle name="Normal 3 2 4 2 3 3 2 2 4" xfId="23165" xr:uid="{00000000-0005-0000-0000-00008F560000}"/>
    <cellStyle name="Normal 3 2 4 2 3 3 2 3" xfId="23166" xr:uid="{00000000-0005-0000-0000-000090560000}"/>
    <cellStyle name="Normal 3 2 4 2 3 3 2 3 2" xfId="23167" xr:uid="{00000000-0005-0000-0000-000091560000}"/>
    <cellStyle name="Normal 3 2 4 2 3 3 2 3 2 2" xfId="23168" xr:uid="{00000000-0005-0000-0000-000092560000}"/>
    <cellStyle name="Normal 3 2 4 2 3 3 2 3 3" xfId="23169" xr:uid="{00000000-0005-0000-0000-000093560000}"/>
    <cellStyle name="Normal 3 2 4 2 3 3 2 4" xfId="23170" xr:uid="{00000000-0005-0000-0000-000094560000}"/>
    <cellStyle name="Normal 3 2 4 2 3 3 2 4 2" xfId="23171" xr:uid="{00000000-0005-0000-0000-000095560000}"/>
    <cellStyle name="Normal 3 2 4 2 3 3 2 5" xfId="23172" xr:uid="{00000000-0005-0000-0000-000096560000}"/>
    <cellStyle name="Normal 3 2 4 2 3 3 3" xfId="23173" xr:uid="{00000000-0005-0000-0000-000097560000}"/>
    <cellStyle name="Normal 3 2 4 2 3 3 3 2" xfId="23174" xr:uid="{00000000-0005-0000-0000-000098560000}"/>
    <cellStyle name="Normal 3 2 4 2 3 3 3 2 2" xfId="23175" xr:uid="{00000000-0005-0000-0000-000099560000}"/>
    <cellStyle name="Normal 3 2 4 2 3 3 3 2 2 2" xfId="23176" xr:uid="{00000000-0005-0000-0000-00009A560000}"/>
    <cellStyle name="Normal 3 2 4 2 3 3 3 2 3" xfId="23177" xr:uid="{00000000-0005-0000-0000-00009B560000}"/>
    <cellStyle name="Normal 3 2 4 2 3 3 3 3" xfId="23178" xr:uid="{00000000-0005-0000-0000-00009C560000}"/>
    <cellStyle name="Normal 3 2 4 2 3 3 3 3 2" xfId="23179" xr:uid="{00000000-0005-0000-0000-00009D560000}"/>
    <cellStyle name="Normal 3 2 4 2 3 3 3 4" xfId="23180" xr:uid="{00000000-0005-0000-0000-00009E560000}"/>
    <cellStyle name="Normal 3 2 4 2 3 3 4" xfId="23181" xr:uid="{00000000-0005-0000-0000-00009F560000}"/>
    <cellStyle name="Normal 3 2 4 2 3 3 4 2" xfId="23182" xr:uid="{00000000-0005-0000-0000-0000A0560000}"/>
    <cellStyle name="Normal 3 2 4 2 3 3 4 2 2" xfId="23183" xr:uid="{00000000-0005-0000-0000-0000A1560000}"/>
    <cellStyle name="Normal 3 2 4 2 3 3 4 2 2 2" xfId="23184" xr:uid="{00000000-0005-0000-0000-0000A2560000}"/>
    <cellStyle name="Normal 3 2 4 2 3 3 4 2 3" xfId="23185" xr:uid="{00000000-0005-0000-0000-0000A3560000}"/>
    <cellStyle name="Normal 3 2 4 2 3 3 4 3" xfId="23186" xr:uid="{00000000-0005-0000-0000-0000A4560000}"/>
    <cellStyle name="Normal 3 2 4 2 3 3 4 3 2" xfId="23187" xr:uid="{00000000-0005-0000-0000-0000A5560000}"/>
    <cellStyle name="Normal 3 2 4 2 3 3 4 4" xfId="23188" xr:uid="{00000000-0005-0000-0000-0000A6560000}"/>
    <cellStyle name="Normal 3 2 4 2 3 3 5" xfId="23189" xr:uid="{00000000-0005-0000-0000-0000A7560000}"/>
    <cellStyle name="Normal 3 2 4 2 3 3 5 2" xfId="23190" xr:uid="{00000000-0005-0000-0000-0000A8560000}"/>
    <cellStyle name="Normal 3 2 4 2 3 3 5 2 2" xfId="23191" xr:uid="{00000000-0005-0000-0000-0000A9560000}"/>
    <cellStyle name="Normal 3 2 4 2 3 3 5 3" xfId="23192" xr:uid="{00000000-0005-0000-0000-0000AA560000}"/>
    <cellStyle name="Normal 3 2 4 2 3 3 6" xfId="23193" xr:uid="{00000000-0005-0000-0000-0000AB560000}"/>
    <cellStyle name="Normal 3 2 4 2 3 3 6 2" xfId="23194" xr:uid="{00000000-0005-0000-0000-0000AC560000}"/>
    <cellStyle name="Normal 3 2 4 2 3 3 7" xfId="23195" xr:uid="{00000000-0005-0000-0000-0000AD560000}"/>
    <cellStyle name="Normal 3 2 4 2 3 3 7 2" xfId="23196" xr:uid="{00000000-0005-0000-0000-0000AE560000}"/>
    <cellStyle name="Normal 3 2 4 2 3 3 8" xfId="23197" xr:uid="{00000000-0005-0000-0000-0000AF560000}"/>
    <cellStyle name="Normal 3 2 4 2 3 4" xfId="23198" xr:uid="{00000000-0005-0000-0000-0000B0560000}"/>
    <cellStyle name="Normal 3 2 4 2 3 4 2" xfId="23199" xr:uid="{00000000-0005-0000-0000-0000B1560000}"/>
    <cellStyle name="Normal 3 2 4 2 3 4 2 2" xfId="23200" xr:uid="{00000000-0005-0000-0000-0000B2560000}"/>
    <cellStyle name="Normal 3 2 4 2 3 4 2 2 2" xfId="23201" xr:uid="{00000000-0005-0000-0000-0000B3560000}"/>
    <cellStyle name="Normal 3 2 4 2 3 4 2 2 2 2" xfId="23202" xr:uid="{00000000-0005-0000-0000-0000B4560000}"/>
    <cellStyle name="Normal 3 2 4 2 3 4 2 2 3" xfId="23203" xr:uid="{00000000-0005-0000-0000-0000B5560000}"/>
    <cellStyle name="Normal 3 2 4 2 3 4 2 3" xfId="23204" xr:uid="{00000000-0005-0000-0000-0000B6560000}"/>
    <cellStyle name="Normal 3 2 4 2 3 4 2 3 2" xfId="23205" xr:uid="{00000000-0005-0000-0000-0000B7560000}"/>
    <cellStyle name="Normal 3 2 4 2 3 4 2 4" xfId="23206" xr:uid="{00000000-0005-0000-0000-0000B8560000}"/>
    <cellStyle name="Normal 3 2 4 2 3 4 3" xfId="23207" xr:uid="{00000000-0005-0000-0000-0000B9560000}"/>
    <cellStyle name="Normal 3 2 4 2 3 4 3 2" xfId="23208" xr:uid="{00000000-0005-0000-0000-0000BA560000}"/>
    <cellStyle name="Normal 3 2 4 2 3 4 3 2 2" xfId="23209" xr:uid="{00000000-0005-0000-0000-0000BB560000}"/>
    <cellStyle name="Normal 3 2 4 2 3 4 3 3" xfId="23210" xr:uid="{00000000-0005-0000-0000-0000BC560000}"/>
    <cellStyle name="Normal 3 2 4 2 3 4 4" xfId="23211" xr:uid="{00000000-0005-0000-0000-0000BD560000}"/>
    <cellStyle name="Normal 3 2 4 2 3 4 4 2" xfId="23212" xr:uid="{00000000-0005-0000-0000-0000BE560000}"/>
    <cellStyle name="Normal 3 2 4 2 3 4 5" xfId="23213" xr:uid="{00000000-0005-0000-0000-0000BF560000}"/>
    <cellStyle name="Normal 3 2 4 2 3 5" xfId="23214" xr:uid="{00000000-0005-0000-0000-0000C0560000}"/>
    <cellStyle name="Normal 3 2 4 2 3 5 2" xfId="23215" xr:uid="{00000000-0005-0000-0000-0000C1560000}"/>
    <cellStyle name="Normal 3 2 4 2 3 5 2 2" xfId="23216" xr:uid="{00000000-0005-0000-0000-0000C2560000}"/>
    <cellStyle name="Normal 3 2 4 2 3 5 2 2 2" xfId="23217" xr:uid="{00000000-0005-0000-0000-0000C3560000}"/>
    <cellStyle name="Normal 3 2 4 2 3 5 2 3" xfId="23218" xr:uid="{00000000-0005-0000-0000-0000C4560000}"/>
    <cellStyle name="Normal 3 2 4 2 3 5 3" xfId="23219" xr:uid="{00000000-0005-0000-0000-0000C5560000}"/>
    <cellStyle name="Normal 3 2 4 2 3 5 3 2" xfId="23220" xr:uid="{00000000-0005-0000-0000-0000C6560000}"/>
    <cellStyle name="Normal 3 2 4 2 3 5 4" xfId="23221" xr:uid="{00000000-0005-0000-0000-0000C7560000}"/>
    <cellStyle name="Normal 3 2 4 2 3 6" xfId="23222" xr:uid="{00000000-0005-0000-0000-0000C8560000}"/>
    <cellStyle name="Normal 3 2 4 2 3 6 2" xfId="23223" xr:uid="{00000000-0005-0000-0000-0000C9560000}"/>
    <cellStyle name="Normal 3 2 4 2 3 6 2 2" xfId="23224" xr:uid="{00000000-0005-0000-0000-0000CA560000}"/>
    <cellStyle name="Normal 3 2 4 2 3 6 2 2 2" xfId="23225" xr:uid="{00000000-0005-0000-0000-0000CB560000}"/>
    <cellStyle name="Normal 3 2 4 2 3 6 2 3" xfId="23226" xr:uid="{00000000-0005-0000-0000-0000CC560000}"/>
    <cellStyle name="Normal 3 2 4 2 3 6 3" xfId="23227" xr:uid="{00000000-0005-0000-0000-0000CD560000}"/>
    <cellStyle name="Normal 3 2 4 2 3 6 3 2" xfId="23228" xr:uid="{00000000-0005-0000-0000-0000CE560000}"/>
    <cellStyle name="Normal 3 2 4 2 3 6 4" xfId="23229" xr:uid="{00000000-0005-0000-0000-0000CF560000}"/>
    <cellStyle name="Normal 3 2 4 2 3 7" xfId="23230" xr:uid="{00000000-0005-0000-0000-0000D0560000}"/>
    <cellStyle name="Normal 3 2 4 2 3 7 2" xfId="23231" xr:uid="{00000000-0005-0000-0000-0000D1560000}"/>
    <cellStyle name="Normal 3 2 4 2 3 7 2 2" xfId="23232" xr:uid="{00000000-0005-0000-0000-0000D2560000}"/>
    <cellStyle name="Normal 3 2 4 2 3 7 3" xfId="23233" xr:uid="{00000000-0005-0000-0000-0000D3560000}"/>
    <cellStyle name="Normal 3 2 4 2 3 8" xfId="23234" xr:uid="{00000000-0005-0000-0000-0000D4560000}"/>
    <cellStyle name="Normal 3 2 4 2 3 8 2" xfId="23235" xr:uid="{00000000-0005-0000-0000-0000D5560000}"/>
    <cellStyle name="Normal 3 2 4 2 3 9" xfId="23236" xr:uid="{00000000-0005-0000-0000-0000D6560000}"/>
    <cellStyle name="Normal 3 2 4 2 3 9 2" xfId="23237" xr:uid="{00000000-0005-0000-0000-0000D7560000}"/>
    <cellStyle name="Normal 3 2 4 2 4" xfId="23238" xr:uid="{00000000-0005-0000-0000-0000D8560000}"/>
    <cellStyle name="Normal 3 2 4 2 4 10" xfId="23239" xr:uid="{00000000-0005-0000-0000-0000D9560000}"/>
    <cellStyle name="Normal 3 2 4 2 4 2" xfId="23240" xr:uid="{00000000-0005-0000-0000-0000DA560000}"/>
    <cellStyle name="Normal 3 2 4 2 4 2 2" xfId="23241" xr:uid="{00000000-0005-0000-0000-0000DB560000}"/>
    <cellStyle name="Normal 3 2 4 2 4 2 2 2" xfId="23242" xr:uid="{00000000-0005-0000-0000-0000DC560000}"/>
    <cellStyle name="Normal 3 2 4 2 4 2 2 2 2" xfId="23243" xr:uid="{00000000-0005-0000-0000-0000DD560000}"/>
    <cellStyle name="Normal 3 2 4 2 4 2 2 2 2 2" xfId="23244" xr:uid="{00000000-0005-0000-0000-0000DE560000}"/>
    <cellStyle name="Normal 3 2 4 2 4 2 2 2 2 2 2" xfId="23245" xr:uid="{00000000-0005-0000-0000-0000DF560000}"/>
    <cellStyle name="Normal 3 2 4 2 4 2 2 2 2 2 2 2" xfId="23246" xr:uid="{00000000-0005-0000-0000-0000E0560000}"/>
    <cellStyle name="Normal 3 2 4 2 4 2 2 2 2 2 3" xfId="23247" xr:uid="{00000000-0005-0000-0000-0000E1560000}"/>
    <cellStyle name="Normal 3 2 4 2 4 2 2 2 2 3" xfId="23248" xr:uid="{00000000-0005-0000-0000-0000E2560000}"/>
    <cellStyle name="Normal 3 2 4 2 4 2 2 2 2 3 2" xfId="23249" xr:uid="{00000000-0005-0000-0000-0000E3560000}"/>
    <cellStyle name="Normal 3 2 4 2 4 2 2 2 2 4" xfId="23250" xr:uid="{00000000-0005-0000-0000-0000E4560000}"/>
    <cellStyle name="Normal 3 2 4 2 4 2 2 2 3" xfId="23251" xr:uid="{00000000-0005-0000-0000-0000E5560000}"/>
    <cellStyle name="Normal 3 2 4 2 4 2 2 2 3 2" xfId="23252" xr:uid="{00000000-0005-0000-0000-0000E6560000}"/>
    <cellStyle name="Normal 3 2 4 2 4 2 2 2 3 2 2" xfId="23253" xr:uid="{00000000-0005-0000-0000-0000E7560000}"/>
    <cellStyle name="Normal 3 2 4 2 4 2 2 2 3 3" xfId="23254" xr:uid="{00000000-0005-0000-0000-0000E8560000}"/>
    <cellStyle name="Normal 3 2 4 2 4 2 2 2 4" xfId="23255" xr:uid="{00000000-0005-0000-0000-0000E9560000}"/>
    <cellStyle name="Normal 3 2 4 2 4 2 2 2 4 2" xfId="23256" xr:uid="{00000000-0005-0000-0000-0000EA560000}"/>
    <cellStyle name="Normal 3 2 4 2 4 2 2 2 5" xfId="23257" xr:uid="{00000000-0005-0000-0000-0000EB560000}"/>
    <cellStyle name="Normal 3 2 4 2 4 2 2 3" xfId="23258" xr:uid="{00000000-0005-0000-0000-0000EC560000}"/>
    <cellStyle name="Normal 3 2 4 2 4 2 2 3 2" xfId="23259" xr:uid="{00000000-0005-0000-0000-0000ED560000}"/>
    <cellStyle name="Normal 3 2 4 2 4 2 2 3 2 2" xfId="23260" xr:uid="{00000000-0005-0000-0000-0000EE560000}"/>
    <cellStyle name="Normal 3 2 4 2 4 2 2 3 2 2 2" xfId="23261" xr:uid="{00000000-0005-0000-0000-0000EF560000}"/>
    <cellStyle name="Normal 3 2 4 2 4 2 2 3 2 3" xfId="23262" xr:uid="{00000000-0005-0000-0000-0000F0560000}"/>
    <cellStyle name="Normal 3 2 4 2 4 2 2 3 3" xfId="23263" xr:uid="{00000000-0005-0000-0000-0000F1560000}"/>
    <cellStyle name="Normal 3 2 4 2 4 2 2 3 3 2" xfId="23264" xr:uid="{00000000-0005-0000-0000-0000F2560000}"/>
    <cellStyle name="Normal 3 2 4 2 4 2 2 3 4" xfId="23265" xr:uid="{00000000-0005-0000-0000-0000F3560000}"/>
    <cellStyle name="Normal 3 2 4 2 4 2 2 4" xfId="23266" xr:uid="{00000000-0005-0000-0000-0000F4560000}"/>
    <cellStyle name="Normal 3 2 4 2 4 2 2 4 2" xfId="23267" xr:uid="{00000000-0005-0000-0000-0000F5560000}"/>
    <cellStyle name="Normal 3 2 4 2 4 2 2 4 2 2" xfId="23268" xr:uid="{00000000-0005-0000-0000-0000F6560000}"/>
    <cellStyle name="Normal 3 2 4 2 4 2 2 4 2 2 2" xfId="23269" xr:uid="{00000000-0005-0000-0000-0000F7560000}"/>
    <cellStyle name="Normal 3 2 4 2 4 2 2 4 2 3" xfId="23270" xr:uid="{00000000-0005-0000-0000-0000F8560000}"/>
    <cellStyle name="Normal 3 2 4 2 4 2 2 4 3" xfId="23271" xr:uid="{00000000-0005-0000-0000-0000F9560000}"/>
    <cellStyle name="Normal 3 2 4 2 4 2 2 4 3 2" xfId="23272" xr:uid="{00000000-0005-0000-0000-0000FA560000}"/>
    <cellStyle name="Normal 3 2 4 2 4 2 2 4 4" xfId="23273" xr:uid="{00000000-0005-0000-0000-0000FB560000}"/>
    <cellStyle name="Normal 3 2 4 2 4 2 2 5" xfId="23274" xr:uid="{00000000-0005-0000-0000-0000FC560000}"/>
    <cellStyle name="Normal 3 2 4 2 4 2 2 5 2" xfId="23275" xr:uid="{00000000-0005-0000-0000-0000FD560000}"/>
    <cellStyle name="Normal 3 2 4 2 4 2 2 5 2 2" xfId="23276" xr:uid="{00000000-0005-0000-0000-0000FE560000}"/>
    <cellStyle name="Normal 3 2 4 2 4 2 2 5 3" xfId="23277" xr:uid="{00000000-0005-0000-0000-0000FF560000}"/>
    <cellStyle name="Normal 3 2 4 2 4 2 2 6" xfId="23278" xr:uid="{00000000-0005-0000-0000-000000570000}"/>
    <cellStyle name="Normal 3 2 4 2 4 2 2 6 2" xfId="23279" xr:uid="{00000000-0005-0000-0000-000001570000}"/>
    <cellStyle name="Normal 3 2 4 2 4 2 2 7" xfId="23280" xr:uid="{00000000-0005-0000-0000-000002570000}"/>
    <cellStyle name="Normal 3 2 4 2 4 2 2 7 2" xfId="23281" xr:uid="{00000000-0005-0000-0000-000003570000}"/>
    <cellStyle name="Normal 3 2 4 2 4 2 2 8" xfId="23282" xr:uid="{00000000-0005-0000-0000-000004570000}"/>
    <cellStyle name="Normal 3 2 4 2 4 2 3" xfId="23283" xr:uid="{00000000-0005-0000-0000-000005570000}"/>
    <cellStyle name="Normal 3 2 4 2 4 2 3 2" xfId="23284" xr:uid="{00000000-0005-0000-0000-000006570000}"/>
    <cellStyle name="Normal 3 2 4 2 4 2 3 2 2" xfId="23285" xr:uid="{00000000-0005-0000-0000-000007570000}"/>
    <cellStyle name="Normal 3 2 4 2 4 2 3 2 2 2" xfId="23286" xr:uid="{00000000-0005-0000-0000-000008570000}"/>
    <cellStyle name="Normal 3 2 4 2 4 2 3 2 2 2 2" xfId="23287" xr:uid="{00000000-0005-0000-0000-000009570000}"/>
    <cellStyle name="Normal 3 2 4 2 4 2 3 2 2 3" xfId="23288" xr:uid="{00000000-0005-0000-0000-00000A570000}"/>
    <cellStyle name="Normal 3 2 4 2 4 2 3 2 3" xfId="23289" xr:uid="{00000000-0005-0000-0000-00000B570000}"/>
    <cellStyle name="Normal 3 2 4 2 4 2 3 2 3 2" xfId="23290" xr:uid="{00000000-0005-0000-0000-00000C570000}"/>
    <cellStyle name="Normal 3 2 4 2 4 2 3 2 4" xfId="23291" xr:uid="{00000000-0005-0000-0000-00000D570000}"/>
    <cellStyle name="Normal 3 2 4 2 4 2 3 3" xfId="23292" xr:uid="{00000000-0005-0000-0000-00000E570000}"/>
    <cellStyle name="Normal 3 2 4 2 4 2 3 3 2" xfId="23293" xr:uid="{00000000-0005-0000-0000-00000F570000}"/>
    <cellStyle name="Normal 3 2 4 2 4 2 3 3 2 2" xfId="23294" xr:uid="{00000000-0005-0000-0000-000010570000}"/>
    <cellStyle name="Normal 3 2 4 2 4 2 3 3 3" xfId="23295" xr:uid="{00000000-0005-0000-0000-000011570000}"/>
    <cellStyle name="Normal 3 2 4 2 4 2 3 4" xfId="23296" xr:uid="{00000000-0005-0000-0000-000012570000}"/>
    <cellStyle name="Normal 3 2 4 2 4 2 3 4 2" xfId="23297" xr:uid="{00000000-0005-0000-0000-000013570000}"/>
    <cellStyle name="Normal 3 2 4 2 4 2 3 5" xfId="23298" xr:uid="{00000000-0005-0000-0000-000014570000}"/>
    <cellStyle name="Normal 3 2 4 2 4 2 4" xfId="23299" xr:uid="{00000000-0005-0000-0000-000015570000}"/>
    <cellStyle name="Normal 3 2 4 2 4 2 4 2" xfId="23300" xr:uid="{00000000-0005-0000-0000-000016570000}"/>
    <cellStyle name="Normal 3 2 4 2 4 2 4 2 2" xfId="23301" xr:uid="{00000000-0005-0000-0000-000017570000}"/>
    <cellStyle name="Normal 3 2 4 2 4 2 4 2 2 2" xfId="23302" xr:uid="{00000000-0005-0000-0000-000018570000}"/>
    <cellStyle name="Normal 3 2 4 2 4 2 4 2 3" xfId="23303" xr:uid="{00000000-0005-0000-0000-000019570000}"/>
    <cellStyle name="Normal 3 2 4 2 4 2 4 3" xfId="23304" xr:uid="{00000000-0005-0000-0000-00001A570000}"/>
    <cellStyle name="Normal 3 2 4 2 4 2 4 3 2" xfId="23305" xr:uid="{00000000-0005-0000-0000-00001B570000}"/>
    <cellStyle name="Normal 3 2 4 2 4 2 4 4" xfId="23306" xr:uid="{00000000-0005-0000-0000-00001C570000}"/>
    <cellStyle name="Normal 3 2 4 2 4 2 5" xfId="23307" xr:uid="{00000000-0005-0000-0000-00001D570000}"/>
    <cellStyle name="Normal 3 2 4 2 4 2 5 2" xfId="23308" xr:uid="{00000000-0005-0000-0000-00001E570000}"/>
    <cellStyle name="Normal 3 2 4 2 4 2 5 2 2" xfId="23309" xr:uid="{00000000-0005-0000-0000-00001F570000}"/>
    <cellStyle name="Normal 3 2 4 2 4 2 5 2 2 2" xfId="23310" xr:uid="{00000000-0005-0000-0000-000020570000}"/>
    <cellStyle name="Normal 3 2 4 2 4 2 5 2 3" xfId="23311" xr:uid="{00000000-0005-0000-0000-000021570000}"/>
    <cellStyle name="Normal 3 2 4 2 4 2 5 3" xfId="23312" xr:uid="{00000000-0005-0000-0000-000022570000}"/>
    <cellStyle name="Normal 3 2 4 2 4 2 5 3 2" xfId="23313" xr:uid="{00000000-0005-0000-0000-000023570000}"/>
    <cellStyle name="Normal 3 2 4 2 4 2 5 4" xfId="23314" xr:uid="{00000000-0005-0000-0000-000024570000}"/>
    <cellStyle name="Normal 3 2 4 2 4 2 6" xfId="23315" xr:uid="{00000000-0005-0000-0000-000025570000}"/>
    <cellStyle name="Normal 3 2 4 2 4 2 6 2" xfId="23316" xr:uid="{00000000-0005-0000-0000-000026570000}"/>
    <cellStyle name="Normal 3 2 4 2 4 2 6 2 2" xfId="23317" xr:uid="{00000000-0005-0000-0000-000027570000}"/>
    <cellStyle name="Normal 3 2 4 2 4 2 6 3" xfId="23318" xr:uid="{00000000-0005-0000-0000-000028570000}"/>
    <cellStyle name="Normal 3 2 4 2 4 2 7" xfId="23319" xr:uid="{00000000-0005-0000-0000-000029570000}"/>
    <cellStyle name="Normal 3 2 4 2 4 2 7 2" xfId="23320" xr:uid="{00000000-0005-0000-0000-00002A570000}"/>
    <cellStyle name="Normal 3 2 4 2 4 2 8" xfId="23321" xr:uid="{00000000-0005-0000-0000-00002B570000}"/>
    <cellStyle name="Normal 3 2 4 2 4 2 8 2" xfId="23322" xr:uid="{00000000-0005-0000-0000-00002C570000}"/>
    <cellStyle name="Normal 3 2 4 2 4 2 9" xfId="23323" xr:uid="{00000000-0005-0000-0000-00002D570000}"/>
    <cellStyle name="Normal 3 2 4 2 4 3" xfId="23324" xr:uid="{00000000-0005-0000-0000-00002E570000}"/>
    <cellStyle name="Normal 3 2 4 2 4 3 2" xfId="23325" xr:uid="{00000000-0005-0000-0000-00002F570000}"/>
    <cellStyle name="Normal 3 2 4 2 4 3 2 2" xfId="23326" xr:uid="{00000000-0005-0000-0000-000030570000}"/>
    <cellStyle name="Normal 3 2 4 2 4 3 2 2 2" xfId="23327" xr:uid="{00000000-0005-0000-0000-000031570000}"/>
    <cellStyle name="Normal 3 2 4 2 4 3 2 2 2 2" xfId="23328" xr:uid="{00000000-0005-0000-0000-000032570000}"/>
    <cellStyle name="Normal 3 2 4 2 4 3 2 2 2 2 2" xfId="23329" xr:uid="{00000000-0005-0000-0000-000033570000}"/>
    <cellStyle name="Normal 3 2 4 2 4 3 2 2 2 3" xfId="23330" xr:uid="{00000000-0005-0000-0000-000034570000}"/>
    <cellStyle name="Normal 3 2 4 2 4 3 2 2 3" xfId="23331" xr:uid="{00000000-0005-0000-0000-000035570000}"/>
    <cellStyle name="Normal 3 2 4 2 4 3 2 2 3 2" xfId="23332" xr:uid="{00000000-0005-0000-0000-000036570000}"/>
    <cellStyle name="Normal 3 2 4 2 4 3 2 2 4" xfId="23333" xr:uid="{00000000-0005-0000-0000-000037570000}"/>
    <cellStyle name="Normal 3 2 4 2 4 3 2 3" xfId="23334" xr:uid="{00000000-0005-0000-0000-000038570000}"/>
    <cellStyle name="Normal 3 2 4 2 4 3 2 3 2" xfId="23335" xr:uid="{00000000-0005-0000-0000-000039570000}"/>
    <cellStyle name="Normal 3 2 4 2 4 3 2 3 2 2" xfId="23336" xr:uid="{00000000-0005-0000-0000-00003A570000}"/>
    <cellStyle name="Normal 3 2 4 2 4 3 2 3 3" xfId="23337" xr:uid="{00000000-0005-0000-0000-00003B570000}"/>
    <cellStyle name="Normal 3 2 4 2 4 3 2 4" xfId="23338" xr:uid="{00000000-0005-0000-0000-00003C570000}"/>
    <cellStyle name="Normal 3 2 4 2 4 3 2 4 2" xfId="23339" xr:uid="{00000000-0005-0000-0000-00003D570000}"/>
    <cellStyle name="Normal 3 2 4 2 4 3 2 5" xfId="23340" xr:uid="{00000000-0005-0000-0000-00003E570000}"/>
    <cellStyle name="Normal 3 2 4 2 4 3 3" xfId="23341" xr:uid="{00000000-0005-0000-0000-00003F570000}"/>
    <cellStyle name="Normal 3 2 4 2 4 3 3 2" xfId="23342" xr:uid="{00000000-0005-0000-0000-000040570000}"/>
    <cellStyle name="Normal 3 2 4 2 4 3 3 2 2" xfId="23343" xr:uid="{00000000-0005-0000-0000-000041570000}"/>
    <cellStyle name="Normal 3 2 4 2 4 3 3 2 2 2" xfId="23344" xr:uid="{00000000-0005-0000-0000-000042570000}"/>
    <cellStyle name="Normal 3 2 4 2 4 3 3 2 3" xfId="23345" xr:uid="{00000000-0005-0000-0000-000043570000}"/>
    <cellStyle name="Normal 3 2 4 2 4 3 3 3" xfId="23346" xr:uid="{00000000-0005-0000-0000-000044570000}"/>
    <cellStyle name="Normal 3 2 4 2 4 3 3 3 2" xfId="23347" xr:uid="{00000000-0005-0000-0000-000045570000}"/>
    <cellStyle name="Normal 3 2 4 2 4 3 3 4" xfId="23348" xr:uid="{00000000-0005-0000-0000-000046570000}"/>
    <cellStyle name="Normal 3 2 4 2 4 3 4" xfId="23349" xr:uid="{00000000-0005-0000-0000-000047570000}"/>
    <cellStyle name="Normal 3 2 4 2 4 3 4 2" xfId="23350" xr:uid="{00000000-0005-0000-0000-000048570000}"/>
    <cellStyle name="Normal 3 2 4 2 4 3 4 2 2" xfId="23351" xr:uid="{00000000-0005-0000-0000-000049570000}"/>
    <cellStyle name="Normal 3 2 4 2 4 3 4 2 2 2" xfId="23352" xr:uid="{00000000-0005-0000-0000-00004A570000}"/>
    <cellStyle name="Normal 3 2 4 2 4 3 4 2 3" xfId="23353" xr:uid="{00000000-0005-0000-0000-00004B570000}"/>
    <cellStyle name="Normal 3 2 4 2 4 3 4 3" xfId="23354" xr:uid="{00000000-0005-0000-0000-00004C570000}"/>
    <cellStyle name="Normal 3 2 4 2 4 3 4 3 2" xfId="23355" xr:uid="{00000000-0005-0000-0000-00004D570000}"/>
    <cellStyle name="Normal 3 2 4 2 4 3 4 4" xfId="23356" xr:uid="{00000000-0005-0000-0000-00004E570000}"/>
    <cellStyle name="Normal 3 2 4 2 4 3 5" xfId="23357" xr:uid="{00000000-0005-0000-0000-00004F570000}"/>
    <cellStyle name="Normal 3 2 4 2 4 3 5 2" xfId="23358" xr:uid="{00000000-0005-0000-0000-000050570000}"/>
    <cellStyle name="Normal 3 2 4 2 4 3 5 2 2" xfId="23359" xr:uid="{00000000-0005-0000-0000-000051570000}"/>
    <cellStyle name="Normal 3 2 4 2 4 3 5 3" xfId="23360" xr:uid="{00000000-0005-0000-0000-000052570000}"/>
    <cellStyle name="Normal 3 2 4 2 4 3 6" xfId="23361" xr:uid="{00000000-0005-0000-0000-000053570000}"/>
    <cellStyle name="Normal 3 2 4 2 4 3 6 2" xfId="23362" xr:uid="{00000000-0005-0000-0000-000054570000}"/>
    <cellStyle name="Normal 3 2 4 2 4 3 7" xfId="23363" xr:uid="{00000000-0005-0000-0000-000055570000}"/>
    <cellStyle name="Normal 3 2 4 2 4 3 7 2" xfId="23364" xr:uid="{00000000-0005-0000-0000-000056570000}"/>
    <cellStyle name="Normal 3 2 4 2 4 3 8" xfId="23365" xr:uid="{00000000-0005-0000-0000-000057570000}"/>
    <cellStyle name="Normal 3 2 4 2 4 4" xfId="23366" xr:uid="{00000000-0005-0000-0000-000058570000}"/>
    <cellStyle name="Normal 3 2 4 2 4 4 2" xfId="23367" xr:uid="{00000000-0005-0000-0000-000059570000}"/>
    <cellStyle name="Normal 3 2 4 2 4 4 2 2" xfId="23368" xr:uid="{00000000-0005-0000-0000-00005A570000}"/>
    <cellStyle name="Normal 3 2 4 2 4 4 2 2 2" xfId="23369" xr:uid="{00000000-0005-0000-0000-00005B570000}"/>
    <cellStyle name="Normal 3 2 4 2 4 4 2 2 2 2" xfId="23370" xr:uid="{00000000-0005-0000-0000-00005C570000}"/>
    <cellStyle name="Normal 3 2 4 2 4 4 2 2 3" xfId="23371" xr:uid="{00000000-0005-0000-0000-00005D570000}"/>
    <cellStyle name="Normal 3 2 4 2 4 4 2 3" xfId="23372" xr:uid="{00000000-0005-0000-0000-00005E570000}"/>
    <cellStyle name="Normal 3 2 4 2 4 4 2 3 2" xfId="23373" xr:uid="{00000000-0005-0000-0000-00005F570000}"/>
    <cellStyle name="Normal 3 2 4 2 4 4 2 4" xfId="23374" xr:uid="{00000000-0005-0000-0000-000060570000}"/>
    <cellStyle name="Normal 3 2 4 2 4 4 3" xfId="23375" xr:uid="{00000000-0005-0000-0000-000061570000}"/>
    <cellStyle name="Normal 3 2 4 2 4 4 3 2" xfId="23376" xr:uid="{00000000-0005-0000-0000-000062570000}"/>
    <cellStyle name="Normal 3 2 4 2 4 4 3 2 2" xfId="23377" xr:uid="{00000000-0005-0000-0000-000063570000}"/>
    <cellStyle name="Normal 3 2 4 2 4 4 3 3" xfId="23378" xr:uid="{00000000-0005-0000-0000-000064570000}"/>
    <cellStyle name="Normal 3 2 4 2 4 4 4" xfId="23379" xr:uid="{00000000-0005-0000-0000-000065570000}"/>
    <cellStyle name="Normal 3 2 4 2 4 4 4 2" xfId="23380" xr:uid="{00000000-0005-0000-0000-000066570000}"/>
    <cellStyle name="Normal 3 2 4 2 4 4 5" xfId="23381" xr:uid="{00000000-0005-0000-0000-000067570000}"/>
    <cellStyle name="Normal 3 2 4 2 4 5" xfId="23382" xr:uid="{00000000-0005-0000-0000-000068570000}"/>
    <cellStyle name="Normal 3 2 4 2 4 5 2" xfId="23383" xr:uid="{00000000-0005-0000-0000-000069570000}"/>
    <cellStyle name="Normal 3 2 4 2 4 5 2 2" xfId="23384" xr:uid="{00000000-0005-0000-0000-00006A570000}"/>
    <cellStyle name="Normal 3 2 4 2 4 5 2 2 2" xfId="23385" xr:uid="{00000000-0005-0000-0000-00006B570000}"/>
    <cellStyle name="Normal 3 2 4 2 4 5 2 3" xfId="23386" xr:uid="{00000000-0005-0000-0000-00006C570000}"/>
    <cellStyle name="Normal 3 2 4 2 4 5 3" xfId="23387" xr:uid="{00000000-0005-0000-0000-00006D570000}"/>
    <cellStyle name="Normal 3 2 4 2 4 5 3 2" xfId="23388" xr:uid="{00000000-0005-0000-0000-00006E570000}"/>
    <cellStyle name="Normal 3 2 4 2 4 5 4" xfId="23389" xr:uid="{00000000-0005-0000-0000-00006F570000}"/>
    <cellStyle name="Normal 3 2 4 2 4 6" xfId="23390" xr:uid="{00000000-0005-0000-0000-000070570000}"/>
    <cellStyle name="Normal 3 2 4 2 4 6 2" xfId="23391" xr:uid="{00000000-0005-0000-0000-000071570000}"/>
    <cellStyle name="Normal 3 2 4 2 4 6 2 2" xfId="23392" xr:uid="{00000000-0005-0000-0000-000072570000}"/>
    <cellStyle name="Normal 3 2 4 2 4 6 2 2 2" xfId="23393" xr:uid="{00000000-0005-0000-0000-000073570000}"/>
    <cellStyle name="Normal 3 2 4 2 4 6 2 3" xfId="23394" xr:uid="{00000000-0005-0000-0000-000074570000}"/>
    <cellStyle name="Normal 3 2 4 2 4 6 3" xfId="23395" xr:uid="{00000000-0005-0000-0000-000075570000}"/>
    <cellStyle name="Normal 3 2 4 2 4 6 3 2" xfId="23396" xr:uid="{00000000-0005-0000-0000-000076570000}"/>
    <cellStyle name="Normal 3 2 4 2 4 6 4" xfId="23397" xr:uid="{00000000-0005-0000-0000-000077570000}"/>
    <cellStyle name="Normal 3 2 4 2 4 7" xfId="23398" xr:uid="{00000000-0005-0000-0000-000078570000}"/>
    <cellStyle name="Normal 3 2 4 2 4 7 2" xfId="23399" xr:uid="{00000000-0005-0000-0000-000079570000}"/>
    <cellStyle name="Normal 3 2 4 2 4 7 2 2" xfId="23400" xr:uid="{00000000-0005-0000-0000-00007A570000}"/>
    <cellStyle name="Normal 3 2 4 2 4 7 3" xfId="23401" xr:uid="{00000000-0005-0000-0000-00007B570000}"/>
    <cellStyle name="Normal 3 2 4 2 4 8" xfId="23402" xr:uid="{00000000-0005-0000-0000-00007C570000}"/>
    <cellStyle name="Normal 3 2 4 2 4 8 2" xfId="23403" xr:uid="{00000000-0005-0000-0000-00007D570000}"/>
    <cellStyle name="Normal 3 2 4 2 4 9" xfId="23404" xr:uid="{00000000-0005-0000-0000-00007E570000}"/>
    <cellStyle name="Normal 3 2 4 2 4 9 2" xfId="23405" xr:uid="{00000000-0005-0000-0000-00007F570000}"/>
    <cellStyle name="Normal 3 2 4 2 5" xfId="23406" xr:uid="{00000000-0005-0000-0000-000080570000}"/>
    <cellStyle name="Normal 3 2 4 2 5 2" xfId="23407" xr:uid="{00000000-0005-0000-0000-000081570000}"/>
    <cellStyle name="Normal 3 2 4 2 5 2 2" xfId="23408" xr:uid="{00000000-0005-0000-0000-000082570000}"/>
    <cellStyle name="Normal 3 2 4 2 5 2 2 2" xfId="23409" xr:uid="{00000000-0005-0000-0000-000083570000}"/>
    <cellStyle name="Normal 3 2 4 2 5 2 2 2 2" xfId="23410" xr:uid="{00000000-0005-0000-0000-000084570000}"/>
    <cellStyle name="Normal 3 2 4 2 5 2 2 2 2 2" xfId="23411" xr:uid="{00000000-0005-0000-0000-000085570000}"/>
    <cellStyle name="Normal 3 2 4 2 5 2 2 2 2 2 2" xfId="23412" xr:uid="{00000000-0005-0000-0000-000086570000}"/>
    <cellStyle name="Normal 3 2 4 2 5 2 2 2 2 3" xfId="23413" xr:uid="{00000000-0005-0000-0000-000087570000}"/>
    <cellStyle name="Normal 3 2 4 2 5 2 2 2 3" xfId="23414" xr:uid="{00000000-0005-0000-0000-000088570000}"/>
    <cellStyle name="Normal 3 2 4 2 5 2 2 2 3 2" xfId="23415" xr:uid="{00000000-0005-0000-0000-000089570000}"/>
    <cellStyle name="Normal 3 2 4 2 5 2 2 2 4" xfId="23416" xr:uid="{00000000-0005-0000-0000-00008A570000}"/>
    <cellStyle name="Normal 3 2 4 2 5 2 2 3" xfId="23417" xr:uid="{00000000-0005-0000-0000-00008B570000}"/>
    <cellStyle name="Normal 3 2 4 2 5 2 2 3 2" xfId="23418" xr:uid="{00000000-0005-0000-0000-00008C570000}"/>
    <cellStyle name="Normal 3 2 4 2 5 2 2 3 2 2" xfId="23419" xr:uid="{00000000-0005-0000-0000-00008D570000}"/>
    <cellStyle name="Normal 3 2 4 2 5 2 2 3 3" xfId="23420" xr:uid="{00000000-0005-0000-0000-00008E570000}"/>
    <cellStyle name="Normal 3 2 4 2 5 2 2 4" xfId="23421" xr:uid="{00000000-0005-0000-0000-00008F570000}"/>
    <cellStyle name="Normal 3 2 4 2 5 2 2 4 2" xfId="23422" xr:uid="{00000000-0005-0000-0000-000090570000}"/>
    <cellStyle name="Normal 3 2 4 2 5 2 2 5" xfId="23423" xr:uid="{00000000-0005-0000-0000-000091570000}"/>
    <cellStyle name="Normal 3 2 4 2 5 2 3" xfId="23424" xr:uid="{00000000-0005-0000-0000-000092570000}"/>
    <cellStyle name="Normal 3 2 4 2 5 2 3 2" xfId="23425" xr:uid="{00000000-0005-0000-0000-000093570000}"/>
    <cellStyle name="Normal 3 2 4 2 5 2 3 2 2" xfId="23426" xr:uid="{00000000-0005-0000-0000-000094570000}"/>
    <cellStyle name="Normal 3 2 4 2 5 2 3 2 2 2" xfId="23427" xr:uid="{00000000-0005-0000-0000-000095570000}"/>
    <cellStyle name="Normal 3 2 4 2 5 2 3 2 3" xfId="23428" xr:uid="{00000000-0005-0000-0000-000096570000}"/>
    <cellStyle name="Normal 3 2 4 2 5 2 3 3" xfId="23429" xr:uid="{00000000-0005-0000-0000-000097570000}"/>
    <cellStyle name="Normal 3 2 4 2 5 2 3 3 2" xfId="23430" xr:uid="{00000000-0005-0000-0000-000098570000}"/>
    <cellStyle name="Normal 3 2 4 2 5 2 3 4" xfId="23431" xr:uid="{00000000-0005-0000-0000-000099570000}"/>
    <cellStyle name="Normal 3 2 4 2 5 2 4" xfId="23432" xr:uid="{00000000-0005-0000-0000-00009A570000}"/>
    <cellStyle name="Normal 3 2 4 2 5 2 4 2" xfId="23433" xr:uid="{00000000-0005-0000-0000-00009B570000}"/>
    <cellStyle name="Normal 3 2 4 2 5 2 4 2 2" xfId="23434" xr:uid="{00000000-0005-0000-0000-00009C570000}"/>
    <cellStyle name="Normal 3 2 4 2 5 2 4 2 2 2" xfId="23435" xr:uid="{00000000-0005-0000-0000-00009D570000}"/>
    <cellStyle name="Normal 3 2 4 2 5 2 4 2 3" xfId="23436" xr:uid="{00000000-0005-0000-0000-00009E570000}"/>
    <cellStyle name="Normal 3 2 4 2 5 2 4 3" xfId="23437" xr:uid="{00000000-0005-0000-0000-00009F570000}"/>
    <cellStyle name="Normal 3 2 4 2 5 2 4 3 2" xfId="23438" xr:uid="{00000000-0005-0000-0000-0000A0570000}"/>
    <cellStyle name="Normal 3 2 4 2 5 2 4 4" xfId="23439" xr:uid="{00000000-0005-0000-0000-0000A1570000}"/>
    <cellStyle name="Normal 3 2 4 2 5 2 5" xfId="23440" xr:uid="{00000000-0005-0000-0000-0000A2570000}"/>
    <cellStyle name="Normal 3 2 4 2 5 2 5 2" xfId="23441" xr:uid="{00000000-0005-0000-0000-0000A3570000}"/>
    <cellStyle name="Normal 3 2 4 2 5 2 5 2 2" xfId="23442" xr:uid="{00000000-0005-0000-0000-0000A4570000}"/>
    <cellStyle name="Normal 3 2 4 2 5 2 5 3" xfId="23443" xr:uid="{00000000-0005-0000-0000-0000A5570000}"/>
    <cellStyle name="Normal 3 2 4 2 5 2 6" xfId="23444" xr:uid="{00000000-0005-0000-0000-0000A6570000}"/>
    <cellStyle name="Normal 3 2 4 2 5 2 6 2" xfId="23445" xr:uid="{00000000-0005-0000-0000-0000A7570000}"/>
    <cellStyle name="Normal 3 2 4 2 5 2 7" xfId="23446" xr:uid="{00000000-0005-0000-0000-0000A8570000}"/>
    <cellStyle name="Normal 3 2 4 2 5 2 7 2" xfId="23447" xr:uid="{00000000-0005-0000-0000-0000A9570000}"/>
    <cellStyle name="Normal 3 2 4 2 5 2 8" xfId="23448" xr:uid="{00000000-0005-0000-0000-0000AA570000}"/>
    <cellStyle name="Normal 3 2 4 2 5 3" xfId="23449" xr:uid="{00000000-0005-0000-0000-0000AB570000}"/>
    <cellStyle name="Normal 3 2 4 2 5 3 2" xfId="23450" xr:uid="{00000000-0005-0000-0000-0000AC570000}"/>
    <cellStyle name="Normal 3 2 4 2 5 3 2 2" xfId="23451" xr:uid="{00000000-0005-0000-0000-0000AD570000}"/>
    <cellStyle name="Normal 3 2 4 2 5 3 2 2 2" xfId="23452" xr:uid="{00000000-0005-0000-0000-0000AE570000}"/>
    <cellStyle name="Normal 3 2 4 2 5 3 2 2 2 2" xfId="23453" xr:uid="{00000000-0005-0000-0000-0000AF570000}"/>
    <cellStyle name="Normal 3 2 4 2 5 3 2 2 3" xfId="23454" xr:uid="{00000000-0005-0000-0000-0000B0570000}"/>
    <cellStyle name="Normal 3 2 4 2 5 3 2 3" xfId="23455" xr:uid="{00000000-0005-0000-0000-0000B1570000}"/>
    <cellStyle name="Normal 3 2 4 2 5 3 2 3 2" xfId="23456" xr:uid="{00000000-0005-0000-0000-0000B2570000}"/>
    <cellStyle name="Normal 3 2 4 2 5 3 2 4" xfId="23457" xr:uid="{00000000-0005-0000-0000-0000B3570000}"/>
    <cellStyle name="Normal 3 2 4 2 5 3 3" xfId="23458" xr:uid="{00000000-0005-0000-0000-0000B4570000}"/>
    <cellStyle name="Normal 3 2 4 2 5 3 3 2" xfId="23459" xr:uid="{00000000-0005-0000-0000-0000B5570000}"/>
    <cellStyle name="Normal 3 2 4 2 5 3 3 2 2" xfId="23460" xr:uid="{00000000-0005-0000-0000-0000B6570000}"/>
    <cellStyle name="Normal 3 2 4 2 5 3 3 3" xfId="23461" xr:uid="{00000000-0005-0000-0000-0000B7570000}"/>
    <cellStyle name="Normal 3 2 4 2 5 3 4" xfId="23462" xr:uid="{00000000-0005-0000-0000-0000B8570000}"/>
    <cellStyle name="Normal 3 2 4 2 5 3 4 2" xfId="23463" xr:uid="{00000000-0005-0000-0000-0000B9570000}"/>
    <cellStyle name="Normal 3 2 4 2 5 3 5" xfId="23464" xr:uid="{00000000-0005-0000-0000-0000BA570000}"/>
    <cellStyle name="Normal 3 2 4 2 5 4" xfId="23465" xr:uid="{00000000-0005-0000-0000-0000BB570000}"/>
    <cellStyle name="Normal 3 2 4 2 5 4 2" xfId="23466" xr:uid="{00000000-0005-0000-0000-0000BC570000}"/>
    <cellStyle name="Normal 3 2 4 2 5 4 2 2" xfId="23467" xr:uid="{00000000-0005-0000-0000-0000BD570000}"/>
    <cellStyle name="Normal 3 2 4 2 5 4 2 2 2" xfId="23468" xr:uid="{00000000-0005-0000-0000-0000BE570000}"/>
    <cellStyle name="Normal 3 2 4 2 5 4 2 3" xfId="23469" xr:uid="{00000000-0005-0000-0000-0000BF570000}"/>
    <cellStyle name="Normal 3 2 4 2 5 4 3" xfId="23470" xr:uid="{00000000-0005-0000-0000-0000C0570000}"/>
    <cellStyle name="Normal 3 2 4 2 5 4 3 2" xfId="23471" xr:uid="{00000000-0005-0000-0000-0000C1570000}"/>
    <cellStyle name="Normal 3 2 4 2 5 4 4" xfId="23472" xr:uid="{00000000-0005-0000-0000-0000C2570000}"/>
    <cellStyle name="Normal 3 2 4 2 5 5" xfId="23473" xr:uid="{00000000-0005-0000-0000-0000C3570000}"/>
    <cellStyle name="Normal 3 2 4 2 5 5 2" xfId="23474" xr:uid="{00000000-0005-0000-0000-0000C4570000}"/>
    <cellStyle name="Normal 3 2 4 2 5 5 2 2" xfId="23475" xr:uid="{00000000-0005-0000-0000-0000C5570000}"/>
    <cellStyle name="Normal 3 2 4 2 5 5 2 2 2" xfId="23476" xr:uid="{00000000-0005-0000-0000-0000C6570000}"/>
    <cellStyle name="Normal 3 2 4 2 5 5 2 3" xfId="23477" xr:uid="{00000000-0005-0000-0000-0000C7570000}"/>
    <cellStyle name="Normal 3 2 4 2 5 5 3" xfId="23478" xr:uid="{00000000-0005-0000-0000-0000C8570000}"/>
    <cellStyle name="Normal 3 2 4 2 5 5 3 2" xfId="23479" xr:uid="{00000000-0005-0000-0000-0000C9570000}"/>
    <cellStyle name="Normal 3 2 4 2 5 5 4" xfId="23480" xr:uid="{00000000-0005-0000-0000-0000CA570000}"/>
    <cellStyle name="Normal 3 2 4 2 5 6" xfId="23481" xr:uid="{00000000-0005-0000-0000-0000CB570000}"/>
    <cellStyle name="Normal 3 2 4 2 5 6 2" xfId="23482" xr:uid="{00000000-0005-0000-0000-0000CC570000}"/>
    <cellStyle name="Normal 3 2 4 2 5 6 2 2" xfId="23483" xr:uid="{00000000-0005-0000-0000-0000CD570000}"/>
    <cellStyle name="Normal 3 2 4 2 5 6 3" xfId="23484" xr:uid="{00000000-0005-0000-0000-0000CE570000}"/>
    <cellStyle name="Normal 3 2 4 2 5 7" xfId="23485" xr:uid="{00000000-0005-0000-0000-0000CF570000}"/>
    <cellStyle name="Normal 3 2 4 2 5 7 2" xfId="23486" xr:uid="{00000000-0005-0000-0000-0000D0570000}"/>
    <cellStyle name="Normal 3 2 4 2 5 8" xfId="23487" xr:uid="{00000000-0005-0000-0000-0000D1570000}"/>
    <cellStyle name="Normal 3 2 4 2 5 8 2" xfId="23488" xr:uid="{00000000-0005-0000-0000-0000D2570000}"/>
    <cellStyle name="Normal 3 2 4 2 5 9" xfId="23489" xr:uid="{00000000-0005-0000-0000-0000D3570000}"/>
    <cellStyle name="Normal 3 2 4 2 6" xfId="23490" xr:uid="{00000000-0005-0000-0000-0000D4570000}"/>
    <cellStyle name="Normal 3 2 4 2 6 2" xfId="23491" xr:uid="{00000000-0005-0000-0000-0000D5570000}"/>
    <cellStyle name="Normal 3 2 4 2 6 2 2" xfId="23492" xr:uid="{00000000-0005-0000-0000-0000D6570000}"/>
    <cellStyle name="Normal 3 2 4 2 6 2 2 2" xfId="23493" xr:uid="{00000000-0005-0000-0000-0000D7570000}"/>
    <cellStyle name="Normal 3 2 4 2 6 2 2 2 2" xfId="23494" xr:uid="{00000000-0005-0000-0000-0000D8570000}"/>
    <cellStyle name="Normal 3 2 4 2 6 2 2 2 2 2" xfId="23495" xr:uid="{00000000-0005-0000-0000-0000D9570000}"/>
    <cellStyle name="Normal 3 2 4 2 6 2 2 2 3" xfId="23496" xr:uid="{00000000-0005-0000-0000-0000DA570000}"/>
    <cellStyle name="Normal 3 2 4 2 6 2 2 3" xfId="23497" xr:uid="{00000000-0005-0000-0000-0000DB570000}"/>
    <cellStyle name="Normal 3 2 4 2 6 2 2 3 2" xfId="23498" xr:uid="{00000000-0005-0000-0000-0000DC570000}"/>
    <cellStyle name="Normal 3 2 4 2 6 2 2 4" xfId="23499" xr:uid="{00000000-0005-0000-0000-0000DD570000}"/>
    <cellStyle name="Normal 3 2 4 2 6 2 3" xfId="23500" xr:uid="{00000000-0005-0000-0000-0000DE570000}"/>
    <cellStyle name="Normal 3 2 4 2 6 2 3 2" xfId="23501" xr:uid="{00000000-0005-0000-0000-0000DF570000}"/>
    <cellStyle name="Normal 3 2 4 2 6 2 3 2 2" xfId="23502" xr:uid="{00000000-0005-0000-0000-0000E0570000}"/>
    <cellStyle name="Normal 3 2 4 2 6 2 3 3" xfId="23503" xr:uid="{00000000-0005-0000-0000-0000E1570000}"/>
    <cellStyle name="Normal 3 2 4 2 6 2 4" xfId="23504" xr:uid="{00000000-0005-0000-0000-0000E2570000}"/>
    <cellStyle name="Normal 3 2 4 2 6 2 4 2" xfId="23505" xr:uid="{00000000-0005-0000-0000-0000E3570000}"/>
    <cellStyle name="Normal 3 2 4 2 6 2 5" xfId="23506" xr:uid="{00000000-0005-0000-0000-0000E4570000}"/>
    <cellStyle name="Normal 3 2 4 2 6 3" xfId="23507" xr:uid="{00000000-0005-0000-0000-0000E5570000}"/>
    <cellStyle name="Normal 3 2 4 2 6 3 2" xfId="23508" xr:uid="{00000000-0005-0000-0000-0000E6570000}"/>
    <cellStyle name="Normal 3 2 4 2 6 3 2 2" xfId="23509" xr:uid="{00000000-0005-0000-0000-0000E7570000}"/>
    <cellStyle name="Normal 3 2 4 2 6 3 2 2 2" xfId="23510" xr:uid="{00000000-0005-0000-0000-0000E8570000}"/>
    <cellStyle name="Normal 3 2 4 2 6 3 2 3" xfId="23511" xr:uid="{00000000-0005-0000-0000-0000E9570000}"/>
    <cellStyle name="Normal 3 2 4 2 6 3 3" xfId="23512" xr:uid="{00000000-0005-0000-0000-0000EA570000}"/>
    <cellStyle name="Normal 3 2 4 2 6 3 3 2" xfId="23513" xr:uid="{00000000-0005-0000-0000-0000EB570000}"/>
    <cellStyle name="Normal 3 2 4 2 6 3 4" xfId="23514" xr:uid="{00000000-0005-0000-0000-0000EC570000}"/>
    <cellStyle name="Normal 3 2 4 2 6 4" xfId="23515" xr:uid="{00000000-0005-0000-0000-0000ED570000}"/>
    <cellStyle name="Normal 3 2 4 2 6 4 2" xfId="23516" xr:uid="{00000000-0005-0000-0000-0000EE570000}"/>
    <cellStyle name="Normal 3 2 4 2 6 4 2 2" xfId="23517" xr:uid="{00000000-0005-0000-0000-0000EF570000}"/>
    <cellStyle name="Normal 3 2 4 2 6 4 2 2 2" xfId="23518" xr:uid="{00000000-0005-0000-0000-0000F0570000}"/>
    <cellStyle name="Normal 3 2 4 2 6 4 2 3" xfId="23519" xr:uid="{00000000-0005-0000-0000-0000F1570000}"/>
    <cellStyle name="Normal 3 2 4 2 6 4 3" xfId="23520" xr:uid="{00000000-0005-0000-0000-0000F2570000}"/>
    <cellStyle name="Normal 3 2 4 2 6 4 3 2" xfId="23521" xr:uid="{00000000-0005-0000-0000-0000F3570000}"/>
    <cellStyle name="Normal 3 2 4 2 6 4 4" xfId="23522" xr:uid="{00000000-0005-0000-0000-0000F4570000}"/>
    <cellStyle name="Normal 3 2 4 2 6 5" xfId="23523" xr:uid="{00000000-0005-0000-0000-0000F5570000}"/>
    <cellStyle name="Normal 3 2 4 2 6 5 2" xfId="23524" xr:uid="{00000000-0005-0000-0000-0000F6570000}"/>
    <cellStyle name="Normal 3 2 4 2 6 5 2 2" xfId="23525" xr:uid="{00000000-0005-0000-0000-0000F7570000}"/>
    <cellStyle name="Normal 3 2 4 2 6 5 3" xfId="23526" xr:uid="{00000000-0005-0000-0000-0000F8570000}"/>
    <cellStyle name="Normal 3 2 4 2 6 6" xfId="23527" xr:uid="{00000000-0005-0000-0000-0000F9570000}"/>
    <cellStyle name="Normal 3 2 4 2 6 6 2" xfId="23528" xr:uid="{00000000-0005-0000-0000-0000FA570000}"/>
    <cellStyle name="Normal 3 2 4 2 6 7" xfId="23529" xr:uid="{00000000-0005-0000-0000-0000FB570000}"/>
    <cellStyle name="Normal 3 2 4 2 6 7 2" xfId="23530" xr:uid="{00000000-0005-0000-0000-0000FC570000}"/>
    <cellStyle name="Normal 3 2 4 2 6 8" xfId="23531" xr:uid="{00000000-0005-0000-0000-0000FD570000}"/>
    <cellStyle name="Normal 3 2 4 2 7" xfId="23532" xr:uid="{00000000-0005-0000-0000-0000FE570000}"/>
    <cellStyle name="Normal 3 2 4 2 7 2" xfId="23533" xr:uid="{00000000-0005-0000-0000-0000FF570000}"/>
    <cellStyle name="Normal 3 2 4 2 7 2 2" xfId="23534" xr:uid="{00000000-0005-0000-0000-000000580000}"/>
    <cellStyle name="Normal 3 2 4 2 7 2 2 2" xfId="23535" xr:uid="{00000000-0005-0000-0000-000001580000}"/>
    <cellStyle name="Normal 3 2 4 2 7 2 2 2 2" xfId="23536" xr:uid="{00000000-0005-0000-0000-000002580000}"/>
    <cellStyle name="Normal 3 2 4 2 7 2 2 2 2 2" xfId="23537" xr:uid="{00000000-0005-0000-0000-000003580000}"/>
    <cellStyle name="Normal 3 2 4 2 7 2 2 2 3" xfId="23538" xr:uid="{00000000-0005-0000-0000-000004580000}"/>
    <cellStyle name="Normal 3 2 4 2 7 2 2 3" xfId="23539" xr:uid="{00000000-0005-0000-0000-000005580000}"/>
    <cellStyle name="Normal 3 2 4 2 7 2 2 3 2" xfId="23540" xr:uid="{00000000-0005-0000-0000-000006580000}"/>
    <cellStyle name="Normal 3 2 4 2 7 2 2 4" xfId="23541" xr:uid="{00000000-0005-0000-0000-000007580000}"/>
    <cellStyle name="Normal 3 2 4 2 7 2 3" xfId="23542" xr:uid="{00000000-0005-0000-0000-000008580000}"/>
    <cellStyle name="Normal 3 2 4 2 7 2 3 2" xfId="23543" xr:uid="{00000000-0005-0000-0000-000009580000}"/>
    <cellStyle name="Normal 3 2 4 2 7 2 3 2 2" xfId="23544" xr:uid="{00000000-0005-0000-0000-00000A580000}"/>
    <cellStyle name="Normal 3 2 4 2 7 2 3 3" xfId="23545" xr:uid="{00000000-0005-0000-0000-00000B580000}"/>
    <cellStyle name="Normal 3 2 4 2 7 2 4" xfId="23546" xr:uid="{00000000-0005-0000-0000-00000C580000}"/>
    <cellStyle name="Normal 3 2 4 2 7 2 4 2" xfId="23547" xr:uid="{00000000-0005-0000-0000-00000D580000}"/>
    <cellStyle name="Normal 3 2 4 2 7 2 5" xfId="23548" xr:uid="{00000000-0005-0000-0000-00000E580000}"/>
    <cellStyle name="Normal 3 2 4 2 7 3" xfId="23549" xr:uid="{00000000-0005-0000-0000-00000F580000}"/>
    <cellStyle name="Normal 3 2 4 2 7 3 2" xfId="23550" xr:uid="{00000000-0005-0000-0000-000010580000}"/>
    <cellStyle name="Normal 3 2 4 2 7 3 2 2" xfId="23551" xr:uid="{00000000-0005-0000-0000-000011580000}"/>
    <cellStyle name="Normal 3 2 4 2 7 3 2 2 2" xfId="23552" xr:uid="{00000000-0005-0000-0000-000012580000}"/>
    <cellStyle name="Normal 3 2 4 2 7 3 2 3" xfId="23553" xr:uid="{00000000-0005-0000-0000-000013580000}"/>
    <cellStyle name="Normal 3 2 4 2 7 3 3" xfId="23554" xr:uid="{00000000-0005-0000-0000-000014580000}"/>
    <cellStyle name="Normal 3 2 4 2 7 3 3 2" xfId="23555" xr:uid="{00000000-0005-0000-0000-000015580000}"/>
    <cellStyle name="Normal 3 2 4 2 7 3 4" xfId="23556" xr:uid="{00000000-0005-0000-0000-000016580000}"/>
    <cellStyle name="Normal 3 2 4 2 7 4" xfId="23557" xr:uid="{00000000-0005-0000-0000-000017580000}"/>
    <cellStyle name="Normal 3 2 4 2 7 4 2" xfId="23558" xr:uid="{00000000-0005-0000-0000-000018580000}"/>
    <cellStyle name="Normal 3 2 4 2 7 4 2 2" xfId="23559" xr:uid="{00000000-0005-0000-0000-000019580000}"/>
    <cellStyle name="Normal 3 2 4 2 7 4 3" xfId="23560" xr:uid="{00000000-0005-0000-0000-00001A580000}"/>
    <cellStyle name="Normal 3 2 4 2 7 5" xfId="23561" xr:uid="{00000000-0005-0000-0000-00001B580000}"/>
    <cellStyle name="Normal 3 2 4 2 7 5 2" xfId="23562" xr:uid="{00000000-0005-0000-0000-00001C580000}"/>
    <cellStyle name="Normal 3 2 4 2 7 6" xfId="23563" xr:uid="{00000000-0005-0000-0000-00001D580000}"/>
    <cellStyle name="Normal 3 2 4 2 8" xfId="23564" xr:uid="{00000000-0005-0000-0000-00001E580000}"/>
    <cellStyle name="Normal 3 2 4 2 8 2" xfId="23565" xr:uid="{00000000-0005-0000-0000-00001F580000}"/>
    <cellStyle name="Normal 3 2 4 2 8 2 2" xfId="23566" xr:uid="{00000000-0005-0000-0000-000020580000}"/>
    <cellStyle name="Normal 3 2 4 2 8 2 2 2" xfId="23567" xr:uid="{00000000-0005-0000-0000-000021580000}"/>
    <cellStyle name="Normal 3 2 4 2 8 2 2 2 2" xfId="23568" xr:uid="{00000000-0005-0000-0000-000022580000}"/>
    <cellStyle name="Normal 3 2 4 2 8 2 2 2 2 2" xfId="23569" xr:uid="{00000000-0005-0000-0000-000023580000}"/>
    <cellStyle name="Normal 3 2 4 2 8 2 2 2 3" xfId="23570" xr:uid="{00000000-0005-0000-0000-000024580000}"/>
    <cellStyle name="Normal 3 2 4 2 8 2 2 3" xfId="23571" xr:uid="{00000000-0005-0000-0000-000025580000}"/>
    <cellStyle name="Normal 3 2 4 2 8 2 2 3 2" xfId="23572" xr:uid="{00000000-0005-0000-0000-000026580000}"/>
    <cellStyle name="Normal 3 2 4 2 8 2 2 4" xfId="23573" xr:uid="{00000000-0005-0000-0000-000027580000}"/>
    <cellStyle name="Normal 3 2 4 2 8 2 3" xfId="23574" xr:uid="{00000000-0005-0000-0000-000028580000}"/>
    <cellStyle name="Normal 3 2 4 2 8 2 3 2" xfId="23575" xr:uid="{00000000-0005-0000-0000-000029580000}"/>
    <cellStyle name="Normal 3 2 4 2 8 2 3 2 2" xfId="23576" xr:uid="{00000000-0005-0000-0000-00002A580000}"/>
    <cellStyle name="Normal 3 2 4 2 8 2 3 3" xfId="23577" xr:uid="{00000000-0005-0000-0000-00002B580000}"/>
    <cellStyle name="Normal 3 2 4 2 8 2 4" xfId="23578" xr:uid="{00000000-0005-0000-0000-00002C580000}"/>
    <cellStyle name="Normal 3 2 4 2 8 2 4 2" xfId="23579" xr:uid="{00000000-0005-0000-0000-00002D580000}"/>
    <cellStyle name="Normal 3 2 4 2 8 2 5" xfId="23580" xr:uid="{00000000-0005-0000-0000-00002E580000}"/>
    <cellStyle name="Normal 3 2 4 2 8 3" xfId="23581" xr:uid="{00000000-0005-0000-0000-00002F580000}"/>
    <cellStyle name="Normal 3 2 4 2 8 3 2" xfId="23582" xr:uid="{00000000-0005-0000-0000-000030580000}"/>
    <cellStyle name="Normal 3 2 4 2 8 3 2 2" xfId="23583" xr:uid="{00000000-0005-0000-0000-000031580000}"/>
    <cellStyle name="Normal 3 2 4 2 8 3 2 2 2" xfId="23584" xr:uid="{00000000-0005-0000-0000-000032580000}"/>
    <cellStyle name="Normal 3 2 4 2 8 3 2 3" xfId="23585" xr:uid="{00000000-0005-0000-0000-000033580000}"/>
    <cellStyle name="Normal 3 2 4 2 8 3 3" xfId="23586" xr:uid="{00000000-0005-0000-0000-000034580000}"/>
    <cellStyle name="Normal 3 2 4 2 8 3 3 2" xfId="23587" xr:uid="{00000000-0005-0000-0000-000035580000}"/>
    <cellStyle name="Normal 3 2 4 2 8 3 4" xfId="23588" xr:uid="{00000000-0005-0000-0000-000036580000}"/>
    <cellStyle name="Normal 3 2 4 2 8 4" xfId="23589" xr:uid="{00000000-0005-0000-0000-000037580000}"/>
    <cellStyle name="Normal 3 2 4 2 8 4 2" xfId="23590" xr:uid="{00000000-0005-0000-0000-000038580000}"/>
    <cellStyle name="Normal 3 2 4 2 8 4 2 2" xfId="23591" xr:uid="{00000000-0005-0000-0000-000039580000}"/>
    <cellStyle name="Normal 3 2 4 2 8 4 3" xfId="23592" xr:uid="{00000000-0005-0000-0000-00003A580000}"/>
    <cellStyle name="Normal 3 2 4 2 8 5" xfId="23593" xr:uid="{00000000-0005-0000-0000-00003B580000}"/>
    <cellStyle name="Normal 3 2 4 2 8 5 2" xfId="23594" xr:uid="{00000000-0005-0000-0000-00003C580000}"/>
    <cellStyle name="Normal 3 2 4 2 8 6" xfId="23595" xr:uid="{00000000-0005-0000-0000-00003D580000}"/>
    <cellStyle name="Normal 3 2 4 2 9" xfId="23596" xr:uid="{00000000-0005-0000-0000-00003E580000}"/>
    <cellStyle name="Normal 3 2 4 2 9 2" xfId="23597" xr:uid="{00000000-0005-0000-0000-00003F580000}"/>
    <cellStyle name="Normal 3 2 4 2 9 2 2" xfId="23598" xr:uid="{00000000-0005-0000-0000-000040580000}"/>
    <cellStyle name="Normal 3 2 4 2 9 2 2 2" xfId="23599" xr:uid="{00000000-0005-0000-0000-000041580000}"/>
    <cellStyle name="Normal 3 2 4 2 9 2 2 2 2" xfId="23600" xr:uid="{00000000-0005-0000-0000-000042580000}"/>
    <cellStyle name="Normal 3 2 4 2 9 2 2 3" xfId="23601" xr:uid="{00000000-0005-0000-0000-000043580000}"/>
    <cellStyle name="Normal 3 2 4 2 9 2 3" xfId="23602" xr:uid="{00000000-0005-0000-0000-000044580000}"/>
    <cellStyle name="Normal 3 2 4 2 9 2 3 2" xfId="23603" xr:uid="{00000000-0005-0000-0000-000045580000}"/>
    <cellStyle name="Normal 3 2 4 2 9 2 4" xfId="23604" xr:uid="{00000000-0005-0000-0000-000046580000}"/>
    <cellStyle name="Normal 3 2 4 2 9 3" xfId="23605" xr:uid="{00000000-0005-0000-0000-000047580000}"/>
    <cellStyle name="Normal 3 2 4 2 9 3 2" xfId="23606" xr:uid="{00000000-0005-0000-0000-000048580000}"/>
    <cellStyle name="Normal 3 2 4 2 9 3 2 2" xfId="23607" xr:uid="{00000000-0005-0000-0000-000049580000}"/>
    <cellStyle name="Normal 3 2 4 2 9 3 3" xfId="23608" xr:uid="{00000000-0005-0000-0000-00004A580000}"/>
    <cellStyle name="Normal 3 2 4 2 9 4" xfId="23609" xr:uid="{00000000-0005-0000-0000-00004B580000}"/>
    <cellStyle name="Normal 3 2 4 2 9 4 2" xfId="23610" xr:uid="{00000000-0005-0000-0000-00004C580000}"/>
    <cellStyle name="Normal 3 2 4 2 9 5" xfId="23611" xr:uid="{00000000-0005-0000-0000-00004D580000}"/>
    <cellStyle name="Normal 3 2 4 3" xfId="23612" xr:uid="{00000000-0005-0000-0000-00004E580000}"/>
    <cellStyle name="Normal 3 2 4 3 10" xfId="23613" xr:uid="{00000000-0005-0000-0000-00004F580000}"/>
    <cellStyle name="Normal 3 2 4 3 2" xfId="23614" xr:uid="{00000000-0005-0000-0000-000050580000}"/>
    <cellStyle name="Normal 3 2 4 3 2 2" xfId="23615" xr:uid="{00000000-0005-0000-0000-000051580000}"/>
    <cellStyle name="Normal 3 2 4 3 2 2 2" xfId="23616" xr:uid="{00000000-0005-0000-0000-000052580000}"/>
    <cellStyle name="Normal 3 2 4 3 2 2 2 2" xfId="23617" xr:uid="{00000000-0005-0000-0000-000053580000}"/>
    <cellStyle name="Normal 3 2 4 3 2 2 2 2 2" xfId="23618" xr:uid="{00000000-0005-0000-0000-000054580000}"/>
    <cellStyle name="Normal 3 2 4 3 2 2 2 2 2 2" xfId="23619" xr:uid="{00000000-0005-0000-0000-000055580000}"/>
    <cellStyle name="Normal 3 2 4 3 2 2 2 2 2 2 2" xfId="23620" xr:uid="{00000000-0005-0000-0000-000056580000}"/>
    <cellStyle name="Normal 3 2 4 3 2 2 2 2 2 3" xfId="23621" xr:uid="{00000000-0005-0000-0000-000057580000}"/>
    <cellStyle name="Normal 3 2 4 3 2 2 2 2 3" xfId="23622" xr:uid="{00000000-0005-0000-0000-000058580000}"/>
    <cellStyle name="Normal 3 2 4 3 2 2 2 2 3 2" xfId="23623" xr:uid="{00000000-0005-0000-0000-000059580000}"/>
    <cellStyle name="Normal 3 2 4 3 2 2 2 2 4" xfId="23624" xr:uid="{00000000-0005-0000-0000-00005A580000}"/>
    <cellStyle name="Normal 3 2 4 3 2 2 2 3" xfId="23625" xr:uid="{00000000-0005-0000-0000-00005B580000}"/>
    <cellStyle name="Normal 3 2 4 3 2 2 2 3 2" xfId="23626" xr:uid="{00000000-0005-0000-0000-00005C580000}"/>
    <cellStyle name="Normal 3 2 4 3 2 2 2 3 2 2" xfId="23627" xr:uid="{00000000-0005-0000-0000-00005D580000}"/>
    <cellStyle name="Normal 3 2 4 3 2 2 2 3 3" xfId="23628" xr:uid="{00000000-0005-0000-0000-00005E580000}"/>
    <cellStyle name="Normal 3 2 4 3 2 2 2 4" xfId="23629" xr:uid="{00000000-0005-0000-0000-00005F580000}"/>
    <cellStyle name="Normal 3 2 4 3 2 2 2 4 2" xfId="23630" xr:uid="{00000000-0005-0000-0000-000060580000}"/>
    <cellStyle name="Normal 3 2 4 3 2 2 2 5" xfId="23631" xr:uid="{00000000-0005-0000-0000-000061580000}"/>
    <cellStyle name="Normal 3 2 4 3 2 2 3" xfId="23632" xr:uid="{00000000-0005-0000-0000-000062580000}"/>
    <cellStyle name="Normal 3 2 4 3 2 2 3 2" xfId="23633" xr:uid="{00000000-0005-0000-0000-000063580000}"/>
    <cellStyle name="Normal 3 2 4 3 2 2 3 2 2" xfId="23634" xr:uid="{00000000-0005-0000-0000-000064580000}"/>
    <cellStyle name="Normal 3 2 4 3 2 2 3 2 2 2" xfId="23635" xr:uid="{00000000-0005-0000-0000-000065580000}"/>
    <cellStyle name="Normal 3 2 4 3 2 2 3 2 3" xfId="23636" xr:uid="{00000000-0005-0000-0000-000066580000}"/>
    <cellStyle name="Normal 3 2 4 3 2 2 3 3" xfId="23637" xr:uid="{00000000-0005-0000-0000-000067580000}"/>
    <cellStyle name="Normal 3 2 4 3 2 2 3 3 2" xfId="23638" xr:uid="{00000000-0005-0000-0000-000068580000}"/>
    <cellStyle name="Normal 3 2 4 3 2 2 3 4" xfId="23639" xr:uid="{00000000-0005-0000-0000-000069580000}"/>
    <cellStyle name="Normal 3 2 4 3 2 2 4" xfId="23640" xr:uid="{00000000-0005-0000-0000-00006A580000}"/>
    <cellStyle name="Normal 3 2 4 3 2 2 4 2" xfId="23641" xr:uid="{00000000-0005-0000-0000-00006B580000}"/>
    <cellStyle name="Normal 3 2 4 3 2 2 4 2 2" xfId="23642" xr:uid="{00000000-0005-0000-0000-00006C580000}"/>
    <cellStyle name="Normal 3 2 4 3 2 2 4 2 2 2" xfId="23643" xr:uid="{00000000-0005-0000-0000-00006D580000}"/>
    <cellStyle name="Normal 3 2 4 3 2 2 4 2 3" xfId="23644" xr:uid="{00000000-0005-0000-0000-00006E580000}"/>
    <cellStyle name="Normal 3 2 4 3 2 2 4 3" xfId="23645" xr:uid="{00000000-0005-0000-0000-00006F580000}"/>
    <cellStyle name="Normal 3 2 4 3 2 2 4 3 2" xfId="23646" xr:uid="{00000000-0005-0000-0000-000070580000}"/>
    <cellStyle name="Normal 3 2 4 3 2 2 4 4" xfId="23647" xr:uid="{00000000-0005-0000-0000-000071580000}"/>
    <cellStyle name="Normal 3 2 4 3 2 2 5" xfId="23648" xr:uid="{00000000-0005-0000-0000-000072580000}"/>
    <cellStyle name="Normal 3 2 4 3 2 2 5 2" xfId="23649" xr:uid="{00000000-0005-0000-0000-000073580000}"/>
    <cellStyle name="Normal 3 2 4 3 2 2 5 2 2" xfId="23650" xr:uid="{00000000-0005-0000-0000-000074580000}"/>
    <cellStyle name="Normal 3 2 4 3 2 2 5 3" xfId="23651" xr:uid="{00000000-0005-0000-0000-000075580000}"/>
    <cellStyle name="Normal 3 2 4 3 2 2 6" xfId="23652" xr:uid="{00000000-0005-0000-0000-000076580000}"/>
    <cellStyle name="Normal 3 2 4 3 2 2 6 2" xfId="23653" xr:uid="{00000000-0005-0000-0000-000077580000}"/>
    <cellStyle name="Normal 3 2 4 3 2 2 7" xfId="23654" xr:uid="{00000000-0005-0000-0000-000078580000}"/>
    <cellStyle name="Normal 3 2 4 3 2 2 7 2" xfId="23655" xr:uid="{00000000-0005-0000-0000-000079580000}"/>
    <cellStyle name="Normal 3 2 4 3 2 2 8" xfId="23656" xr:uid="{00000000-0005-0000-0000-00007A580000}"/>
    <cellStyle name="Normal 3 2 4 3 2 3" xfId="23657" xr:uid="{00000000-0005-0000-0000-00007B580000}"/>
    <cellStyle name="Normal 3 2 4 3 2 3 2" xfId="23658" xr:uid="{00000000-0005-0000-0000-00007C580000}"/>
    <cellStyle name="Normal 3 2 4 3 2 3 2 2" xfId="23659" xr:uid="{00000000-0005-0000-0000-00007D580000}"/>
    <cellStyle name="Normal 3 2 4 3 2 3 2 2 2" xfId="23660" xr:uid="{00000000-0005-0000-0000-00007E580000}"/>
    <cellStyle name="Normal 3 2 4 3 2 3 2 2 2 2" xfId="23661" xr:uid="{00000000-0005-0000-0000-00007F580000}"/>
    <cellStyle name="Normal 3 2 4 3 2 3 2 2 3" xfId="23662" xr:uid="{00000000-0005-0000-0000-000080580000}"/>
    <cellStyle name="Normal 3 2 4 3 2 3 2 3" xfId="23663" xr:uid="{00000000-0005-0000-0000-000081580000}"/>
    <cellStyle name="Normal 3 2 4 3 2 3 2 3 2" xfId="23664" xr:uid="{00000000-0005-0000-0000-000082580000}"/>
    <cellStyle name="Normal 3 2 4 3 2 3 2 4" xfId="23665" xr:uid="{00000000-0005-0000-0000-000083580000}"/>
    <cellStyle name="Normal 3 2 4 3 2 3 3" xfId="23666" xr:uid="{00000000-0005-0000-0000-000084580000}"/>
    <cellStyle name="Normal 3 2 4 3 2 3 3 2" xfId="23667" xr:uid="{00000000-0005-0000-0000-000085580000}"/>
    <cellStyle name="Normal 3 2 4 3 2 3 3 2 2" xfId="23668" xr:uid="{00000000-0005-0000-0000-000086580000}"/>
    <cellStyle name="Normal 3 2 4 3 2 3 3 3" xfId="23669" xr:uid="{00000000-0005-0000-0000-000087580000}"/>
    <cellStyle name="Normal 3 2 4 3 2 3 4" xfId="23670" xr:uid="{00000000-0005-0000-0000-000088580000}"/>
    <cellStyle name="Normal 3 2 4 3 2 3 4 2" xfId="23671" xr:uid="{00000000-0005-0000-0000-000089580000}"/>
    <cellStyle name="Normal 3 2 4 3 2 3 5" xfId="23672" xr:uid="{00000000-0005-0000-0000-00008A580000}"/>
    <cellStyle name="Normal 3 2 4 3 2 4" xfId="23673" xr:uid="{00000000-0005-0000-0000-00008B580000}"/>
    <cellStyle name="Normal 3 2 4 3 2 4 2" xfId="23674" xr:uid="{00000000-0005-0000-0000-00008C580000}"/>
    <cellStyle name="Normal 3 2 4 3 2 4 2 2" xfId="23675" xr:uid="{00000000-0005-0000-0000-00008D580000}"/>
    <cellStyle name="Normal 3 2 4 3 2 4 2 2 2" xfId="23676" xr:uid="{00000000-0005-0000-0000-00008E580000}"/>
    <cellStyle name="Normal 3 2 4 3 2 4 2 3" xfId="23677" xr:uid="{00000000-0005-0000-0000-00008F580000}"/>
    <cellStyle name="Normal 3 2 4 3 2 4 3" xfId="23678" xr:uid="{00000000-0005-0000-0000-000090580000}"/>
    <cellStyle name="Normal 3 2 4 3 2 4 3 2" xfId="23679" xr:uid="{00000000-0005-0000-0000-000091580000}"/>
    <cellStyle name="Normal 3 2 4 3 2 4 4" xfId="23680" xr:uid="{00000000-0005-0000-0000-000092580000}"/>
    <cellStyle name="Normal 3 2 4 3 2 5" xfId="23681" xr:uid="{00000000-0005-0000-0000-000093580000}"/>
    <cellStyle name="Normal 3 2 4 3 2 5 2" xfId="23682" xr:uid="{00000000-0005-0000-0000-000094580000}"/>
    <cellStyle name="Normal 3 2 4 3 2 5 2 2" xfId="23683" xr:uid="{00000000-0005-0000-0000-000095580000}"/>
    <cellStyle name="Normal 3 2 4 3 2 5 2 2 2" xfId="23684" xr:uid="{00000000-0005-0000-0000-000096580000}"/>
    <cellStyle name="Normal 3 2 4 3 2 5 2 3" xfId="23685" xr:uid="{00000000-0005-0000-0000-000097580000}"/>
    <cellStyle name="Normal 3 2 4 3 2 5 3" xfId="23686" xr:uid="{00000000-0005-0000-0000-000098580000}"/>
    <cellStyle name="Normal 3 2 4 3 2 5 3 2" xfId="23687" xr:uid="{00000000-0005-0000-0000-000099580000}"/>
    <cellStyle name="Normal 3 2 4 3 2 5 4" xfId="23688" xr:uid="{00000000-0005-0000-0000-00009A580000}"/>
    <cellStyle name="Normal 3 2 4 3 2 6" xfId="23689" xr:uid="{00000000-0005-0000-0000-00009B580000}"/>
    <cellStyle name="Normal 3 2 4 3 2 6 2" xfId="23690" xr:uid="{00000000-0005-0000-0000-00009C580000}"/>
    <cellStyle name="Normal 3 2 4 3 2 6 2 2" xfId="23691" xr:uid="{00000000-0005-0000-0000-00009D580000}"/>
    <cellStyle name="Normal 3 2 4 3 2 6 3" xfId="23692" xr:uid="{00000000-0005-0000-0000-00009E580000}"/>
    <cellStyle name="Normal 3 2 4 3 2 7" xfId="23693" xr:uid="{00000000-0005-0000-0000-00009F580000}"/>
    <cellStyle name="Normal 3 2 4 3 2 7 2" xfId="23694" xr:uid="{00000000-0005-0000-0000-0000A0580000}"/>
    <cellStyle name="Normal 3 2 4 3 2 8" xfId="23695" xr:uid="{00000000-0005-0000-0000-0000A1580000}"/>
    <cellStyle name="Normal 3 2 4 3 2 8 2" xfId="23696" xr:uid="{00000000-0005-0000-0000-0000A2580000}"/>
    <cellStyle name="Normal 3 2 4 3 2 9" xfId="23697" xr:uid="{00000000-0005-0000-0000-0000A3580000}"/>
    <cellStyle name="Normal 3 2 4 3 3" xfId="23698" xr:uid="{00000000-0005-0000-0000-0000A4580000}"/>
    <cellStyle name="Normal 3 2 4 3 3 2" xfId="23699" xr:uid="{00000000-0005-0000-0000-0000A5580000}"/>
    <cellStyle name="Normal 3 2 4 3 3 2 2" xfId="23700" xr:uid="{00000000-0005-0000-0000-0000A6580000}"/>
    <cellStyle name="Normal 3 2 4 3 3 2 2 2" xfId="23701" xr:uid="{00000000-0005-0000-0000-0000A7580000}"/>
    <cellStyle name="Normal 3 2 4 3 3 2 2 2 2" xfId="23702" xr:uid="{00000000-0005-0000-0000-0000A8580000}"/>
    <cellStyle name="Normal 3 2 4 3 3 2 2 2 2 2" xfId="23703" xr:uid="{00000000-0005-0000-0000-0000A9580000}"/>
    <cellStyle name="Normal 3 2 4 3 3 2 2 2 3" xfId="23704" xr:uid="{00000000-0005-0000-0000-0000AA580000}"/>
    <cellStyle name="Normal 3 2 4 3 3 2 2 3" xfId="23705" xr:uid="{00000000-0005-0000-0000-0000AB580000}"/>
    <cellStyle name="Normal 3 2 4 3 3 2 2 3 2" xfId="23706" xr:uid="{00000000-0005-0000-0000-0000AC580000}"/>
    <cellStyle name="Normal 3 2 4 3 3 2 2 4" xfId="23707" xr:uid="{00000000-0005-0000-0000-0000AD580000}"/>
    <cellStyle name="Normal 3 2 4 3 3 2 3" xfId="23708" xr:uid="{00000000-0005-0000-0000-0000AE580000}"/>
    <cellStyle name="Normal 3 2 4 3 3 2 3 2" xfId="23709" xr:uid="{00000000-0005-0000-0000-0000AF580000}"/>
    <cellStyle name="Normal 3 2 4 3 3 2 3 2 2" xfId="23710" xr:uid="{00000000-0005-0000-0000-0000B0580000}"/>
    <cellStyle name="Normal 3 2 4 3 3 2 3 3" xfId="23711" xr:uid="{00000000-0005-0000-0000-0000B1580000}"/>
    <cellStyle name="Normal 3 2 4 3 3 2 4" xfId="23712" xr:uid="{00000000-0005-0000-0000-0000B2580000}"/>
    <cellStyle name="Normal 3 2 4 3 3 2 4 2" xfId="23713" xr:uid="{00000000-0005-0000-0000-0000B3580000}"/>
    <cellStyle name="Normal 3 2 4 3 3 2 5" xfId="23714" xr:uid="{00000000-0005-0000-0000-0000B4580000}"/>
    <cellStyle name="Normal 3 2 4 3 3 3" xfId="23715" xr:uid="{00000000-0005-0000-0000-0000B5580000}"/>
    <cellStyle name="Normal 3 2 4 3 3 3 2" xfId="23716" xr:uid="{00000000-0005-0000-0000-0000B6580000}"/>
    <cellStyle name="Normal 3 2 4 3 3 3 2 2" xfId="23717" xr:uid="{00000000-0005-0000-0000-0000B7580000}"/>
    <cellStyle name="Normal 3 2 4 3 3 3 2 2 2" xfId="23718" xr:uid="{00000000-0005-0000-0000-0000B8580000}"/>
    <cellStyle name="Normal 3 2 4 3 3 3 2 3" xfId="23719" xr:uid="{00000000-0005-0000-0000-0000B9580000}"/>
    <cellStyle name="Normal 3 2 4 3 3 3 3" xfId="23720" xr:uid="{00000000-0005-0000-0000-0000BA580000}"/>
    <cellStyle name="Normal 3 2 4 3 3 3 3 2" xfId="23721" xr:uid="{00000000-0005-0000-0000-0000BB580000}"/>
    <cellStyle name="Normal 3 2 4 3 3 3 4" xfId="23722" xr:uid="{00000000-0005-0000-0000-0000BC580000}"/>
    <cellStyle name="Normal 3 2 4 3 3 4" xfId="23723" xr:uid="{00000000-0005-0000-0000-0000BD580000}"/>
    <cellStyle name="Normal 3 2 4 3 3 4 2" xfId="23724" xr:uid="{00000000-0005-0000-0000-0000BE580000}"/>
    <cellStyle name="Normal 3 2 4 3 3 4 2 2" xfId="23725" xr:uid="{00000000-0005-0000-0000-0000BF580000}"/>
    <cellStyle name="Normal 3 2 4 3 3 4 2 2 2" xfId="23726" xr:uid="{00000000-0005-0000-0000-0000C0580000}"/>
    <cellStyle name="Normal 3 2 4 3 3 4 2 3" xfId="23727" xr:uid="{00000000-0005-0000-0000-0000C1580000}"/>
    <cellStyle name="Normal 3 2 4 3 3 4 3" xfId="23728" xr:uid="{00000000-0005-0000-0000-0000C2580000}"/>
    <cellStyle name="Normal 3 2 4 3 3 4 3 2" xfId="23729" xr:uid="{00000000-0005-0000-0000-0000C3580000}"/>
    <cellStyle name="Normal 3 2 4 3 3 4 4" xfId="23730" xr:uid="{00000000-0005-0000-0000-0000C4580000}"/>
    <cellStyle name="Normal 3 2 4 3 3 5" xfId="23731" xr:uid="{00000000-0005-0000-0000-0000C5580000}"/>
    <cellStyle name="Normal 3 2 4 3 3 5 2" xfId="23732" xr:uid="{00000000-0005-0000-0000-0000C6580000}"/>
    <cellStyle name="Normal 3 2 4 3 3 5 2 2" xfId="23733" xr:uid="{00000000-0005-0000-0000-0000C7580000}"/>
    <cellStyle name="Normal 3 2 4 3 3 5 3" xfId="23734" xr:uid="{00000000-0005-0000-0000-0000C8580000}"/>
    <cellStyle name="Normal 3 2 4 3 3 6" xfId="23735" xr:uid="{00000000-0005-0000-0000-0000C9580000}"/>
    <cellStyle name="Normal 3 2 4 3 3 6 2" xfId="23736" xr:uid="{00000000-0005-0000-0000-0000CA580000}"/>
    <cellStyle name="Normal 3 2 4 3 3 7" xfId="23737" xr:uid="{00000000-0005-0000-0000-0000CB580000}"/>
    <cellStyle name="Normal 3 2 4 3 3 7 2" xfId="23738" xr:uid="{00000000-0005-0000-0000-0000CC580000}"/>
    <cellStyle name="Normal 3 2 4 3 3 8" xfId="23739" xr:uid="{00000000-0005-0000-0000-0000CD580000}"/>
    <cellStyle name="Normal 3 2 4 3 4" xfId="23740" xr:uid="{00000000-0005-0000-0000-0000CE580000}"/>
    <cellStyle name="Normal 3 2 4 3 4 2" xfId="23741" xr:uid="{00000000-0005-0000-0000-0000CF580000}"/>
    <cellStyle name="Normal 3 2 4 3 4 2 2" xfId="23742" xr:uid="{00000000-0005-0000-0000-0000D0580000}"/>
    <cellStyle name="Normal 3 2 4 3 4 2 2 2" xfId="23743" xr:uid="{00000000-0005-0000-0000-0000D1580000}"/>
    <cellStyle name="Normal 3 2 4 3 4 2 2 2 2" xfId="23744" xr:uid="{00000000-0005-0000-0000-0000D2580000}"/>
    <cellStyle name="Normal 3 2 4 3 4 2 2 3" xfId="23745" xr:uid="{00000000-0005-0000-0000-0000D3580000}"/>
    <cellStyle name="Normal 3 2 4 3 4 2 3" xfId="23746" xr:uid="{00000000-0005-0000-0000-0000D4580000}"/>
    <cellStyle name="Normal 3 2 4 3 4 2 3 2" xfId="23747" xr:uid="{00000000-0005-0000-0000-0000D5580000}"/>
    <cellStyle name="Normal 3 2 4 3 4 2 4" xfId="23748" xr:uid="{00000000-0005-0000-0000-0000D6580000}"/>
    <cellStyle name="Normal 3 2 4 3 4 3" xfId="23749" xr:uid="{00000000-0005-0000-0000-0000D7580000}"/>
    <cellStyle name="Normal 3 2 4 3 4 3 2" xfId="23750" xr:uid="{00000000-0005-0000-0000-0000D8580000}"/>
    <cellStyle name="Normal 3 2 4 3 4 3 2 2" xfId="23751" xr:uid="{00000000-0005-0000-0000-0000D9580000}"/>
    <cellStyle name="Normal 3 2 4 3 4 3 3" xfId="23752" xr:uid="{00000000-0005-0000-0000-0000DA580000}"/>
    <cellStyle name="Normal 3 2 4 3 4 4" xfId="23753" xr:uid="{00000000-0005-0000-0000-0000DB580000}"/>
    <cellStyle name="Normal 3 2 4 3 4 4 2" xfId="23754" xr:uid="{00000000-0005-0000-0000-0000DC580000}"/>
    <cellStyle name="Normal 3 2 4 3 4 5" xfId="23755" xr:uid="{00000000-0005-0000-0000-0000DD580000}"/>
    <cellStyle name="Normal 3 2 4 3 5" xfId="23756" xr:uid="{00000000-0005-0000-0000-0000DE580000}"/>
    <cellStyle name="Normal 3 2 4 3 5 2" xfId="23757" xr:uid="{00000000-0005-0000-0000-0000DF580000}"/>
    <cellStyle name="Normal 3 2 4 3 5 2 2" xfId="23758" xr:uid="{00000000-0005-0000-0000-0000E0580000}"/>
    <cellStyle name="Normal 3 2 4 3 5 2 2 2" xfId="23759" xr:uid="{00000000-0005-0000-0000-0000E1580000}"/>
    <cellStyle name="Normal 3 2 4 3 5 2 3" xfId="23760" xr:uid="{00000000-0005-0000-0000-0000E2580000}"/>
    <cellStyle name="Normal 3 2 4 3 5 3" xfId="23761" xr:uid="{00000000-0005-0000-0000-0000E3580000}"/>
    <cellStyle name="Normal 3 2 4 3 5 3 2" xfId="23762" xr:uid="{00000000-0005-0000-0000-0000E4580000}"/>
    <cellStyle name="Normal 3 2 4 3 5 4" xfId="23763" xr:uid="{00000000-0005-0000-0000-0000E5580000}"/>
    <cellStyle name="Normal 3 2 4 3 6" xfId="23764" xr:uid="{00000000-0005-0000-0000-0000E6580000}"/>
    <cellStyle name="Normal 3 2 4 3 6 2" xfId="23765" xr:uid="{00000000-0005-0000-0000-0000E7580000}"/>
    <cellStyle name="Normal 3 2 4 3 6 2 2" xfId="23766" xr:uid="{00000000-0005-0000-0000-0000E8580000}"/>
    <cellStyle name="Normal 3 2 4 3 6 2 2 2" xfId="23767" xr:uid="{00000000-0005-0000-0000-0000E9580000}"/>
    <cellStyle name="Normal 3 2 4 3 6 2 3" xfId="23768" xr:uid="{00000000-0005-0000-0000-0000EA580000}"/>
    <cellStyle name="Normal 3 2 4 3 6 3" xfId="23769" xr:uid="{00000000-0005-0000-0000-0000EB580000}"/>
    <cellStyle name="Normal 3 2 4 3 6 3 2" xfId="23770" xr:uid="{00000000-0005-0000-0000-0000EC580000}"/>
    <cellStyle name="Normal 3 2 4 3 6 4" xfId="23771" xr:uid="{00000000-0005-0000-0000-0000ED580000}"/>
    <cellStyle name="Normal 3 2 4 3 7" xfId="23772" xr:uid="{00000000-0005-0000-0000-0000EE580000}"/>
    <cellStyle name="Normal 3 2 4 3 7 2" xfId="23773" xr:uid="{00000000-0005-0000-0000-0000EF580000}"/>
    <cellStyle name="Normal 3 2 4 3 7 2 2" xfId="23774" xr:uid="{00000000-0005-0000-0000-0000F0580000}"/>
    <cellStyle name="Normal 3 2 4 3 7 3" xfId="23775" xr:uid="{00000000-0005-0000-0000-0000F1580000}"/>
    <cellStyle name="Normal 3 2 4 3 8" xfId="23776" xr:uid="{00000000-0005-0000-0000-0000F2580000}"/>
    <cellStyle name="Normal 3 2 4 3 8 2" xfId="23777" xr:uid="{00000000-0005-0000-0000-0000F3580000}"/>
    <cellStyle name="Normal 3 2 4 3 9" xfId="23778" xr:uid="{00000000-0005-0000-0000-0000F4580000}"/>
    <cellStyle name="Normal 3 2 4 3 9 2" xfId="23779" xr:uid="{00000000-0005-0000-0000-0000F5580000}"/>
    <cellStyle name="Normal 3 2 4 4" xfId="23780" xr:uid="{00000000-0005-0000-0000-0000F6580000}"/>
    <cellStyle name="Normal 3 2 4 4 10" xfId="23781" xr:uid="{00000000-0005-0000-0000-0000F7580000}"/>
    <cellStyle name="Normal 3 2 4 4 2" xfId="23782" xr:uid="{00000000-0005-0000-0000-0000F8580000}"/>
    <cellStyle name="Normal 3 2 4 4 2 2" xfId="23783" xr:uid="{00000000-0005-0000-0000-0000F9580000}"/>
    <cellStyle name="Normal 3 2 4 4 2 2 2" xfId="23784" xr:uid="{00000000-0005-0000-0000-0000FA580000}"/>
    <cellStyle name="Normal 3 2 4 4 2 2 2 2" xfId="23785" xr:uid="{00000000-0005-0000-0000-0000FB580000}"/>
    <cellStyle name="Normal 3 2 4 4 2 2 2 2 2" xfId="23786" xr:uid="{00000000-0005-0000-0000-0000FC580000}"/>
    <cellStyle name="Normal 3 2 4 4 2 2 2 2 2 2" xfId="23787" xr:uid="{00000000-0005-0000-0000-0000FD580000}"/>
    <cellStyle name="Normal 3 2 4 4 2 2 2 2 2 2 2" xfId="23788" xr:uid="{00000000-0005-0000-0000-0000FE580000}"/>
    <cellStyle name="Normal 3 2 4 4 2 2 2 2 2 3" xfId="23789" xr:uid="{00000000-0005-0000-0000-0000FF580000}"/>
    <cellStyle name="Normal 3 2 4 4 2 2 2 2 3" xfId="23790" xr:uid="{00000000-0005-0000-0000-000000590000}"/>
    <cellStyle name="Normal 3 2 4 4 2 2 2 2 3 2" xfId="23791" xr:uid="{00000000-0005-0000-0000-000001590000}"/>
    <cellStyle name="Normal 3 2 4 4 2 2 2 2 4" xfId="23792" xr:uid="{00000000-0005-0000-0000-000002590000}"/>
    <cellStyle name="Normal 3 2 4 4 2 2 2 3" xfId="23793" xr:uid="{00000000-0005-0000-0000-000003590000}"/>
    <cellStyle name="Normal 3 2 4 4 2 2 2 3 2" xfId="23794" xr:uid="{00000000-0005-0000-0000-000004590000}"/>
    <cellStyle name="Normal 3 2 4 4 2 2 2 3 2 2" xfId="23795" xr:uid="{00000000-0005-0000-0000-000005590000}"/>
    <cellStyle name="Normal 3 2 4 4 2 2 2 3 3" xfId="23796" xr:uid="{00000000-0005-0000-0000-000006590000}"/>
    <cellStyle name="Normal 3 2 4 4 2 2 2 4" xfId="23797" xr:uid="{00000000-0005-0000-0000-000007590000}"/>
    <cellStyle name="Normal 3 2 4 4 2 2 2 4 2" xfId="23798" xr:uid="{00000000-0005-0000-0000-000008590000}"/>
    <cellStyle name="Normal 3 2 4 4 2 2 2 5" xfId="23799" xr:uid="{00000000-0005-0000-0000-000009590000}"/>
    <cellStyle name="Normal 3 2 4 4 2 2 3" xfId="23800" xr:uid="{00000000-0005-0000-0000-00000A590000}"/>
    <cellStyle name="Normal 3 2 4 4 2 2 3 2" xfId="23801" xr:uid="{00000000-0005-0000-0000-00000B590000}"/>
    <cellStyle name="Normal 3 2 4 4 2 2 3 2 2" xfId="23802" xr:uid="{00000000-0005-0000-0000-00000C590000}"/>
    <cellStyle name="Normal 3 2 4 4 2 2 3 2 2 2" xfId="23803" xr:uid="{00000000-0005-0000-0000-00000D590000}"/>
    <cellStyle name="Normal 3 2 4 4 2 2 3 2 3" xfId="23804" xr:uid="{00000000-0005-0000-0000-00000E590000}"/>
    <cellStyle name="Normal 3 2 4 4 2 2 3 3" xfId="23805" xr:uid="{00000000-0005-0000-0000-00000F590000}"/>
    <cellStyle name="Normal 3 2 4 4 2 2 3 3 2" xfId="23806" xr:uid="{00000000-0005-0000-0000-000010590000}"/>
    <cellStyle name="Normal 3 2 4 4 2 2 3 4" xfId="23807" xr:uid="{00000000-0005-0000-0000-000011590000}"/>
    <cellStyle name="Normal 3 2 4 4 2 2 4" xfId="23808" xr:uid="{00000000-0005-0000-0000-000012590000}"/>
    <cellStyle name="Normal 3 2 4 4 2 2 4 2" xfId="23809" xr:uid="{00000000-0005-0000-0000-000013590000}"/>
    <cellStyle name="Normal 3 2 4 4 2 2 4 2 2" xfId="23810" xr:uid="{00000000-0005-0000-0000-000014590000}"/>
    <cellStyle name="Normal 3 2 4 4 2 2 4 2 2 2" xfId="23811" xr:uid="{00000000-0005-0000-0000-000015590000}"/>
    <cellStyle name="Normal 3 2 4 4 2 2 4 2 3" xfId="23812" xr:uid="{00000000-0005-0000-0000-000016590000}"/>
    <cellStyle name="Normal 3 2 4 4 2 2 4 3" xfId="23813" xr:uid="{00000000-0005-0000-0000-000017590000}"/>
    <cellStyle name="Normal 3 2 4 4 2 2 4 3 2" xfId="23814" xr:uid="{00000000-0005-0000-0000-000018590000}"/>
    <cellStyle name="Normal 3 2 4 4 2 2 4 4" xfId="23815" xr:uid="{00000000-0005-0000-0000-000019590000}"/>
    <cellStyle name="Normal 3 2 4 4 2 2 5" xfId="23816" xr:uid="{00000000-0005-0000-0000-00001A590000}"/>
    <cellStyle name="Normal 3 2 4 4 2 2 5 2" xfId="23817" xr:uid="{00000000-0005-0000-0000-00001B590000}"/>
    <cellStyle name="Normal 3 2 4 4 2 2 5 2 2" xfId="23818" xr:uid="{00000000-0005-0000-0000-00001C590000}"/>
    <cellStyle name="Normal 3 2 4 4 2 2 5 3" xfId="23819" xr:uid="{00000000-0005-0000-0000-00001D590000}"/>
    <cellStyle name="Normal 3 2 4 4 2 2 6" xfId="23820" xr:uid="{00000000-0005-0000-0000-00001E590000}"/>
    <cellStyle name="Normal 3 2 4 4 2 2 6 2" xfId="23821" xr:uid="{00000000-0005-0000-0000-00001F590000}"/>
    <cellStyle name="Normal 3 2 4 4 2 2 7" xfId="23822" xr:uid="{00000000-0005-0000-0000-000020590000}"/>
    <cellStyle name="Normal 3 2 4 4 2 2 7 2" xfId="23823" xr:uid="{00000000-0005-0000-0000-000021590000}"/>
    <cellStyle name="Normal 3 2 4 4 2 2 8" xfId="23824" xr:uid="{00000000-0005-0000-0000-000022590000}"/>
    <cellStyle name="Normal 3 2 4 4 2 3" xfId="23825" xr:uid="{00000000-0005-0000-0000-000023590000}"/>
    <cellStyle name="Normal 3 2 4 4 2 3 2" xfId="23826" xr:uid="{00000000-0005-0000-0000-000024590000}"/>
    <cellStyle name="Normal 3 2 4 4 2 3 2 2" xfId="23827" xr:uid="{00000000-0005-0000-0000-000025590000}"/>
    <cellStyle name="Normal 3 2 4 4 2 3 2 2 2" xfId="23828" xr:uid="{00000000-0005-0000-0000-000026590000}"/>
    <cellStyle name="Normal 3 2 4 4 2 3 2 2 2 2" xfId="23829" xr:uid="{00000000-0005-0000-0000-000027590000}"/>
    <cellStyle name="Normal 3 2 4 4 2 3 2 2 3" xfId="23830" xr:uid="{00000000-0005-0000-0000-000028590000}"/>
    <cellStyle name="Normal 3 2 4 4 2 3 2 3" xfId="23831" xr:uid="{00000000-0005-0000-0000-000029590000}"/>
    <cellStyle name="Normal 3 2 4 4 2 3 2 3 2" xfId="23832" xr:uid="{00000000-0005-0000-0000-00002A590000}"/>
    <cellStyle name="Normal 3 2 4 4 2 3 2 4" xfId="23833" xr:uid="{00000000-0005-0000-0000-00002B590000}"/>
    <cellStyle name="Normal 3 2 4 4 2 3 3" xfId="23834" xr:uid="{00000000-0005-0000-0000-00002C590000}"/>
    <cellStyle name="Normal 3 2 4 4 2 3 3 2" xfId="23835" xr:uid="{00000000-0005-0000-0000-00002D590000}"/>
    <cellStyle name="Normal 3 2 4 4 2 3 3 2 2" xfId="23836" xr:uid="{00000000-0005-0000-0000-00002E590000}"/>
    <cellStyle name="Normal 3 2 4 4 2 3 3 3" xfId="23837" xr:uid="{00000000-0005-0000-0000-00002F590000}"/>
    <cellStyle name="Normal 3 2 4 4 2 3 4" xfId="23838" xr:uid="{00000000-0005-0000-0000-000030590000}"/>
    <cellStyle name="Normal 3 2 4 4 2 3 4 2" xfId="23839" xr:uid="{00000000-0005-0000-0000-000031590000}"/>
    <cellStyle name="Normal 3 2 4 4 2 3 5" xfId="23840" xr:uid="{00000000-0005-0000-0000-000032590000}"/>
    <cellStyle name="Normal 3 2 4 4 2 4" xfId="23841" xr:uid="{00000000-0005-0000-0000-000033590000}"/>
    <cellStyle name="Normal 3 2 4 4 2 4 2" xfId="23842" xr:uid="{00000000-0005-0000-0000-000034590000}"/>
    <cellStyle name="Normal 3 2 4 4 2 4 2 2" xfId="23843" xr:uid="{00000000-0005-0000-0000-000035590000}"/>
    <cellStyle name="Normal 3 2 4 4 2 4 2 2 2" xfId="23844" xr:uid="{00000000-0005-0000-0000-000036590000}"/>
    <cellStyle name="Normal 3 2 4 4 2 4 2 3" xfId="23845" xr:uid="{00000000-0005-0000-0000-000037590000}"/>
    <cellStyle name="Normal 3 2 4 4 2 4 3" xfId="23846" xr:uid="{00000000-0005-0000-0000-000038590000}"/>
    <cellStyle name="Normal 3 2 4 4 2 4 3 2" xfId="23847" xr:uid="{00000000-0005-0000-0000-000039590000}"/>
    <cellStyle name="Normal 3 2 4 4 2 4 4" xfId="23848" xr:uid="{00000000-0005-0000-0000-00003A590000}"/>
    <cellStyle name="Normal 3 2 4 4 2 5" xfId="23849" xr:uid="{00000000-0005-0000-0000-00003B590000}"/>
    <cellStyle name="Normal 3 2 4 4 2 5 2" xfId="23850" xr:uid="{00000000-0005-0000-0000-00003C590000}"/>
    <cellStyle name="Normal 3 2 4 4 2 5 2 2" xfId="23851" xr:uid="{00000000-0005-0000-0000-00003D590000}"/>
    <cellStyle name="Normal 3 2 4 4 2 5 2 2 2" xfId="23852" xr:uid="{00000000-0005-0000-0000-00003E590000}"/>
    <cellStyle name="Normal 3 2 4 4 2 5 2 3" xfId="23853" xr:uid="{00000000-0005-0000-0000-00003F590000}"/>
    <cellStyle name="Normal 3 2 4 4 2 5 3" xfId="23854" xr:uid="{00000000-0005-0000-0000-000040590000}"/>
    <cellStyle name="Normal 3 2 4 4 2 5 3 2" xfId="23855" xr:uid="{00000000-0005-0000-0000-000041590000}"/>
    <cellStyle name="Normal 3 2 4 4 2 5 4" xfId="23856" xr:uid="{00000000-0005-0000-0000-000042590000}"/>
    <cellStyle name="Normal 3 2 4 4 2 6" xfId="23857" xr:uid="{00000000-0005-0000-0000-000043590000}"/>
    <cellStyle name="Normal 3 2 4 4 2 6 2" xfId="23858" xr:uid="{00000000-0005-0000-0000-000044590000}"/>
    <cellStyle name="Normal 3 2 4 4 2 6 2 2" xfId="23859" xr:uid="{00000000-0005-0000-0000-000045590000}"/>
    <cellStyle name="Normal 3 2 4 4 2 6 3" xfId="23860" xr:uid="{00000000-0005-0000-0000-000046590000}"/>
    <cellStyle name="Normal 3 2 4 4 2 7" xfId="23861" xr:uid="{00000000-0005-0000-0000-000047590000}"/>
    <cellStyle name="Normal 3 2 4 4 2 7 2" xfId="23862" xr:uid="{00000000-0005-0000-0000-000048590000}"/>
    <cellStyle name="Normal 3 2 4 4 2 8" xfId="23863" xr:uid="{00000000-0005-0000-0000-000049590000}"/>
    <cellStyle name="Normal 3 2 4 4 2 8 2" xfId="23864" xr:uid="{00000000-0005-0000-0000-00004A590000}"/>
    <cellStyle name="Normal 3 2 4 4 2 9" xfId="23865" xr:uid="{00000000-0005-0000-0000-00004B590000}"/>
    <cellStyle name="Normal 3 2 4 4 3" xfId="23866" xr:uid="{00000000-0005-0000-0000-00004C590000}"/>
    <cellStyle name="Normal 3 2 4 4 3 2" xfId="23867" xr:uid="{00000000-0005-0000-0000-00004D590000}"/>
    <cellStyle name="Normal 3 2 4 4 3 2 2" xfId="23868" xr:uid="{00000000-0005-0000-0000-00004E590000}"/>
    <cellStyle name="Normal 3 2 4 4 3 2 2 2" xfId="23869" xr:uid="{00000000-0005-0000-0000-00004F590000}"/>
    <cellStyle name="Normal 3 2 4 4 3 2 2 2 2" xfId="23870" xr:uid="{00000000-0005-0000-0000-000050590000}"/>
    <cellStyle name="Normal 3 2 4 4 3 2 2 2 2 2" xfId="23871" xr:uid="{00000000-0005-0000-0000-000051590000}"/>
    <cellStyle name="Normal 3 2 4 4 3 2 2 2 3" xfId="23872" xr:uid="{00000000-0005-0000-0000-000052590000}"/>
    <cellStyle name="Normal 3 2 4 4 3 2 2 3" xfId="23873" xr:uid="{00000000-0005-0000-0000-000053590000}"/>
    <cellStyle name="Normal 3 2 4 4 3 2 2 3 2" xfId="23874" xr:uid="{00000000-0005-0000-0000-000054590000}"/>
    <cellStyle name="Normal 3 2 4 4 3 2 2 4" xfId="23875" xr:uid="{00000000-0005-0000-0000-000055590000}"/>
    <cellStyle name="Normal 3 2 4 4 3 2 3" xfId="23876" xr:uid="{00000000-0005-0000-0000-000056590000}"/>
    <cellStyle name="Normal 3 2 4 4 3 2 3 2" xfId="23877" xr:uid="{00000000-0005-0000-0000-000057590000}"/>
    <cellStyle name="Normal 3 2 4 4 3 2 3 2 2" xfId="23878" xr:uid="{00000000-0005-0000-0000-000058590000}"/>
    <cellStyle name="Normal 3 2 4 4 3 2 3 3" xfId="23879" xr:uid="{00000000-0005-0000-0000-000059590000}"/>
    <cellStyle name="Normal 3 2 4 4 3 2 4" xfId="23880" xr:uid="{00000000-0005-0000-0000-00005A590000}"/>
    <cellStyle name="Normal 3 2 4 4 3 2 4 2" xfId="23881" xr:uid="{00000000-0005-0000-0000-00005B590000}"/>
    <cellStyle name="Normal 3 2 4 4 3 2 5" xfId="23882" xr:uid="{00000000-0005-0000-0000-00005C590000}"/>
    <cellStyle name="Normal 3 2 4 4 3 3" xfId="23883" xr:uid="{00000000-0005-0000-0000-00005D590000}"/>
    <cellStyle name="Normal 3 2 4 4 3 3 2" xfId="23884" xr:uid="{00000000-0005-0000-0000-00005E590000}"/>
    <cellStyle name="Normal 3 2 4 4 3 3 2 2" xfId="23885" xr:uid="{00000000-0005-0000-0000-00005F590000}"/>
    <cellStyle name="Normal 3 2 4 4 3 3 2 2 2" xfId="23886" xr:uid="{00000000-0005-0000-0000-000060590000}"/>
    <cellStyle name="Normal 3 2 4 4 3 3 2 3" xfId="23887" xr:uid="{00000000-0005-0000-0000-000061590000}"/>
    <cellStyle name="Normal 3 2 4 4 3 3 3" xfId="23888" xr:uid="{00000000-0005-0000-0000-000062590000}"/>
    <cellStyle name="Normal 3 2 4 4 3 3 3 2" xfId="23889" xr:uid="{00000000-0005-0000-0000-000063590000}"/>
    <cellStyle name="Normal 3 2 4 4 3 3 4" xfId="23890" xr:uid="{00000000-0005-0000-0000-000064590000}"/>
    <cellStyle name="Normal 3 2 4 4 3 4" xfId="23891" xr:uid="{00000000-0005-0000-0000-000065590000}"/>
    <cellStyle name="Normal 3 2 4 4 3 4 2" xfId="23892" xr:uid="{00000000-0005-0000-0000-000066590000}"/>
    <cellStyle name="Normal 3 2 4 4 3 4 2 2" xfId="23893" xr:uid="{00000000-0005-0000-0000-000067590000}"/>
    <cellStyle name="Normal 3 2 4 4 3 4 2 2 2" xfId="23894" xr:uid="{00000000-0005-0000-0000-000068590000}"/>
    <cellStyle name="Normal 3 2 4 4 3 4 2 3" xfId="23895" xr:uid="{00000000-0005-0000-0000-000069590000}"/>
    <cellStyle name="Normal 3 2 4 4 3 4 3" xfId="23896" xr:uid="{00000000-0005-0000-0000-00006A590000}"/>
    <cellStyle name="Normal 3 2 4 4 3 4 3 2" xfId="23897" xr:uid="{00000000-0005-0000-0000-00006B590000}"/>
    <cellStyle name="Normal 3 2 4 4 3 4 4" xfId="23898" xr:uid="{00000000-0005-0000-0000-00006C590000}"/>
    <cellStyle name="Normal 3 2 4 4 3 5" xfId="23899" xr:uid="{00000000-0005-0000-0000-00006D590000}"/>
    <cellStyle name="Normal 3 2 4 4 3 5 2" xfId="23900" xr:uid="{00000000-0005-0000-0000-00006E590000}"/>
    <cellStyle name="Normal 3 2 4 4 3 5 2 2" xfId="23901" xr:uid="{00000000-0005-0000-0000-00006F590000}"/>
    <cellStyle name="Normal 3 2 4 4 3 5 3" xfId="23902" xr:uid="{00000000-0005-0000-0000-000070590000}"/>
    <cellStyle name="Normal 3 2 4 4 3 6" xfId="23903" xr:uid="{00000000-0005-0000-0000-000071590000}"/>
    <cellStyle name="Normal 3 2 4 4 3 6 2" xfId="23904" xr:uid="{00000000-0005-0000-0000-000072590000}"/>
    <cellStyle name="Normal 3 2 4 4 3 7" xfId="23905" xr:uid="{00000000-0005-0000-0000-000073590000}"/>
    <cellStyle name="Normal 3 2 4 4 3 7 2" xfId="23906" xr:uid="{00000000-0005-0000-0000-000074590000}"/>
    <cellStyle name="Normal 3 2 4 4 3 8" xfId="23907" xr:uid="{00000000-0005-0000-0000-000075590000}"/>
    <cellStyle name="Normal 3 2 4 4 4" xfId="23908" xr:uid="{00000000-0005-0000-0000-000076590000}"/>
    <cellStyle name="Normal 3 2 4 4 4 2" xfId="23909" xr:uid="{00000000-0005-0000-0000-000077590000}"/>
    <cellStyle name="Normal 3 2 4 4 4 2 2" xfId="23910" xr:uid="{00000000-0005-0000-0000-000078590000}"/>
    <cellStyle name="Normal 3 2 4 4 4 2 2 2" xfId="23911" xr:uid="{00000000-0005-0000-0000-000079590000}"/>
    <cellStyle name="Normal 3 2 4 4 4 2 2 2 2" xfId="23912" xr:uid="{00000000-0005-0000-0000-00007A590000}"/>
    <cellStyle name="Normal 3 2 4 4 4 2 2 3" xfId="23913" xr:uid="{00000000-0005-0000-0000-00007B590000}"/>
    <cellStyle name="Normal 3 2 4 4 4 2 3" xfId="23914" xr:uid="{00000000-0005-0000-0000-00007C590000}"/>
    <cellStyle name="Normal 3 2 4 4 4 2 3 2" xfId="23915" xr:uid="{00000000-0005-0000-0000-00007D590000}"/>
    <cellStyle name="Normal 3 2 4 4 4 2 4" xfId="23916" xr:uid="{00000000-0005-0000-0000-00007E590000}"/>
    <cellStyle name="Normal 3 2 4 4 4 3" xfId="23917" xr:uid="{00000000-0005-0000-0000-00007F590000}"/>
    <cellStyle name="Normal 3 2 4 4 4 3 2" xfId="23918" xr:uid="{00000000-0005-0000-0000-000080590000}"/>
    <cellStyle name="Normal 3 2 4 4 4 3 2 2" xfId="23919" xr:uid="{00000000-0005-0000-0000-000081590000}"/>
    <cellStyle name="Normal 3 2 4 4 4 3 3" xfId="23920" xr:uid="{00000000-0005-0000-0000-000082590000}"/>
    <cellStyle name="Normal 3 2 4 4 4 4" xfId="23921" xr:uid="{00000000-0005-0000-0000-000083590000}"/>
    <cellStyle name="Normal 3 2 4 4 4 4 2" xfId="23922" xr:uid="{00000000-0005-0000-0000-000084590000}"/>
    <cellStyle name="Normal 3 2 4 4 4 5" xfId="23923" xr:uid="{00000000-0005-0000-0000-000085590000}"/>
    <cellStyle name="Normal 3 2 4 4 5" xfId="23924" xr:uid="{00000000-0005-0000-0000-000086590000}"/>
    <cellStyle name="Normal 3 2 4 4 5 2" xfId="23925" xr:uid="{00000000-0005-0000-0000-000087590000}"/>
    <cellStyle name="Normal 3 2 4 4 5 2 2" xfId="23926" xr:uid="{00000000-0005-0000-0000-000088590000}"/>
    <cellStyle name="Normal 3 2 4 4 5 2 2 2" xfId="23927" xr:uid="{00000000-0005-0000-0000-000089590000}"/>
    <cellStyle name="Normal 3 2 4 4 5 2 3" xfId="23928" xr:uid="{00000000-0005-0000-0000-00008A590000}"/>
    <cellStyle name="Normal 3 2 4 4 5 3" xfId="23929" xr:uid="{00000000-0005-0000-0000-00008B590000}"/>
    <cellStyle name="Normal 3 2 4 4 5 3 2" xfId="23930" xr:uid="{00000000-0005-0000-0000-00008C590000}"/>
    <cellStyle name="Normal 3 2 4 4 5 4" xfId="23931" xr:uid="{00000000-0005-0000-0000-00008D590000}"/>
    <cellStyle name="Normal 3 2 4 4 6" xfId="23932" xr:uid="{00000000-0005-0000-0000-00008E590000}"/>
    <cellStyle name="Normal 3 2 4 4 6 2" xfId="23933" xr:uid="{00000000-0005-0000-0000-00008F590000}"/>
    <cellStyle name="Normal 3 2 4 4 6 2 2" xfId="23934" xr:uid="{00000000-0005-0000-0000-000090590000}"/>
    <cellStyle name="Normal 3 2 4 4 6 2 2 2" xfId="23935" xr:uid="{00000000-0005-0000-0000-000091590000}"/>
    <cellStyle name="Normal 3 2 4 4 6 2 3" xfId="23936" xr:uid="{00000000-0005-0000-0000-000092590000}"/>
    <cellStyle name="Normal 3 2 4 4 6 3" xfId="23937" xr:uid="{00000000-0005-0000-0000-000093590000}"/>
    <cellStyle name="Normal 3 2 4 4 6 3 2" xfId="23938" xr:uid="{00000000-0005-0000-0000-000094590000}"/>
    <cellStyle name="Normal 3 2 4 4 6 4" xfId="23939" xr:uid="{00000000-0005-0000-0000-000095590000}"/>
    <cellStyle name="Normal 3 2 4 4 7" xfId="23940" xr:uid="{00000000-0005-0000-0000-000096590000}"/>
    <cellStyle name="Normal 3 2 4 4 7 2" xfId="23941" xr:uid="{00000000-0005-0000-0000-000097590000}"/>
    <cellStyle name="Normal 3 2 4 4 7 2 2" xfId="23942" xr:uid="{00000000-0005-0000-0000-000098590000}"/>
    <cellStyle name="Normal 3 2 4 4 7 3" xfId="23943" xr:uid="{00000000-0005-0000-0000-000099590000}"/>
    <cellStyle name="Normal 3 2 4 4 8" xfId="23944" xr:uid="{00000000-0005-0000-0000-00009A590000}"/>
    <cellStyle name="Normal 3 2 4 4 8 2" xfId="23945" xr:uid="{00000000-0005-0000-0000-00009B590000}"/>
    <cellStyle name="Normal 3 2 4 4 9" xfId="23946" xr:uid="{00000000-0005-0000-0000-00009C590000}"/>
    <cellStyle name="Normal 3 2 4 4 9 2" xfId="23947" xr:uid="{00000000-0005-0000-0000-00009D590000}"/>
    <cellStyle name="Normal 3 2 4 5" xfId="23948" xr:uid="{00000000-0005-0000-0000-00009E590000}"/>
    <cellStyle name="Normal 3 2 4 5 10" xfId="23949" xr:uid="{00000000-0005-0000-0000-00009F590000}"/>
    <cellStyle name="Normal 3 2 4 5 2" xfId="23950" xr:uid="{00000000-0005-0000-0000-0000A0590000}"/>
    <cellStyle name="Normal 3 2 4 5 2 2" xfId="23951" xr:uid="{00000000-0005-0000-0000-0000A1590000}"/>
    <cellStyle name="Normal 3 2 4 5 2 2 2" xfId="23952" xr:uid="{00000000-0005-0000-0000-0000A2590000}"/>
    <cellStyle name="Normal 3 2 4 5 2 2 2 2" xfId="23953" xr:uid="{00000000-0005-0000-0000-0000A3590000}"/>
    <cellStyle name="Normal 3 2 4 5 2 2 2 2 2" xfId="23954" xr:uid="{00000000-0005-0000-0000-0000A4590000}"/>
    <cellStyle name="Normal 3 2 4 5 2 2 2 2 2 2" xfId="23955" xr:uid="{00000000-0005-0000-0000-0000A5590000}"/>
    <cellStyle name="Normal 3 2 4 5 2 2 2 2 2 2 2" xfId="23956" xr:uid="{00000000-0005-0000-0000-0000A6590000}"/>
    <cellStyle name="Normal 3 2 4 5 2 2 2 2 2 3" xfId="23957" xr:uid="{00000000-0005-0000-0000-0000A7590000}"/>
    <cellStyle name="Normal 3 2 4 5 2 2 2 2 3" xfId="23958" xr:uid="{00000000-0005-0000-0000-0000A8590000}"/>
    <cellStyle name="Normal 3 2 4 5 2 2 2 2 3 2" xfId="23959" xr:uid="{00000000-0005-0000-0000-0000A9590000}"/>
    <cellStyle name="Normal 3 2 4 5 2 2 2 2 4" xfId="23960" xr:uid="{00000000-0005-0000-0000-0000AA590000}"/>
    <cellStyle name="Normal 3 2 4 5 2 2 2 3" xfId="23961" xr:uid="{00000000-0005-0000-0000-0000AB590000}"/>
    <cellStyle name="Normal 3 2 4 5 2 2 2 3 2" xfId="23962" xr:uid="{00000000-0005-0000-0000-0000AC590000}"/>
    <cellStyle name="Normal 3 2 4 5 2 2 2 3 2 2" xfId="23963" xr:uid="{00000000-0005-0000-0000-0000AD590000}"/>
    <cellStyle name="Normal 3 2 4 5 2 2 2 3 3" xfId="23964" xr:uid="{00000000-0005-0000-0000-0000AE590000}"/>
    <cellStyle name="Normal 3 2 4 5 2 2 2 4" xfId="23965" xr:uid="{00000000-0005-0000-0000-0000AF590000}"/>
    <cellStyle name="Normal 3 2 4 5 2 2 2 4 2" xfId="23966" xr:uid="{00000000-0005-0000-0000-0000B0590000}"/>
    <cellStyle name="Normal 3 2 4 5 2 2 2 5" xfId="23967" xr:uid="{00000000-0005-0000-0000-0000B1590000}"/>
    <cellStyle name="Normal 3 2 4 5 2 2 3" xfId="23968" xr:uid="{00000000-0005-0000-0000-0000B2590000}"/>
    <cellStyle name="Normal 3 2 4 5 2 2 3 2" xfId="23969" xr:uid="{00000000-0005-0000-0000-0000B3590000}"/>
    <cellStyle name="Normal 3 2 4 5 2 2 3 2 2" xfId="23970" xr:uid="{00000000-0005-0000-0000-0000B4590000}"/>
    <cellStyle name="Normal 3 2 4 5 2 2 3 2 2 2" xfId="23971" xr:uid="{00000000-0005-0000-0000-0000B5590000}"/>
    <cellStyle name="Normal 3 2 4 5 2 2 3 2 3" xfId="23972" xr:uid="{00000000-0005-0000-0000-0000B6590000}"/>
    <cellStyle name="Normal 3 2 4 5 2 2 3 3" xfId="23973" xr:uid="{00000000-0005-0000-0000-0000B7590000}"/>
    <cellStyle name="Normal 3 2 4 5 2 2 3 3 2" xfId="23974" xr:uid="{00000000-0005-0000-0000-0000B8590000}"/>
    <cellStyle name="Normal 3 2 4 5 2 2 3 4" xfId="23975" xr:uid="{00000000-0005-0000-0000-0000B9590000}"/>
    <cellStyle name="Normal 3 2 4 5 2 2 4" xfId="23976" xr:uid="{00000000-0005-0000-0000-0000BA590000}"/>
    <cellStyle name="Normal 3 2 4 5 2 2 4 2" xfId="23977" xr:uid="{00000000-0005-0000-0000-0000BB590000}"/>
    <cellStyle name="Normal 3 2 4 5 2 2 4 2 2" xfId="23978" xr:uid="{00000000-0005-0000-0000-0000BC590000}"/>
    <cellStyle name="Normal 3 2 4 5 2 2 4 2 2 2" xfId="23979" xr:uid="{00000000-0005-0000-0000-0000BD590000}"/>
    <cellStyle name="Normal 3 2 4 5 2 2 4 2 3" xfId="23980" xr:uid="{00000000-0005-0000-0000-0000BE590000}"/>
    <cellStyle name="Normal 3 2 4 5 2 2 4 3" xfId="23981" xr:uid="{00000000-0005-0000-0000-0000BF590000}"/>
    <cellStyle name="Normal 3 2 4 5 2 2 4 3 2" xfId="23982" xr:uid="{00000000-0005-0000-0000-0000C0590000}"/>
    <cellStyle name="Normal 3 2 4 5 2 2 4 4" xfId="23983" xr:uid="{00000000-0005-0000-0000-0000C1590000}"/>
    <cellStyle name="Normal 3 2 4 5 2 2 5" xfId="23984" xr:uid="{00000000-0005-0000-0000-0000C2590000}"/>
    <cellStyle name="Normal 3 2 4 5 2 2 5 2" xfId="23985" xr:uid="{00000000-0005-0000-0000-0000C3590000}"/>
    <cellStyle name="Normal 3 2 4 5 2 2 5 2 2" xfId="23986" xr:uid="{00000000-0005-0000-0000-0000C4590000}"/>
    <cellStyle name="Normal 3 2 4 5 2 2 5 3" xfId="23987" xr:uid="{00000000-0005-0000-0000-0000C5590000}"/>
    <cellStyle name="Normal 3 2 4 5 2 2 6" xfId="23988" xr:uid="{00000000-0005-0000-0000-0000C6590000}"/>
    <cellStyle name="Normal 3 2 4 5 2 2 6 2" xfId="23989" xr:uid="{00000000-0005-0000-0000-0000C7590000}"/>
    <cellStyle name="Normal 3 2 4 5 2 2 7" xfId="23990" xr:uid="{00000000-0005-0000-0000-0000C8590000}"/>
    <cellStyle name="Normal 3 2 4 5 2 2 7 2" xfId="23991" xr:uid="{00000000-0005-0000-0000-0000C9590000}"/>
    <cellStyle name="Normal 3 2 4 5 2 2 8" xfId="23992" xr:uid="{00000000-0005-0000-0000-0000CA590000}"/>
    <cellStyle name="Normal 3 2 4 5 2 3" xfId="23993" xr:uid="{00000000-0005-0000-0000-0000CB590000}"/>
    <cellStyle name="Normal 3 2 4 5 2 3 2" xfId="23994" xr:uid="{00000000-0005-0000-0000-0000CC590000}"/>
    <cellStyle name="Normal 3 2 4 5 2 3 2 2" xfId="23995" xr:uid="{00000000-0005-0000-0000-0000CD590000}"/>
    <cellStyle name="Normal 3 2 4 5 2 3 2 2 2" xfId="23996" xr:uid="{00000000-0005-0000-0000-0000CE590000}"/>
    <cellStyle name="Normal 3 2 4 5 2 3 2 2 2 2" xfId="23997" xr:uid="{00000000-0005-0000-0000-0000CF590000}"/>
    <cellStyle name="Normal 3 2 4 5 2 3 2 2 3" xfId="23998" xr:uid="{00000000-0005-0000-0000-0000D0590000}"/>
    <cellStyle name="Normal 3 2 4 5 2 3 2 3" xfId="23999" xr:uid="{00000000-0005-0000-0000-0000D1590000}"/>
    <cellStyle name="Normal 3 2 4 5 2 3 2 3 2" xfId="24000" xr:uid="{00000000-0005-0000-0000-0000D2590000}"/>
    <cellStyle name="Normal 3 2 4 5 2 3 2 4" xfId="24001" xr:uid="{00000000-0005-0000-0000-0000D3590000}"/>
    <cellStyle name="Normal 3 2 4 5 2 3 3" xfId="24002" xr:uid="{00000000-0005-0000-0000-0000D4590000}"/>
    <cellStyle name="Normal 3 2 4 5 2 3 3 2" xfId="24003" xr:uid="{00000000-0005-0000-0000-0000D5590000}"/>
    <cellStyle name="Normal 3 2 4 5 2 3 3 2 2" xfId="24004" xr:uid="{00000000-0005-0000-0000-0000D6590000}"/>
    <cellStyle name="Normal 3 2 4 5 2 3 3 3" xfId="24005" xr:uid="{00000000-0005-0000-0000-0000D7590000}"/>
    <cellStyle name="Normal 3 2 4 5 2 3 4" xfId="24006" xr:uid="{00000000-0005-0000-0000-0000D8590000}"/>
    <cellStyle name="Normal 3 2 4 5 2 3 4 2" xfId="24007" xr:uid="{00000000-0005-0000-0000-0000D9590000}"/>
    <cellStyle name="Normal 3 2 4 5 2 3 5" xfId="24008" xr:uid="{00000000-0005-0000-0000-0000DA590000}"/>
    <cellStyle name="Normal 3 2 4 5 2 4" xfId="24009" xr:uid="{00000000-0005-0000-0000-0000DB590000}"/>
    <cellStyle name="Normal 3 2 4 5 2 4 2" xfId="24010" xr:uid="{00000000-0005-0000-0000-0000DC590000}"/>
    <cellStyle name="Normal 3 2 4 5 2 4 2 2" xfId="24011" xr:uid="{00000000-0005-0000-0000-0000DD590000}"/>
    <cellStyle name="Normal 3 2 4 5 2 4 2 2 2" xfId="24012" xr:uid="{00000000-0005-0000-0000-0000DE590000}"/>
    <cellStyle name="Normal 3 2 4 5 2 4 2 3" xfId="24013" xr:uid="{00000000-0005-0000-0000-0000DF590000}"/>
    <cellStyle name="Normal 3 2 4 5 2 4 3" xfId="24014" xr:uid="{00000000-0005-0000-0000-0000E0590000}"/>
    <cellStyle name="Normal 3 2 4 5 2 4 3 2" xfId="24015" xr:uid="{00000000-0005-0000-0000-0000E1590000}"/>
    <cellStyle name="Normal 3 2 4 5 2 4 4" xfId="24016" xr:uid="{00000000-0005-0000-0000-0000E2590000}"/>
    <cellStyle name="Normal 3 2 4 5 2 5" xfId="24017" xr:uid="{00000000-0005-0000-0000-0000E3590000}"/>
    <cellStyle name="Normal 3 2 4 5 2 5 2" xfId="24018" xr:uid="{00000000-0005-0000-0000-0000E4590000}"/>
    <cellStyle name="Normal 3 2 4 5 2 5 2 2" xfId="24019" xr:uid="{00000000-0005-0000-0000-0000E5590000}"/>
    <cellStyle name="Normal 3 2 4 5 2 5 2 2 2" xfId="24020" xr:uid="{00000000-0005-0000-0000-0000E6590000}"/>
    <cellStyle name="Normal 3 2 4 5 2 5 2 3" xfId="24021" xr:uid="{00000000-0005-0000-0000-0000E7590000}"/>
    <cellStyle name="Normal 3 2 4 5 2 5 3" xfId="24022" xr:uid="{00000000-0005-0000-0000-0000E8590000}"/>
    <cellStyle name="Normal 3 2 4 5 2 5 3 2" xfId="24023" xr:uid="{00000000-0005-0000-0000-0000E9590000}"/>
    <cellStyle name="Normal 3 2 4 5 2 5 4" xfId="24024" xr:uid="{00000000-0005-0000-0000-0000EA590000}"/>
    <cellStyle name="Normal 3 2 4 5 2 6" xfId="24025" xr:uid="{00000000-0005-0000-0000-0000EB590000}"/>
    <cellStyle name="Normal 3 2 4 5 2 6 2" xfId="24026" xr:uid="{00000000-0005-0000-0000-0000EC590000}"/>
    <cellStyle name="Normal 3 2 4 5 2 6 2 2" xfId="24027" xr:uid="{00000000-0005-0000-0000-0000ED590000}"/>
    <cellStyle name="Normal 3 2 4 5 2 6 3" xfId="24028" xr:uid="{00000000-0005-0000-0000-0000EE590000}"/>
    <cellStyle name="Normal 3 2 4 5 2 7" xfId="24029" xr:uid="{00000000-0005-0000-0000-0000EF590000}"/>
    <cellStyle name="Normal 3 2 4 5 2 7 2" xfId="24030" xr:uid="{00000000-0005-0000-0000-0000F0590000}"/>
    <cellStyle name="Normal 3 2 4 5 2 8" xfId="24031" xr:uid="{00000000-0005-0000-0000-0000F1590000}"/>
    <cellStyle name="Normal 3 2 4 5 2 8 2" xfId="24032" xr:uid="{00000000-0005-0000-0000-0000F2590000}"/>
    <cellStyle name="Normal 3 2 4 5 2 9" xfId="24033" xr:uid="{00000000-0005-0000-0000-0000F3590000}"/>
    <cellStyle name="Normal 3 2 4 5 3" xfId="24034" xr:uid="{00000000-0005-0000-0000-0000F4590000}"/>
    <cellStyle name="Normal 3 2 4 5 3 2" xfId="24035" xr:uid="{00000000-0005-0000-0000-0000F5590000}"/>
    <cellStyle name="Normal 3 2 4 5 3 2 2" xfId="24036" xr:uid="{00000000-0005-0000-0000-0000F6590000}"/>
    <cellStyle name="Normal 3 2 4 5 3 2 2 2" xfId="24037" xr:uid="{00000000-0005-0000-0000-0000F7590000}"/>
    <cellStyle name="Normal 3 2 4 5 3 2 2 2 2" xfId="24038" xr:uid="{00000000-0005-0000-0000-0000F8590000}"/>
    <cellStyle name="Normal 3 2 4 5 3 2 2 2 2 2" xfId="24039" xr:uid="{00000000-0005-0000-0000-0000F9590000}"/>
    <cellStyle name="Normal 3 2 4 5 3 2 2 2 3" xfId="24040" xr:uid="{00000000-0005-0000-0000-0000FA590000}"/>
    <cellStyle name="Normal 3 2 4 5 3 2 2 3" xfId="24041" xr:uid="{00000000-0005-0000-0000-0000FB590000}"/>
    <cellStyle name="Normal 3 2 4 5 3 2 2 3 2" xfId="24042" xr:uid="{00000000-0005-0000-0000-0000FC590000}"/>
    <cellStyle name="Normal 3 2 4 5 3 2 2 4" xfId="24043" xr:uid="{00000000-0005-0000-0000-0000FD590000}"/>
    <cellStyle name="Normal 3 2 4 5 3 2 3" xfId="24044" xr:uid="{00000000-0005-0000-0000-0000FE590000}"/>
    <cellStyle name="Normal 3 2 4 5 3 2 3 2" xfId="24045" xr:uid="{00000000-0005-0000-0000-0000FF590000}"/>
    <cellStyle name="Normal 3 2 4 5 3 2 3 2 2" xfId="24046" xr:uid="{00000000-0005-0000-0000-0000005A0000}"/>
    <cellStyle name="Normal 3 2 4 5 3 2 3 3" xfId="24047" xr:uid="{00000000-0005-0000-0000-0000015A0000}"/>
    <cellStyle name="Normal 3 2 4 5 3 2 4" xfId="24048" xr:uid="{00000000-0005-0000-0000-0000025A0000}"/>
    <cellStyle name="Normal 3 2 4 5 3 2 4 2" xfId="24049" xr:uid="{00000000-0005-0000-0000-0000035A0000}"/>
    <cellStyle name="Normal 3 2 4 5 3 2 5" xfId="24050" xr:uid="{00000000-0005-0000-0000-0000045A0000}"/>
    <cellStyle name="Normal 3 2 4 5 3 3" xfId="24051" xr:uid="{00000000-0005-0000-0000-0000055A0000}"/>
    <cellStyle name="Normal 3 2 4 5 3 3 2" xfId="24052" xr:uid="{00000000-0005-0000-0000-0000065A0000}"/>
    <cellStyle name="Normal 3 2 4 5 3 3 2 2" xfId="24053" xr:uid="{00000000-0005-0000-0000-0000075A0000}"/>
    <cellStyle name="Normal 3 2 4 5 3 3 2 2 2" xfId="24054" xr:uid="{00000000-0005-0000-0000-0000085A0000}"/>
    <cellStyle name="Normal 3 2 4 5 3 3 2 3" xfId="24055" xr:uid="{00000000-0005-0000-0000-0000095A0000}"/>
    <cellStyle name="Normal 3 2 4 5 3 3 3" xfId="24056" xr:uid="{00000000-0005-0000-0000-00000A5A0000}"/>
    <cellStyle name="Normal 3 2 4 5 3 3 3 2" xfId="24057" xr:uid="{00000000-0005-0000-0000-00000B5A0000}"/>
    <cellStyle name="Normal 3 2 4 5 3 3 4" xfId="24058" xr:uid="{00000000-0005-0000-0000-00000C5A0000}"/>
    <cellStyle name="Normal 3 2 4 5 3 4" xfId="24059" xr:uid="{00000000-0005-0000-0000-00000D5A0000}"/>
    <cellStyle name="Normal 3 2 4 5 3 4 2" xfId="24060" xr:uid="{00000000-0005-0000-0000-00000E5A0000}"/>
    <cellStyle name="Normal 3 2 4 5 3 4 2 2" xfId="24061" xr:uid="{00000000-0005-0000-0000-00000F5A0000}"/>
    <cellStyle name="Normal 3 2 4 5 3 4 2 2 2" xfId="24062" xr:uid="{00000000-0005-0000-0000-0000105A0000}"/>
    <cellStyle name="Normal 3 2 4 5 3 4 2 3" xfId="24063" xr:uid="{00000000-0005-0000-0000-0000115A0000}"/>
    <cellStyle name="Normal 3 2 4 5 3 4 3" xfId="24064" xr:uid="{00000000-0005-0000-0000-0000125A0000}"/>
    <cellStyle name="Normal 3 2 4 5 3 4 3 2" xfId="24065" xr:uid="{00000000-0005-0000-0000-0000135A0000}"/>
    <cellStyle name="Normal 3 2 4 5 3 4 4" xfId="24066" xr:uid="{00000000-0005-0000-0000-0000145A0000}"/>
    <cellStyle name="Normal 3 2 4 5 3 5" xfId="24067" xr:uid="{00000000-0005-0000-0000-0000155A0000}"/>
    <cellStyle name="Normal 3 2 4 5 3 5 2" xfId="24068" xr:uid="{00000000-0005-0000-0000-0000165A0000}"/>
    <cellStyle name="Normal 3 2 4 5 3 5 2 2" xfId="24069" xr:uid="{00000000-0005-0000-0000-0000175A0000}"/>
    <cellStyle name="Normal 3 2 4 5 3 5 3" xfId="24070" xr:uid="{00000000-0005-0000-0000-0000185A0000}"/>
    <cellStyle name="Normal 3 2 4 5 3 6" xfId="24071" xr:uid="{00000000-0005-0000-0000-0000195A0000}"/>
    <cellStyle name="Normal 3 2 4 5 3 6 2" xfId="24072" xr:uid="{00000000-0005-0000-0000-00001A5A0000}"/>
    <cellStyle name="Normal 3 2 4 5 3 7" xfId="24073" xr:uid="{00000000-0005-0000-0000-00001B5A0000}"/>
    <cellStyle name="Normal 3 2 4 5 3 7 2" xfId="24074" xr:uid="{00000000-0005-0000-0000-00001C5A0000}"/>
    <cellStyle name="Normal 3 2 4 5 3 8" xfId="24075" xr:uid="{00000000-0005-0000-0000-00001D5A0000}"/>
    <cellStyle name="Normal 3 2 4 5 4" xfId="24076" xr:uid="{00000000-0005-0000-0000-00001E5A0000}"/>
    <cellStyle name="Normal 3 2 4 5 4 2" xfId="24077" xr:uid="{00000000-0005-0000-0000-00001F5A0000}"/>
    <cellStyle name="Normal 3 2 4 5 4 2 2" xfId="24078" xr:uid="{00000000-0005-0000-0000-0000205A0000}"/>
    <cellStyle name="Normal 3 2 4 5 4 2 2 2" xfId="24079" xr:uid="{00000000-0005-0000-0000-0000215A0000}"/>
    <cellStyle name="Normal 3 2 4 5 4 2 2 2 2" xfId="24080" xr:uid="{00000000-0005-0000-0000-0000225A0000}"/>
    <cellStyle name="Normal 3 2 4 5 4 2 2 3" xfId="24081" xr:uid="{00000000-0005-0000-0000-0000235A0000}"/>
    <cellStyle name="Normal 3 2 4 5 4 2 3" xfId="24082" xr:uid="{00000000-0005-0000-0000-0000245A0000}"/>
    <cellStyle name="Normal 3 2 4 5 4 2 3 2" xfId="24083" xr:uid="{00000000-0005-0000-0000-0000255A0000}"/>
    <cellStyle name="Normal 3 2 4 5 4 2 4" xfId="24084" xr:uid="{00000000-0005-0000-0000-0000265A0000}"/>
    <cellStyle name="Normal 3 2 4 5 4 3" xfId="24085" xr:uid="{00000000-0005-0000-0000-0000275A0000}"/>
    <cellStyle name="Normal 3 2 4 5 4 3 2" xfId="24086" xr:uid="{00000000-0005-0000-0000-0000285A0000}"/>
    <cellStyle name="Normal 3 2 4 5 4 3 2 2" xfId="24087" xr:uid="{00000000-0005-0000-0000-0000295A0000}"/>
    <cellStyle name="Normal 3 2 4 5 4 3 3" xfId="24088" xr:uid="{00000000-0005-0000-0000-00002A5A0000}"/>
    <cellStyle name="Normal 3 2 4 5 4 4" xfId="24089" xr:uid="{00000000-0005-0000-0000-00002B5A0000}"/>
    <cellStyle name="Normal 3 2 4 5 4 4 2" xfId="24090" xr:uid="{00000000-0005-0000-0000-00002C5A0000}"/>
    <cellStyle name="Normal 3 2 4 5 4 5" xfId="24091" xr:uid="{00000000-0005-0000-0000-00002D5A0000}"/>
    <cellStyle name="Normal 3 2 4 5 5" xfId="24092" xr:uid="{00000000-0005-0000-0000-00002E5A0000}"/>
    <cellStyle name="Normal 3 2 4 5 5 2" xfId="24093" xr:uid="{00000000-0005-0000-0000-00002F5A0000}"/>
    <cellStyle name="Normal 3 2 4 5 5 2 2" xfId="24094" xr:uid="{00000000-0005-0000-0000-0000305A0000}"/>
    <cellStyle name="Normal 3 2 4 5 5 2 2 2" xfId="24095" xr:uid="{00000000-0005-0000-0000-0000315A0000}"/>
    <cellStyle name="Normal 3 2 4 5 5 2 3" xfId="24096" xr:uid="{00000000-0005-0000-0000-0000325A0000}"/>
    <cellStyle name="Normal 3 2 4 5 5 3" xfId="24097" xr:uid="{00000000-0005-0000-0000-0000335A0000}"/>
    <cellStyle name="Normal 3 2 4 5 5 3 2" xfId="24098" xr:uid="{00000000-0005-0000-0000-0000345A0000}"/>
    <cellStyle name="Normal 3 2 4 5 5 4" xfId="24099" xr:uid="{00000000-0005-0000-0000-0000355A0000}"/>
    <cellStyle name="Normal 3 2 4 5 6" xfId="24100" xr:uid="{00000000-0005-0000-0000-0000365A0000}"/>
    <cellStyle name="Normal 3 2 4 5 6 2" xfId="24101" xr:uid="{00000000-0005-0000-0000-0000375A0000}"/>
    <cellStyle name="Normal 3 2 4 5 6 2 2" xfId="24102" xr:uid="{00000000-0005-0000-0000-0000385A0000}"/>
    <cellStyle name="Normal 3 2 4 5 6 2 2 2" xfId="24103" xr:uid="{00000000-0005-0000-0000-0000395A0000}"/>
    <cellStyle name="Normal 3 2 4 5 6 2 3" xfId="24104" xr:uid="{00000000-0005-0000-0000-00003A5A0000}"/>
    <cellStyle name="Normal 3 2 4 5 6 3" xfId="24105" xr:uid="{00000000-0005-0000-0000-00003B5A0000}"/>
    <cellStyle name="Normal 3 2 4 5 6 3 2" xfId="24106" xr:uid="{00000000-0005-0000-0000-00003C5A0000}"/>
    <cellStyle name="Normal 3 2 4 5 6 4" xfId="24107" xr:uid="{00000000-0005-0000-0000-00003D5A0000}"/>
    <cellStyle name="Normal 3 2 4 5 7" xfId="24108" xr:uid="{00000000-0005-0000-0000-00003E5A0000}"/>
    <cellStyle name="Normal 3 2 4 5 7 2" xfId="24109" xr:uid="{00000000-0005-0000-0000-00003F5A0000}"/>
    <cellStyle name="Normal 3 2 4 5 7 2 2" xfId="24110" xr:uid="{00000000-0005-0000-0000-0000405A0000}"/>
    <cellStyle name="Normal 3 2 4 5 7 3" xfId="24111" xr:uid="{00000000-0005-0000-0000-0000415A0000}"/>
    <cellStyle name="Normal 3 2 4 5 8" xfId="24112" xr:uid="{00000000-0005-0000-0000-0000425A0000}"/>
    <cellStyle name="Normal 3 2 4 5 8 2" xfId="24113" xr:uid="{00000000-0005-0000-0000-0000435A0000}"/>
    <cellStyle name="Normal 3 2 4 5 9" xfId="24114" xr:uid="{00000000-0005-0000-0000-0000445A0000}"/>
    <cellStyle name="Normal 3 2 4 5 9 2" xfId="24115" xr:uid="{00000000-0005-0000-0000-0000455A0000}"/>
    <cellStyle name="Normal 3 2 4 6" xfId="24116" xr:uid="{00000000-0005-0000-0000-0000465A0000}"/>
    <cellStyle name="Normal 3 2 4 6 2" xfId="24117" xr:uid="{00000000-0005-0000-0000-0000475A0000}"/>
    <cellStyle name="Normal 3 2 4 6 2 2" xfId="24118" xr:uid="{00000000-0005-0000-0000-0000485A0000}"/>
    <cellStyle name="Normal 3 2 4 6 2 2 2" xfId="24119" xr:uid="{00000000-0005-0000-0000-0000495A0000}"/>
    <cellStyle name="Normal 3 2 4 6 2 2 2 2" xfId="24120" xr:uid="{00000000-0005-0000-0000-00004A5A0000}"/>
    <cellStyle name="Normal 3 2 4 6 2 2 2 2 2" xfId="24121" xr:uid="{00000000-0005-0000-0000-00004B5A0000}"/>
    <cellStyle name="Normal 3 2 4 6 2 2 2 2 2 2" xfId="24122" xr:uid="{00000000-0005-0000-0000-00004C5A0000}"/>
    <cellStyle name="Normal 3 2 4 6 2 2 2 2 3" xfId="24123" xr:uid="{00000000-0005-0000-0000-00004D5A0000}"/>
    <cellStyle name="Normal 3 2 4 6 2 2 2 3" xfId="24124" xr:uid="{00000000-0005-0000-0000-00004E5A0000}"/>
    <cellStyle name="Normal 3 2 4 6 2 2 2 3 2" xfId="24125" xr:uid="{00000000-0005-0000-0000-00004F5A0000}"/>
    <cellStyle name="Normal 3 2 4 6 2 2 2 4" xfId="24126" xr:uid="{00000000-0005-0000-0000-0000505A0000}"/>
    <cellStyle name="Normal 3 2 4 6 2 2 3" xfId="24127" xr:uid="{00000000-0005-0000-0000-0000515A0000}"/>
    <cellStyle name="Normal 3 2 4 6 2 2 3 2" xfId="24128" xr:uid="{00000000-0005-0000-0000-0000525A0000}"/>
    <cellStyle name="Normal 3 2 4 6 2 2 3 2 2" xfId="24129" xr:uid="{00000000-0005-0000-0000-0000535A0000}"/>
    <cellStyle name="Normal 3 2 4 6 2 2 3 3" xfId="24130" xr:uid="{00000000-0005-0000-0000-0000545A0000}"/>
    <cellStyle name="Normal 3 2 4 6 2 2 4" xfId="24131" xr:uid="{00000000-0005-0000-0000-0000555A0000}"/>
    <cellStyle name="Normal 3 2 4 6 2 2 4 2" xfId="24132" xr:uid="{00000000-0005-0000-0000-0000565A0000}"/>
    <cellStyle name="Normal 3 2 4 6 2 2 5" xfId="24133" xr:uid="{00000000-0005-0000-0000-0000575A0000}"/>
    <cellStyle name="Normal 3 2 4 6 2 3" xfId="24134" xr:uid="{00000000-0005-0000-0000-0000585A0000}"/>
    <cellStyle name="Normal 3 2 4 6 2 3 2" xfId="24135" xr:uid="{00000000-0005-0000-0000-0000595A0000}"/>
    <cellStyle name="Normal 3 2 4 6 2 3 2 2" xfId="24136" xr:uid="{00000000-0005-0000-0000-00005A5A0000}"/>
    <cellStyle name="Normal 3 2 4 6 2 3 2 2 2" xfId="24137" xr:uid="{00000000-0005-0000-0000-00005B5A0000}"/>
    <cellStyle name="Normal 3 2 4 6 2 3 2 3" xfId="24138" xr:uid="{00000000-0005-0000-0000-00005C5A0000}"/>
    <cellStyle name="Normal 3 2 4 6 2 3 3" xfId="24139" xr:uid="{00000000-0005-0000-0000-00005D5A0000}"/>
    <cellStyle name="Normal 3 2 4 6 2 3 3 2" xfId="24140" xr:uid="{00000000-0005-0000-0000-00005E5A0000}"/>
    <cellStyle name="Normal 3 2 4 6 2 3 4" xfId="24141" xr:uid="{00000000-0005-0000-0000-00005F5A0000}"/>
    <cellStyle name="Normal 3 2 4 6 2 4" xfId="24142" xr:uid="{00000000-0005-0000-0000-0000605A0000}"/>
    <cellStyle name="Normal 3 2 4 6 2 4 2" xfId="24143" xr:uid="{00000000-0005-0000-0000-0000615A0000}"/>
    <cellStyle name="Normal 3 2 4 6 2 4 2 2" xfId="24144" xr:uid="{00000000-0005-0000-0000-0000625A0000}"/>
    <cellStyle name="Normal 3 2 4 6 2 4 2 2 2" xfId="24145" xr:uid="{00000000-0005-0000-0000-0000635A0000}"/>
    <cellStyle name="Normal 3 2 4 6 2 4 2 3" xfId="24146" xr:uid="{00000000-0005-0000-0000-0000645A0000}"/>
    <cellStyle name="Normal 3 2 4 6 2 4 3" xfId="24147" xr:uid="{00000000-0005-0000-0000-0000655A0000}"/>
    <cellStyle name="Normal 3 2 4 6 2 4 3 2" xfId="24148" xr:uid="{00000000-0005-0000-0000-0000665A0000}"/>
    <cellStyle name="Normal 3 2 4 6 2 4 4" xfId="24149" xr:uid="{00000000-0005-0000-0000-0000675A0000}"/>
    <cellStyle name="Normal 3 2 4 6 2 5" xfId="24150" xr:uid="{00000000-0005-0000-0000-0000685A0000}"/>
    <cellStyle name="Normal 3 2 4 6 2 5 2" xfId="24151" xr:uid="{00000000-0005-0000-0000-0000695A0000}"/>
    <cellStyle name="Normal 3 2 4 6 2 5 2 2" xfId="24152" xr:uid="{00000000-0005-0000-0000-00006A5A0000}"/>
    <cellStyle name="Normal 3 2 4 6 2 5 3" xfId="24153" xr:uid="{00000000-0005-0000-0000-00006B5A0000}"/>
    <cellStyle name="Normal 3 2 4 6 2 6" xfId="24154" xr:uid="{00000000-0005-0000-0000-00006C5A0000}"/>
    <cellStyle name="Normal 3 2 4 6 2 6 2" xfId="24155" xr:uid="{00000000-0005-0000-0000-00006D5A0000}"/>
    <cellStyle name="Normal 3 2 4 6 2 7" xfId="24156" xr:uid="{00000000-0005-0000-0000-00006E5A0000}"/>
    <cellStyle name="Normal 3 2 4 6 2 7 2" xfId="24157" xr:uid="{00000000-0005-0000-0000-00006F5A0000}"/>
    <cellStyle name="Normal 3 2 4 6 2 8" xfId="24158" xr:uid="{00000000-0005-0000-0000-0000705A0000}"/>
    <cellStyle name="Normal 3 2 4 6 3" xfId="24159" xr:uid="{00000000-0005-0000-0000-0000715A0000}"/>
    <cellStyle name="Normal 3 2 4 6 3 2" xfId="24160" xr:uid="{00000000-0005-0000-0000-0000725A0000}"/>
    <cellStyle name="Normal 3 2 4 6 3 2 2" xfId="24161" xr:uid="{00000000-0005-0000-0000-0000735A0000}"/>
    <cellStyle name="Normal 3 2 4 6 3 2 2 2" xfId="24162" xr:uid="{00000000-0005-0000-0000-0000745A0000}"/>
    <cellStyle name="Normal 3 2 4 6 3 2 2 2 2" xfId="24163" xr:uid="{00000000-0005-0000-0000-0000755A0000}"/>
    <cellStyle name="Normal 3 2 4 6 3 2 2 3" xfId="24164" xr:uid="{00000000-0005-0000-0000-0000765A0000}"/>
    <cellStyle name="Normal 3 2 4 6 3 2 3" xfId="24165" xr:uid="{00000000-0005-0000-0000-0000775A0000}"/>
    <cellStyle name="Normal 3 2 4 6 3 2 3 2" xfId="24166" xr:uid="{00000000-0005-0000-0000-0000785A0000}"/>
    <cellStyle name="Normal 3 2 4 6 3 2 4" xfId="24167" xr:uid="{00000000-0005-0000-0000-0000795A0000}"/>
    <cellStyle name="Normal 3 2 4 6 3 3" xfId="24168" xr:uid="{00000000-0005-0000-0000-00007A5A0000}"/>
    <cellStyle name="Normal 3 2 4 6 3 3 2" xfId="24169" xr:uid="{00000000-0005-0000-0000-00007B5A0000}"/>
    <cellStyle name="Normal 3 2 4 6 3 3 2 2" xfId="24170" xr:uid="{00000000-0005-0000-0000-00007C5A0000}"/>
    <cellStyle name="Normal 3 2 4 6 3 3 3" xfId="24171" xr:uid="{00000000-0005-0000-0000-00007D5A0000}"/>
    <cellStyle name="Normal 3 2 4 6 3 4" xfId="24172" xr:uid="{00000000-0005-0000-0000-00007E5A0000}"/>
    <cellStyle name="Normal 3 2 4 6 3 4 2" xfId="24173" xr:uid="{00000000-0005-0000-0000-00007F5A0000}"/>
    <cellStyle name="Normal 3 2 4 6 3 5" xfId="24174" xr:uid="{00000000-0005-0000-0000-0000805A0000}"/>
    <cellStyle name="Normal 3 2 4 6 4" xfId="24175" xr:uid="{00000000-0005-0000-0000-0000815A0000}"/>
    <cellStyle name="Normal 3 2 4 6 4 2" xfId="24176" xr:uid="{00000000-0005-0000-0000-0000825A0000}"/>
    <cellStyle name="Normal 3 2 4 6 4 2 2" xfId="24177" xr:uid="{00000000-0005-0000-0000-0000835A0000}"/>
    <cellStyle name="Normal 3 2 4 6 4 2 2 2" xfId="24178" xr:uid="{00000000-0005-0000-0000-0000845A0000}"/>
    <cellStyle name="Normal 3 2 4 6 4 2 3" xfId="24179" xr:uid="{00000000-0005-0000-0000-0000855A0000}"/>
    <cellStyle name="Normal 3 2 4 6 4 3" xfId="24180" xr:uid="{00000000-0005-0000-0000-0000865A0000}"/>
    <cellStyle name="Normal 3 2 4 6 4 3 2" xfId="24181" xr:uid="{00000000-0005-0000-0000-0000875A0000}"/>
    <cellStyle name="Normal 3 2 4 6 4 4" xfId="24182" xr:uid="{00000000-0005-0000-0000-0000885A0000}"/>
    <cellStyle name="Normal 3 2 4 6 5" xfId="24183" xr:uid="{00000000-0005-0000-0000-0000895A0000}"/>
    <cellStyle name="Normal 3 2 4 6 5 2" xfId="24184" xr:uid="{00000000-0005-0000-0000-00008A5A0000}"/>
    <cellStyle name="Normal 3 2 4 6 5 2 2" xfId="24185" xr:uid="{00000000-0005-0000-0000-00008B5A0000}"/>
    <cellStyle name="Normal 3 2 4 6 5 2 2 2" xfId="24186" xr:uid="{00000000-0005-0000-0000-00008C5A0000}"/>
    <cellStyle name="Normal 3 2 4 6 5 2 3" xfId="24187" xr:uid="{00000000-0005-0000-0000-00008D5A0000}"/>
    <cellStyle name="Normal 3 2 4 6 5 3" xfId="24188" xr:uid="{00000000-0005-0000-0000-00008E5A0000}"/>
    <cellStyle name="Normal 3 2 4 6 5 3 2" xfId="24189" xr:uid="{00000000-0005-0000-0000-00008F5A0000}"/>
    <cellStyle name="Normal 3 2 4 6 5 4" xfId="24190" xr:uid="{00000000-0005-0000-0000-0000905A0000}"/>
    <cellStyle name="Normal 3 2 4 6 6" xfId="24191" xr:uid="{00000000-0005-0000-0000-0000915A0000}"/>
    <cellStyle name="Normal 3 2 4 6 6 2" xfId="24192" xr:uid="{00000000-0005-0000-0000-0000925A0000}"/>
    <cellStyle name="Normal 3 2 4 6 6 2 2" xfId="24193" xr:uid="{00000000-0005-0000-0000-0000935A0000}"/>
    <cellStyle name="Normal 3 2 4 6 6 3" xfId="24194" xr:uid="{00000000-0005-0000-0000-0000945A0000}"/>
    <cellStyle name="Normal 3 2 4 6 7" xfId="24195" xr:uid="{00000000-0005-0000-0000-0000955A0000}"/>
    <cellStyle name="Normal 3 2 4 6 7 2" xfId="24196" xr:uid="{00000000-0005-0000-0000-0000965A0000}"/>
    <cellStyle name="Normal 3 2 4 6 8" xfId="24197" xr:uid="{00000000-0005-0000-0000-0000975A0000}"/>
    <cellStyle name="Normal 3 2 4 6 8 2" xfId="24198" xr:uid="{00000000-0005-0000-0000-0000985A0000}"/>
    <cellStyle name="Normal 3 2 4 6 9" xfId="24199" xr:uid="{00000000-0005-0000-0000-0000995A0000}"/>
    <cellStyle name="Normal 3 2 4 7" xfId="24200" xr:uid="{00000000-0005-0000-0000-00009A5A0000}"/>
    <cellStyle name="Normal 3 2 4 7 2" xfId="24201" xr:uid="{00000000-0005-0000-0000-00009B5A0000}"/>
    <cellStyle name="Normal 3 2 4 7 2 2" xfId="24202" xr:uid="{00000000-0005-0000-0000-00009C5A0000}"/>
    <cellStyle name="Normal 3 2 4 7 2 2 2" xfId="24203" xr:uid="{00000000-0005-0000-0000-00009D5A0000}"/>
    <cellStyle name="Normal 3 2 4 7 2 2 2 2" xfId="24204" xr:uid="{00000000-0005-0000-0000-00009E5A0000}"/>
    <cellStyle name="Normal 3 2 4 7 2 2 2 2 2" xfId="24205" xr:uid="{00000000-0005-0000-0000-00009F5A0000}"/>
    <cellStyle name="Normal 3 2 4 7 2 2 2 3" xfId="24206" xr:uid="{00000000-0005-0000-0000-0000A05A0000}"/>
    <cellStyle name="Normal 3 2 4 7 2 2 3" xfId="24207" xr:uid="{00000000-0005-0000-0000-0000A15A0000}"/>
    <cellStyle name="Normal 3 2 4 7 2 2 3 2" xfId="24208" xr:uid="{00000000-0005-0000-0000-0000A25A0000}"/>
    <cellStyle name="Normal 3 2 4 7 2 2 4" xfId="24209" xr:uid="{00000000-0005-0000-0000-0000A35A0000}"/>
    <cellStyle name="Normal 3 2 4 7 2 3" xfId="24210" xr:uid="{00000000-0005-0000-0000-0000A45A0000}"/>
    <cellStyle name="Normal 3 2 4 7 2 3 2" xfId="24211" xr:uid="{00000000-0005-0000-0000-0000A55A0000}"/>
    <cellStyle name="Normal 3 2 4 7 2 3 2 2" xfId="24212" xr:uid="{00000000-0005-0000-0000-0000A65A0000}"/>
    <cellStyle name="Normal 3 2 4 7 2 3 3" xfId="24213" xr:uid="{00000000-0005-0000-0000-0000A75A0000}"/>
    <cellStyle name="Normal 3 2 4 7 2 4" xfId="24214" xr:uid="{00000000-0005-0000-0000-0000A85A0000}"/>
    <cellStyle name="Normal 3 2 4 7 2 4 2" xfId="24215" xr:uid="{00000000-0005-0000-0000-0000A95A0000}"/>
    <cellStyle name="Normal 3 2 4 7 2 5" xfId="24216" xr:uid="{00000000-0005-0000-0000-0000AA5A0000}"/>
    <cellStyle name="Normal 3 2 4 7 3" xfId="24217" xr:uid="{00000000-0005-0000-0000-0000AB5A0000}"/>
    <cellStyle name="Normal 3 2 4 7 3 2" xfId="24218" xr:uid="{00000000-0005-0000-0000-0000AC5A0000}"/>
    <cellStyle name="Normal 3 2 4 7 3 2 2" xfId="24219" xr:uid="{00000000-0005-0000-0000-0000AD5A0000}"/>
    <cellStyle name="Normal 3 2 4 7 3 2 2 2" xfId="24220" xr:uid="{00000000-0005-0000-0000-0000AE5A0000}"/>
    <cellStyle name="Normal 3 2 4 7 3 2 3" xfId="24221" xr:uid="{00000000-0005-0000-0000-0000AF5A0000}"/>
    <cellStyle name="Normal 3 2 4 7 3 3" xfId="24222" xr:uid="{00000000-0005-0000-0000-0000B05A0000}"/>
    <cellStyle name="Normal 3 2 4 7 3 3 2" xfId="24223" xr:uid="{00000000-0005-0000-0000-0000B15A0000}"/>
    <cellStyle name="Normal 3 2 4 7 3 4" xfId="24224" xr:uid="{00000000-0005-0000-0000-0000B25A0000}"/>
    <cellStyle name="Normal 3 2 4 7 4" xfId="24225" xr:uid="{00000000-0005-0000-0000-0000B35A0000}"/>
    <cellStyle name="Normal 3 2 4 7 4 2" xfId="24226" xr:uid="{00000000-0005-0000-0000-0000B45A0000}"/>
    <cellStyle name="Normal 3 2 4 7 4 2 2" xfId="24227" xr:uid="{00000000-0005-0000-0000-0000B55A0000}"/>
    <cellStyle name="Normal 3 2 4 7 4 2 2 2" xfId="24228" xr:uid="{00000000-0005-0000-0000-0000B65A0000}"/>
    <cellStyle name="Normal 3 2 4 7 4 2 3" xfId="24229" xr:uid="{00000000-0005-0000-0000-0000B75A0000}"/>
    <cellStyle name="Normal 3 2 4 7 4 3" xfId="24230" xr:uid="{00000000-0005-0000-0000-0000B85A0000}"/>
    <cellStyle name="Normal 3 2 4 7 4 3 2" xfId="24231" xr:uid="{00000000-0005-0000-0000-0000B95A0000}"/>
    <cellStyle name="Normal 3 2 4 7 4 4" xfId="24232" xr:uid="{00000000-0005-0000-0000-0000BA5A0000}"/>
    <cellStyle name="Normal 3 2 4 7 5" xfId="24233" xr:uid="{00000000-0005-0000-0000-0000BB5A0000}"/>
    <cellStyle name="Normal 3 2 4 7 5 2" xfId="24234" xr:uid="{00000000-0005-0000-0000-0000BC5A0000}"/>
    <cellStyle name="Normal 3 2 4 7 5 2 2" xfId="24235" xr:uid="{00000000-0005-0000-0000-0000BD5A0000}"/>
    <cellStyle name="Normal 3 2 4 7 5 3" xfId="24236" xr:uid="{00000000-0005-0000-0000-0000BE5A0000}"/>
    <cellStyle name="Normal 3 2 4 7 6" xfId="24237" xr:uid="{00000000-0005-0000-0000-0000BF5A0000}"/>
    <cellStyle name="Normal 3 2 4 7 6 2" xfId="24238" xr:uid="{00000000-0005-0000-0000-0000C05A0000}"/>
    <cellStyle name="Normal 3 2 4 7 7" xfId="24239" xr:uid="{00000000-0005-0000-0000-0000C15A0000}"/>
    <cellStyle name="Normal 3 2 4 7 7 2" xfId="24240" xr:uid="{00000000-0005-0000-0000-0000C25A0000}"/>
    <cellStyle name="Normal 3 2 4 7 8" xfId="24241" xr:uid="{00000000-0005-0000-0000-0000C35A0000}"/>
    <cellStyle name="Normal 3 2 4 8" xfId="24242" xr:uid="{00000000-0005-0000-0000-0000C45A0000}"/>
    <cellStyle name="Normal 3 2 4 8 2" xfId="24243" xr:uid="{00000000-0005-0000-0000-0000C55A0000}"/>
    <cellStyle name="Normal 3 2 4 8 2 2" xfId="24244" xr:uid="{00000000-0005-0000-0000-0000C65A0000}"/>
    <cellStyle name="Normal 3 2 4 8 2 2 2" xfId="24245" xr:uid="{00000000-0005-0000-0000-0000C75A0000}"/>
    <cellStyle name="Normal 3 2 4 8 2 2 2 2" xfId="24246" xr:uid="{00000000-0005-0000-0000-0000C85A0000}"/>
    <cellStyle name="Normal 3 2 4 8 2 2 2 2 2" xfId="24247" xr:uid="{00000000-0005-0000-0000-0000C95A0000}"/>
    <cellStyle name="Normal 3 2 4 8 2 2 2 3" xfId="24248" xr:uid="{00000000-0005-0000-0000-0000CA5A0000}"/>
    <cellStyle name="Normal 3 2 4 8 2 2 3" xfId="24249" xr:uid="{00000000-0005-0000-0000-0000CB5A0000}"/>
    <cellStyle name="Normal 3 2 4 8 2 2 3 2" xfId="24250" xr:uid="{00000000-0005-0000-0000-0000CC5A0000}"/>
    <cellStyle name="Normal 3 2 4 8 2 2 4" xfId="24251" xr:uid="{00000000-0005-0000-0000-0000CD5A0000}"/>
    <cellStyle name="Normal 3 2 4 8 2 3" xfId="24252" xr:uid="{00000000-0005-0000-0000-0000CE5A0000}"/>
    <cellStyle name="Normal 3 2 4 8 2 3 2" xfId="24253" xr:uid="{00000000-0005-0000-0000-0000CF5A0000}"/>
    <cellStyle name="Normal 3 2 4 8 2 3 2 2" xfId="24254" xr:uid="{00000000-0005-0000-0000-0000D05A0000}"/>
    <cellStyle name="Normal 3 2 4 8 2 3 3" xfId="24255" xr:uid="{00000000-0005-0000-0000-0000D15A0000}"/>
    <cellStyle name="Normal 3 2 4 8 2 4" xfId="24256" xr:uid="{00000000-0005-0000-0000-0000D25A0000}"/>
    <cellStyle name="Normal 3 2 4 8 2 4 2" xfId="24257" xr:uid="{00000000-0005-0000-0000-0000D35A0000}"/>
    <cellStyle name="Normal 3 2 4 8 2 5" xfId="24258" xr:uid="{00000000-0005-0000-0000-0000D45A0000}"/>
    <cellStyle name="Normal 3 2 4 8 3" xfId="24259" xr:uid="{00000000-0005-0000-0000-0000D55A0000}"/>
    <cellStyle name="Normal 3 2 4 8 3 2" xfId="24260" xr:uid="{00000000-0005-0000-0000-0000D65A0000}"/>
    <cellStyle name="Normal 3 2 4 8 3 2 2" xfId="24261" xr:uid="{00000000-0005-0000-0000-0000D75A0000}"/>
    <cellStyle name="Normal 3 2 4 8 3 2 2 2" xfId="24262" xr:uid="{00000000-0005-0000-0000-0000D85A0000}"/>
    <cellStyle name="Normal 3 2 4 8 3 2 3" xfId="24263" xr:uid="{00000000-0005-0000-0000-0000D95A0000}"/>
    <cellStyle name="Normal 3 2 4 8 3 3" xfId="24264" xr:uid="{00000000-0005-0000-0000-0000DA5A0000}"/>
    <cellStyle name="Normal 3 2 4 8 3 3 2" xfId="24265" xr:uid="{00000000-0005-0000-0000-0000DB5A0000}"/>
    <cellStyle name="Normal 3 2 4 8 3 4" xfId="24266" xr:uid="{00000000-0005-0000-0000-0000DC5A0000}"/>
    <cellStyle name="Normal 3 2 4 8 4" xfId="24267" xr:uid="{00000000-0005-0000-0000-0000DD5A0000}"/>
    <cellStyle name="Normal 3 2 4 8 4 2" xfId="24268" xr:uid="{00000000-0005-0000-0000-0000DE5A0000}"/>
    <cellStyle name="Normal 3 2 4 8 4 2 2" xfId="24269" xr:uid="{00000000-0005-0000-0000-0000DF5A0000}"/>
    <cellStyle name="Normal 3 2 4 8 4 2 2 2" xfId="24270" xr:uid="{00000000-0005-0000-0000-0000E05A0000}"/>
    <cellStyle name="Normal 3 2 4 8 4 2 3" xfId="24271" xr:uid="{00000000-0005-0000-0000-0000E15A0000}"/>
    <cellStyle name="Normal 3 2 4 8 4 3" xfId="24272" xr:uid="{00000000-0005-0000-0000-0000E25A0000}"/>
    <cellStyle name="Normal 3 2 4 8 4 3 2" xfId="24273" xr:uid="{00000000-0005-0000-0000-0000E35A0000}"/>
    <cellStyle name="Normal 3 2 4 8 4 4" xfId="24274" xr:uid="{00000000-0005-0000-0000-0000E45A0000}"/>
    <cellStyle name="Normal 3 2 4 8 5" xfId="24275" xr:uid="{00000000-0005-0000-0000-0000E55A0000}"/>
    <cellStyle name="Normal 3 2 4 8 5 2" xfId="24276" xr:uid="{00000000-0005-0000-0000-0000E65A0000}"/>
    <cellStyle name="Normal 3 2 4 8 5 2 2" xfId="24277" xr:uid="{00000000-0005-0000-0000-0000E75A0000}"/>
    <cellStyle name="Normal 3 2 4 8 5 3" xfId="24278" xr:uid="{00000000-0005-0000-0000-0000E85A0000}"/>
    <cellStyle name="Normal 3 2 4 8 6" xfId="24279" xr:uid="{00000000-0005-0000-0000-0000E95A0000}"/>
    <cellStyle name="Normal 3 2 4 8 6 2" xfId="24280" xr:uid="{00000000-0005-0000-0000-0000EA5A0000}"/>
    <cellStyle name="Normal 3 2 4 8 7" xfId="24281" xr:uid="{00000000-0005-0000-0000-0000EB5A0000}"/>
    <cellStyle name="Normal 3 2 4 8 7 2" xfId="24282" xr:uid="{00000000-0005-0000-0000-0000EC5A0000}"/>
    <cellStyle name="Normal 3 2 4 8 8" xfId="24283" xr:uid="{00000000-0005-0000-0000-0000ED5A0000}"/>
    <cellStyle name="Normal 3 2 4 9" xfId="24284" xr:uid="{00000000-0005-0000-0000-0000EE5A0000}"/>
    <cellStyle name="Normal 3 2 4 9 2" xfId="24285" xr:uid="{00000000-0005-0000-0000-0000EF5A0000}"/>
    <cellStyle name="Normal 3 2 4 9 2 2" xfId="24286" xr:uid="{00000000-0005-0000-0000-0000F05A0000}"/>
    <cellStyle name="Normal 3 2 4 9 2 2 2" xfId="24287" xr:uid="{00000000-0005-0000-0000-0000F15A0000}"/>
    <cellStyle name="Normal 3 2 4 9 2 2 2 2" xfId="24288" xr:uid="{00000000-0005-0000-0000-0000F25A0000}"/>
    <cellStyle name="Normal 3 2 4 9 2 2 2 2 2" xfId="24289" xr:uid="{00000000-0005-0000-0000-0000F35A0000}"/>
    <cellStyle name="Normal 3 2 4 9 2 2 2 3" xfId="24290" xr:uid="{00000000-0005-0000-0000-0000F45A0000}"/>
    <cellStyle name="Normal 3 2 4 9 2 2 3" xfId="24291" xr:uid="{00000000-0005-0000-0000-0000F55A0000}"/>
    <cellStyle name="Normal 3 2 4 9 2 2 3 2" xfId="24292" xr:uid="{00000000-0005-0000-0000-0000F65A0000}"/>
    <cellStyle name="Normal 3 2 4 9 2 2 4" xfId="24293" xr:uid="{00000000-0005-0000-0000-0000F75A0000}"/>
    <cellStyle name="Normal 3 2 4 9 2 3" xfId="24294" xr:uid="{00000000-0005-0000-0000-0000F85A0000}"/>
    <cellStyle name="Normal 3 2 4 9 2 3 2" xfId="24295" xr:uid="{00000000-0005-0000-0000-0000F95A0000}"/>
    <cellStyle name="Normal 3 2 4 9 2 3 2 2" xfId="24296" xr:uid="{00000000-0005-0000-0000-0000FA5A0000}"/>
    <cellStyle name="Normal 3 2 4 9 2 3 3" xfId="24297" xr:uid="{00000000-0005-0000-0000-0000FB5A0000}"/>
    <cellStyle name="Normal 3 2 4 9 2 4" xfId="24298" xr:uid="{00000000-0005-0000-0000-0000FC5A0000}"/>
    <cellStyle name="Normal 3 2 4 9 2 4 2" xfId="24299" xr:uid="{00000000-0005-0000-0000-0000FD5A0000}"/>
    <cellStyle name="Normal 3 2 4 9 2 5" xfId="24300" xr:uid="{00000000-0005-0000-0000-0000FE5A0000}"/>
    <cellStyle name="Normal 3 2 4 9 3" xfId="24301" xr:uid="{00000000-0005-0000-0000-0000FF5A0000}"/>
    <cellStyle name="Normal 3 2 4 9 3 2" xfId="24302" xr:uid="{00000000-0005-0000-0000-0000005B0000}"/>
    <cellStyle name="Normal 3 2 4 9 3 2 2" xfId="24303" xr:uid="{00000000-0005-0000-0000-0000015B0000}"/>
    <cellStyle name="Normal 3 2 4 9 3 2 2 2" xfId="24304" xr:uid="{00000000-0005-0000-0000-0000025B0000}"/>
    <cellStyle name="Normal 3 2 4 9 3 2 3" xfId="24305" xr:uid="{00000000-0005-0000-0000-0000035B0000}"/>
    <cellStyle name="Normal 3 2 4 9 3 3" xfId="24306" xr:uid="{00000000-0005-0000-0000-0000045B0000}"/>
    <cellStyle name="Normal 3 2 4 9 3 3 2" xfId="24307" xr:uid="{00000000-0005-0000-0000-0000055B0000}"/>
    <cellStyle name="Normal 3 2 4 9 3 4" xfId="24308" xr:uid="{00000000-0005-0000-0000-0000065B0000}"/>
    <cellStyle name="Normal 3 2 4 9 4" xfId="24309" xr:uid="{00000000-0005-0000-0000-0000075B0000}"/>
    <cellStyle name="Normal 3 2 4 9 4 2" xfId="24310" xr:uid="{00000000-0005-0000-0000-0000085B0000}"/>
    <cellStyle name="Normal 3 2 4 9 4 2 2" xfId="24311" xr:uid="{00000000-0005-0000-0000-0000095B0000}"/>
    <cellStyle name="Normal 3 2 4 9 4 3" xfId="24312" xr:uid="{00000000-0005-0000-0000-00000A5B0000}"/>
    <cellStyle name="Normal 3 2 4 9 5" xfId="24313" xr:uid="{00000000-0005-0000-0000-00000B5B0000}"/>
    <cellStyle name="Normal 3 2 4 9 5 2" xfId="24314" xr:uid="{00000000-0005-0000-0000-00000C5B0000}"/>
    <cellStyle name="Normal 3 2 4 9 6" xfId="24315" xr:uid="{00000000-0005-0000-0000-00000D5B0000}"/>
    <cellStyle name="Normal 3 2 5" xfId="24316" xr:uid="{00000000-0005-0000-0000-00000E5B0000}"/>
    <cellStyle name="Normal 3 2 5 10" xfId="24317" xr:uid="{00000000-0005-0000-0000-00000F5B0000}"/>
    <cellStyle name="Normal 3 2 5 10 2" xfId="24318" xr:uid="{00000000-0005-0000-0000-0000105B0000}"/>
    <cellStyle name="Normal 3 2 5 10 2 2" xfId="24319" xr:uid="{00000000-0005-0000-0000-0000115B0000}"/>
    <cellStyle name="Normal 3 2 5 10 2 2 2" xfId="24320" xr:uid="{00000000-0005-0000-0000-0000125B0000}"/>
    <cellStyle name="Normal 3 2 5 10 2 3" xfId="24321" xr:uid="{00000000-0005-0000-0000-0000135B0000}"/>
    <cellStyle name="Normal 3 2 5 10 3" xfId="24322" xr:uid="{00000000-0005-0000-0000-0000145B0000}"/>
    <cellStyle name="Normal 3 2 5 10 3 2" xfId="24323" xr:uid="{00000000-0005-0000-0000-0000155B0000}"/>
    <cellStyle name="Normal 3 2 5 10 4" xfId="24324" xr:uid="{00000000-0005-0000-0000-0000165B0000}"/>
    <cellStyle name="Normal 3 2 5 11" xfId="24325" xr:uid="{00000000-0005-0000-0000-0000175B0000}"/>
    <cellStyle name="Normal 3 2 5 11 2" xfId="24326" xr:uid="{00000000-0005-0000-0000-0000185B0000}"/>
    <cellStyle name="Normal 3 2 5 11 2 2" xfId="24327" xr:uid="{00000000-0005-0000-0000-0000195B0000}"/>
    <cellStyle name="Normal 3 2 5 11 2 2 2" xfId="24328" xr:uid="{00000000-0005-0000-0000-00001A5B0000}"/>
    <cellStyle name="Normal 3 2 5 11 2 3" xfId="24329" xr:uid="{00000000-0005-0000-0000-00001B5B0000}"/>
    <cellStyle name="Normal 3 2 5 11 3" xfId="24330" xr:uid="{00000000-0005-0000-0000-00001C5B0000}"/>
    <cellStyle name="Normal 3 2 5 11 3 2" xfId="24331" xr:uid="{00000000-0005-0000-0000-00001D5B0000}"/>
    <cellStyle name="Normal 3 2 5 11 4" xfId="24332" xr:uid="{00000000-0005-0000-0000-00001E5B0000}"/>
    <cellStyle name="Normal 3 2 5 12" xfId="24333" xr:uid="{00000000-0005-0000-0000-00001F5B0000}"/>
    <cellStyle name="Normal 3 2 5 12 2" xfId="24334" xr:uid="{00000000-0005-0000-0000-0000205B0000}"/>
    <cellStyle name="Normal 3 2 5 12 2 2" xfId="24335" xr:uid="{00000000-0005-0000-0000-0000215B0000}"/>
    <cellStyle name="Normal 3 2 5 12 2 2 2" xfId="24336" xr:uid="{00000000-0005-0000-0000-0000225B0000}"/>
    <cellStyle name="Normal 3 2 5 12 2 3" xfId="24337" xr:uid="{00000000-0005-0000-0000-0000235B0000}"/>
    <cellStyle name="Normal 3 2 5 12 3" xfId="24338" xr:uid="{00000000-0005-0000-0000-0000245B0000}"/>
    <cellStyle name="Normal 3 2 5 12 3 2" xfId="24339" xr:uid="{00000000-0005-0000-0000-0000255B0000}"/>
    <cellStyle name="Normal 3 2 5 12 4" xfId="24340" xr:uid="{00000000-0005-0000-0000-0000265B0000}"/>
    <cellStyle name="Normal 3 2 5 13" xfId="24341" xr:uid="{00000000-0005-0000-0000-0000275B0000}"/>
    <cellStyle name="Normal 3 2 5 13 2" xfId="24342" xr:uid="{00000000-0005-0000-0000-0000285B0000}"/>
    <cellStyle name="Normal 3 2 5 13 2 2" xfId="24343" xr:uid="{00000000-0005-0000-0000-0000295B0000}"/>
    <cellStyle name="Normal 3 2 5 13 3" xfId="24344" xr:uid="{00000000-0005-0000-0000-00002A5B0000}"/>
    <cellStyle name="Normal 3 2 5 14" xfId="24345" xr:uid="{00000000-0005-0000-0000-00002B5B0000}"/>
    <cellStyle name="Normal 3 2 5 14 2" xfId="24346" xr:uid="{00000000-0005-0000-0000-00002C5B0000}"/>
    <cellStyle name="Normal 3 2 5 15" xfId="24347" xr:uid="{00000000-0005-0000-0000-00002D5B0000}"/>
    <cellStyle name="Normal 3 2 5 15 2" xfId="24348" xr:uid="{00000000-0005-0000-0000-00002E5B0000}"/>
    <cellStyle name="Normal 3 2 5 16" xfId="24349" xr:uid="{00000000-0005-0000-0000-00002F5B0000}"/>
    <cellStyle name="Normal 3 2 5 2" xfId="24350" xr:uid="{00000000-0005-0000-0000-0000305B0000}"/>
    <cellStyle name="Normal 3 2 5 2 10" xfId="24351" xr:uid="{00000000-0005-0000-0000-0000315B0000}"/>
    <cellStyle name="Normal 3 2 5 2 2" xfId="24352" xr:uid="{00000000-0005-0000-0000-0000325B0000}"/>
    <cellStyle name="Normal 3 2 5 2 2 2" xfId="24353" xr:uid="{00000000-0005-0000-0000-0000335B0000}"/>
    <cellStyle name="Normal 3 2 5 2 2 2 2" xfId="24354" xr:uid="{00000000-0005-0000-0000-0000345B0000}"/>
    <cellStyle name="Normal 3 2 5 2 2 2 2 2" xfId="24355" xr:uid="{00000000-0005-0000-0000-0000355B0000}"/>
    <cellStyle name="Normal 3 2 5 2 2 2 2 2 2" xfId="24356" xr:uid="{00000000-0005-0000-0000-0000365B0000}"/>
    <cellStyle name="Normal 3 2 5 2 2 2 2 2 2 2" xfId="24357" xr:uid="{00000000-0005-0000-0000-0000375B0000}"/>
    <cellStyle name="Normal 3 2 5 2 2 2 2 2 2 2 2" xfId="24358" xr:uid="{00000000-0005-0000-0000-0000385B0000}"/>
    <cellStyle name="Normal 3 2 5 2 2 2 2 2 2 3" xfId="24359" xr:uid="{00000000-0005-0000-0000-0000395B0000}"/>
    <cellStyle name="Normal 3 2 5 2 2 2 2 2 3" xfId="24360" xr:uid="{00000000-0005-0000-0000-00003A5B0000}"/>
    <cellStyle name="Normal 3 2 5 2 2 2 2 2 3 2" xfId="24361" xr:uid="{00000000-0005-0000-0000-00003B5B0000}"/>
    <cellStyle name="Normal 3 2 5 2 2 2 2 2 4" xfId="24362" xr:uid="{00000000-0005-0000-0000-00003C5B0000}"/>
    <cellStyle name="Normal 3 2 5 2 2 2 2 3" xfId="24363" xr:uid="{00000000-0005-0000-0000-00003D5B0000}"/>
    <cellStyle name="Normal 3 2 5 2 2 2 2 3 2" xfId="24364" xr:uid="{00000000-0005-0000-0000-00003E5B0000}"/>
    <cellStyle name="Normal 3 2 5 2 2 2 2 3 2 2" xfId="24365" xr:uid="{00000000-0005-0000-0000-00003F5B0000}"/>
    <cellStyle name="Normal 3 2 5 2 2 2 2 3 3" xfId="24366" xr:uid="{00000000-0005-0000-0000-0000405B0000}"/>
    <cellStyle name="Normal 3 2 5 2 2 2 2 4" xfId="24367" xr:uid="{00000000-0005-0000-0000-0000415B0000}"/>
    <cellStyle name="Normal 3 2 5 2 2 2 2 4 2" xfId="24368" xr:uid="{00000000-0005-0000-0000-0000425B0000}"/>
    <cellStyle name="Normal 3 2 5 2 2 2 2 5" xfId="24369" xr:uid="{00000000-0005-0000-0000-0000435B0000}"/>
    <cellStyle name="Normal 3 2 5 2 2 2 3" xfId="24370" xr:uid="{00000000-0005-0000-0000-0000445B0000}"/>
    <cellStyle name="Normal 3 2 5 2 2 2 3 2" xfId="24371" xr:uid="{00000000-0005-0000-0000-0000455B0000}"/>
    <cellStyle name="Normal 3 2 5 2 2 2 3 2 2" xfId="24372" xr:uid="{00000000-0005-0000-0000-0000465B0000}"/>
    <cellStyle name="Normal 3 2 5 2 2 2 3 2 2 2" xfId="24373" xr:uid="{00000000-0005-0000-0000-0000475B0000}"/>
    <cellStyle name="Normal 3 2 5 2 2 2 3 2 3" xfId="24374" xr:uid="{00000000-0005-0000-0000-0000485B0000}"/>
    <cellStyle name="Normal 3 2 5 2 2 2 3 3" xfId="24375" xr:uid="{00000000-0005-0000-0000-0000495B0000}"/>
    <cellStyle name="Normal 3 2 5 2 2 2 3 3 2" xfId="24376" xr:uid="{00000000-0005-0000-0000-00004A5B0000}"/>
    <cellStyle name="Normal 3 2 5 2 2 2 3 4" xfId="24377" xr:uid="{00000000-0005-0000-0000-00004B5B0000}"/>
    <cellStyle name="Normal 3 2 5 2 2 2 4" xfId="24378" xr:uid="{00000000-0005-0000-0000-00004C5B0000}"/>
    <cellStyle name="Normal 3 2 5 2 2 2 4 2" xfId="24379" xr:uid="{00000000-0005-0000-0000-00004D5B0000}"/>
    <cellStyle name="Normal 3 2 5 2 2 2 4 2 2" xfId="24380" xr:uid="{00000000-0005-0000-0000-00004E5B0000}"/>
    <cellStyle name="Normal 3 2 5 2 2 2 4 2 2 2" xfId="24381" xr:uid="{00000000-0005-0000-0000-00004F5B0000}"/>
    <cellStyle name="Normal 3 2 5 2 2 2 4 2 3" xfId="24382" xr:uid="{00000000-0005-0000-0000-0000505B0000}"/>
    <cellStyle name="Normal 3 2 5 2 2 2 4 3" xfId="24383" xr:uid="{00000000-0005-0000-0000-0000515B0000}"/>
    <cellStyle name="Normal 3 2 5 2 2 2 4 3 2" xfId="24384" xr:uid="{00000000-0005-0000-0000-0000525B0000}"/>
    <cellStyle name="Normal 3 2 5 2 2 2 4 4" xfId="24385" xr:uid="{00000000-0005-0000-0000-0000535B0000}"/>
    <cellStyle name="Normal 3 2 5 2 2 2 5" xfId="24386" xr:uid="{00000000-0005-0000-0000-0000545B0000}"/>
    <cellStyle name="Normal 3 2 5 2 2 2 5 2" xfId="24387" xr:uid="{00000000-0005-0000-0000-0000555B0000}"/>
    <cellStyle name="Normal 3 2 5 2 2 2 5 2 2" xfId="24388" xr:uid="{00000000-0005-0000-0000-0000565B0000}"/>
    <cellStyle name="Normal 3 2 5 2 2 2 5 3" xfId="24389" xr:uid="{00000000-0005-0000-0000-0000575B0000}"/>
    <cellStyle name="Normal 3 2 5 2 2 2 6" xfId="24390" xr:uid="{00000000-0005-0000-0000-0000585B0000}"/>
    <cellStyle name="Normal 3 2 5 2 2 2 6 2" xfId="24391" xr:uid="{00000000-0005-0000-0000-0000595B0000}"/>
    <cellStyle name="Normal 3 2 5 2 2 2 7" xfId="24392" xr:uid="{00000000-0005-0000-0000-00005A5B0000}"/>
    <cellStyle name="Normal 3 2 5 2 2 2 7 2" xfId="24393" xr:uid="{00000000-0005-0000-0000-00005B5B0000}"/>
    <cellStyle name="Normal 3 2 5 2 2 2 8" xfId="24394" xr:uid="{00000000-0005-0000-0000-00005C5B0000}"/>
    <cellStyle name="Normal 3 2 5 2 2 3" xfId="24395" xr:uid="{00000000-0005-0000-0000-00005D5B0000}"/>
    <cellStyle name="Normal 3 2 5 2 2 3 2" xfId="24396" xr:uid="{00000000-0005-0000-0000-00005E5B0000}"/>
    <cellStyle name="Normal 3 2 5 2 2 3 2 2" xfId="24397" xr:uid="{00000000-0005-0000-0000-00005F5B0000}"/>
    <cellStyle name="Normal 3 2 5 2 2 3 2 2 2" xfId="24398" xr:uid="{00000000-0005-0000-0000-0000605B0000}"/>
    <cellStyle name="Normal 3 2 5 2 2 3 2 2 2 2" xfId="24399" xr:uid="{00000000-0005-0000-0000-0000615B0000}"/>
    <cellStyle name="Normal 3 2 5 2 2 3 2 2 3" xfId="24400" xr:uid="{00000000-0005-0000-0000-0000625B0000}"/>
    <cellStyle name="Normal 3 2 5 2 2 3 2 3" xfId="24401" xr:uid="{00000000-0005-0000-0000-0000635B0000}"/>
    <cellStyle name="Normal 3 2 5 2 2 3 2 3 2" xfId="24402" xr:uid="{00000000-0005-0000-0000-0000645B0000}"/>
    <cellStyle name="Normal 3 2 5 2 2 3 2 4" xfId="24403" xr:uid="{00000000-0005-0000-0000-0000655B0000}"/>
    <cellStyle name="Normal 3 2 5 2 2 3 3" xfId="24404" xr:uid="{00000000-0005-0000-0000-0000665B0000}"/>
    <cellStyle name="Normal 3 2 5 2 2 3 3 2" xfId="24405" xr:uid="{00000000-0005-0000-0000-0000675B0000}"/>
    <cellStyle name="Normal 3 2 5 2 2 3 3 2 2" xfId="24406" xr:uid="{00000000-0005-0000-0000-0000685B0000}"/>
    <cellStyle name="Normal 3 2 5 2 2 3 3 3" xfId="24407" xr:uid="{00000000-0005-0000-0000-0000695B0000}"/>
    <cellStyle name="Normal 3 2 5 2 2 3 4" xfId="24408" xr:uid="{00000000-0005-0000-0000-00006A5B0000}"/>
    <cellStyle name="Normal 3 2 5 2 2 3 4 2" xfId="24409" xr:uid="{00000000-0005-0000-0000-00006B5B0000}"/>
    <cellStyle name="Normal 3 2 5 2 2 3 5" xfId="24410" xr:uid="{00000000-0005-0000-0000-00006C5B0000}"/>
    <cellStyle name="Normal 3 2 5 2 2 4" xfId="24411" xr:uid="{00000000-0005-0000-0000-00006D5B0000}"/>
    <cellStyle name="Normal 3 2 5 2 2 4 2" xfId="24412" xr:uid="{00000000-0005-0000-0000-00006E5B0000}"/>
    <cellStyle name="Normal 3 2 5 2 2 4 2 2" xfId="24413" xr:uid="{00000000-0005-0000-0000-00006F5B0000}"/>
    <cellStyle name="Normal 3 2 5 2 2 4 2 2 2" xfId="24414" xr:uid="{00000000-0005-0000-0000-0000705B0000}"/>
    <cellStyle name="Normal 3 2 5 2 2 4 2 3" xfId="24415" xr:uid="{00000000-0005-0000-0000-0000715B0000}"/>
    <cellStyle name="Normal 3 2 5 2 2 4 3" xfId="24416" xr:uid="{00000000-0005-0000-0000-0000725B0000}"/>
    <cellStyle name="Normal 3 2 5 2 2 4 3 2" xfId="24417" xr:uid="{00000000-0005-0000-0000-0000735B0000}"/>
    <cellStyle name="Normal 3 2 5 2 2 4 4" xfId="24418" xr:uid="{00000000-0005-0000-0000-0000745B0000}"/>
    <cellStyle name="Normal 3 2 5 2 2 5" xfId="24419" xr:uid="{00000000-0005-0000-0000-0000755B0000}"/>
    <cellStyle name="Normal 3 2 5 2 2 5 2" xfId="24420" xr:uid="{00000000-0005-0000-0000-0000765B0000}"/>
    <cellStyle name="Normal 3 2 5 2 2 5 2 2" xfId="24421" xr:uid="{00000000-0005-0000-0000-0000775B0000}"/>
    <cellStyle name="Normal 3 2 5 2 2 5 2 2 2" xfId="24422" xr:uid="{00000000-0005-0000-0000-0000785B0000}"/>
    <cellStyle name="Normal 3 2 5 2 2 5 2 3" xfId="24423" xr:uid="{00000000-0005-0000-0000-0000795B0000}"/>
    <cellStyle name="Normal 3 2 5 2 2 5 3" xfId="24424" xr:uid="{00000000-0005-0000-0000-00007A5B0000}"/>
    <cellStyle name="Normal 3 2 5 2 2 5 3 2" xfId="24425" xr:uid="{00000000-0005-0000-0000-00007B5B0000}"/>
    <cellStyle name="Normal 3 2 5 2 2 5 4" xfId="24426" xr:uid="{00000000-0005-0000-0000-00007C5B0000}"/>
    <cellStyle name="Normal 3 2 5 2 2 6" xfId="24427" xr:uid="{00000000-0005-0000-0000-00007D5B0000}"/>
    <cellStyle name="Normal 3 2 5 2 2 6 2" xfId="24428" xr:uid="{00000000-0005-0000-0000-00007E5B0000}"/>
    <cellStyle name="Normal 3 2 5 2 2 6 2 2" xfId="24429" xr:uid="{00000000-0005-0000-0000-00007F5B0000}"/>
    <cellStyle name="Normal 3 2 5 2 2 6 3" xfId="24430" xr:uid="{00000000-0005-0000-0000-0000805B0000}"/>
    <cellStyle name="Normal 3 2 5 2 2 7" xfId="24431" xr:uid="{00000000-0005-0000-0000-0000815B0000}"/>
    <cellStyle name="Normal 3 2 5 2 2 7 2" xfId="24432" xr:uid="{00000000-0005-0000-0000-0000825B0000}"/>
    <cellStyle name="Normal 3 2 5 2 2 8" xfId="24433" xr:uid="{00000000-0005-0000-0000-0000835B0000}"/>
    <cellStyle name="Normal 3 2 5 2 2 8 2" xfId="24434" xr:uid="{00000000-0005-0000-0000-0000845B0000}"/>
    <cellStyle name="Normal 3 2 5 2 2 9" xfId="24435" xr:uid="{00000000-0005-0000-0000-0000855B0000}"/>
    <cellStyle name="Normal 3 2 5 2 3" xfId="24436" xr:uid="{00000000-0005-0000-0000-0000865B0000}"/>
    <cellStyle name="Normal 3 2 5 2 3 2" xfId="24437" xr:uid="{00000000-0005-0000-0000-0000875B0000}"/>
    <cellStyle name="Normal 3 2 5 2 3 2 2" xfId="24438" xr:uid="{00000000-0005-0000-0000-0000885B0000}"/>
    <cellStyle name="Normal 3 2 5 2 3 2 2 2" xfId="24439" xr:uid="{00000000-0005-0000-0000-0000895B0000}"/>
    <cellStyle name="Normal 3 2 5 2 3 2 2 2 2" xfId="24440" xr:uid="{00000000-0005-0000-0000-00008A5B0000}"/>
    <cellStyle name="Normal 3 2 5 2 3 2 2 2 2 2" xfId="24441" xr:uid="{00000000-0005-0000-0000-00008B5B0000}"/>
    <cellStyle name="Normal 3 2 5 2 3 2 2 2 3" xfId="24442" xr:uid="{00000000-0005-0000-0000-00008C5B0000}"/>
    <cellStyle name="Normal 3 2 5 2 3 2 2 3" xfId="24443" xr:uid="{00000000-0005-0000-0000-00008D5B0000}"/>
    <cellStyle name="Normal 3 2 5 2 3 2 2 3 2" xfId="24444" xr:uid="{00000000-0005-0000-0000-00008E5B0000}"/>
    <cellStyle name="Normal 3 2 5 2 3 2 2 4" xfId="24445" xr:uid="{00000000-0005-0000-0000-00008F5B0000}"/>
    <cellStyle name="Normal 3 2 5 2 3 2 3" xfId="24446" xr:uid="{00000000-0005-0000-0000-0000905B0000}"/>
    <cellStyle name="Normal 3 2 5 2 3 2 3 2" xfId="24447" xr:uid="{00000000-0005-0000-0000-0000915B0000}"/>
    <cellStyle name="Normal 3 2 5 2 3 2 3 2 2" xfId="24448" xr:uid="{00000000-0005-0000-0000-0000925B0000}"/>
    <cellStyle name="Normal 3 2 5 2 3 2 3 3" xfId="24449" xr:uid="{00000000-0005-0000-0000-0000935B0000}"/>
    <cellStyle name="Normal 3 2 5 2 3 2 4" xfId="24450" xr:uid="{00000000-0005-0000-0000-0000945B0000}"/>
    <cellStyle name="Normal 3 2 5 2 3 2 4 2" xfId="24451" xr:uid="{00000000-0005-0000-0000-0000955B0000}"/>
    <cellStyle name="Normal 3 2 5 2 3 2 5" xfId="24452" xr:uid="{00000000-0005-0000-0000-0000965B0000}"/>
    <cellStyle name="Normal 3 2 5 2 3 3" xfId="24453" xr:uid="{00000000-0005-0000-0000-0000975B0000}"/>
    <cellStyle name="Normal 3 2 5 2 3 3 2" xfId="24454" xr:uid="{00000000-0005-0000-0000-0000985B0000}"/>
    <cellStyle name="Normal 3 2 5 2 3 3 2 2" xfId="24455" xr:uid="{00000000-0005-0000-0000-0000995B0000}"/>
    <cellStyle name="Normal 3 2 5 2 3 3 2 2 2" xfId="24456" xr:uid="{00000000-0005-0000-0000-00009A5B0000}"/>
    <cellStyle name="Normal 3 2 5 2 3 3 2 3" xfId="24457" xr:uid="{00000000-0005-0000-0000-00009B5B0000}"/>
    <cellStyle name="Normal 3 2 5 2 3 3 3" xfId="24458" xr:uid="{00000000-0005-0000-0000-00009C5B0000}"/>
    <cellStyle name="Normal 3 2 5 2 3 3 3 2" xfId="24459" xr:uid="{00000000-0005-0000-0000-00009D5B0000}"/>
    <cellStyle name="Normal 3 2 5 2 3 3 4" xfId="24460" xr:uid="{00000000-0005-0000-0000-00009E5B0000}"/>
    <cellStyle name="Normal 3 2 5 2 3 4" xfId="24461" xr:uid="{00000000-0005-0000-0000-00009F5B0000}"/>
    <cellStyle name="Normal 3 2 5 2 3 4 2" xfId="24462" xr:uid="{00000000-0005-0000-0000-0000A05B0000}"/>
    <cellStyle name="Normal 3 2 5 2 3 4 2 2" xfId="24463" xr:uid="{00000000-0005-0000-0000-0000A15B0000}"/>
    <cellStyle name="Normal 3 2 5 2 3 4 2 2 2" xfId="24464" xr:uid="{00000000-0005-0000-0000-0000A25B0000}"/>
    <cellStyle name="Normal 3 2 5 2 3 4 2 3" xfId="24465" xr:uid="{00000000-0005-0000-0000-0000A35B0000}"/>
    <cellStyle name="Normal 3 2 5 2 3 4 3" xfId="24466" xr:uid="{00000000-0005-0000-0000-0000A45B0000}"/>
    <cellStyle name="Normal 3 2 5 2 3 4 3 2" xfId="24467" xr:uid="{00000000-0005-0000-0000-0000A55B0000}"/>
    <cellStyle name="Normal 3 2 5 2 3 4 4" xfId="24468" xr:uid="{00000000-0005-0000-0000-0000A65B0000}"/>
    <cellStyle name="Normal 3 2 5 2 3 5" xfId="24469" xr:uid="{00000000-0005-0000-0000-0000A75B0000}"/>
    <cellStyle name="Normal 3 2 5 2 3 5 2" xfId="24470" xr:uid="{00000000-0005-0000-0000-0000A85B0000}"/>
    <cellStyle name="Normal 3 2 5 2 3 5 2 2" xfId="24471" xr:uid="{00000000-0005-0000-0000-0000A95B0000}"/>
    <cellStyle name="Normal 3 2 5 2 3 5 3" xfId="24472" xr:uid="{00000000-0005-0000-0000-0000AA5B0000}"/>
    <cellStyle name="Normal 3 2 5 2 3 6" xfId="24473" xr:uid="{00000000-0005-0000-0000-0000AB5B0000}"/>
    <cellStyle name="Normal 3 2 5 2 3 6 2" xfId="24474" xr:uid="{00000000-0005-0000-0000-0000AC5B0000}"/>
    <cellStyle name="Normal 3 2 5 2 3 7" xfId="24475" xr:uid="{00000000-0005-0000-0000-0000AD5B0000}"/>
    <cellStyle name="Normal 3 2 5 2 3 7 2" xfId="24476" xr:uid="{00000000-0005-0000-0000-0000AE5B0000}"/>
    <cellStyle name="Normal 3 2 5 2 3 8" xfId="24477" xr:uid="{00000000-0005-0000-0000-0000AF5B0000}"/>
    <cellStyle name="Normal 3 2 5 2 4" xfId="24478" xr:uid="{00000000-0005-0000-0000-0000B05B0000}"/>
    <cellStyle name="Normal 3 2 5 2 4 2" xfId="24479" xr:uid="{00000000-0005-0000-0000-0000B15B0000}"/>
    <cellStyle name="Normal 3 2 5 2 4 2 2" xfId="24480" xr:uid="{00000000-0005-0000-0000-0000B25B0000}"/>
    <cellStyle name="Normal 3 2 5 2 4 2 2 2" xfId="24481" xr:uid="{00000000-0005-0000-0000-0000B35B0000}"/>
    <cellStyle name="Normal 3 2 5 2 4 2 2 2 2" xfId="24482" xr:uid="{00000000-0005-0000-0000-0000B45B0000}"/>
    <cellStyle name="Normal 3 2 5 2 4 2 2 3" xfId="24483" xr:uid="{00000000-0005-0000-0000-0000B55B0000}"/>
    <cellStyle name="Normal 3 2 5 2 4 2 3" xfId="24484" xr:uid="{00000000-0005-0000-0000-0000B65B0000}"/>
    <cellStyle name="Normal 3 2 5 2 4 2 3 2" xfId="24485" xr:uid="{00000000-0005-0000-0000-0000B75B0000}"/>
    <cellStyle name="Normal 3 2 5 2 4 2 4" xfId="24486" xr:uid="{00000000-0005-0000-0000-0000B85B0000}"/>
    <cellStyle name="Normal 3 2 5 2 4 3" xfId="24487" xr:uid="{00000000-0005-0000-0000-0000B95B0000}"/>
    <cellStyle name="Normal 3 2 5 2 4 3 2" xfId="24488" xr:uid="{00000000-0005-0000-0000-0000BA5B0000}"/>
    <cellStyle name="Normal 3 2 5 2 4 3 2 2" xfId="24489" xr:uid="{00000000-0005-0000-0000-0000BB5B0000}"/>
    <cellStyle name="Normal 3 2 5 2 4 3 3" xfId="24490" xr:uid="{00000000-0005-0000-0000-0000BC5B0000}"/>
    <cellStyle name="Normal 3 2 5 2 4 4" xfId="24491" xr:uid="{00000000-0005-0000-0000-0000BD5B0000}"/>
    <cellStyle name="Normal 3 2 5 2 4 4 2" xfId="24492" xr:uid="{00000000-0005-0000-0000-0000BE5B0000}"/>
    <cellStyle name="Normal 3 2 5 2 4 5" xfId="24493" xr:uid="{00000000-0005-0000-0000-0000BF5B0000}"/>
    <cellStyle name="Normal 3 2 5 2 5" xfId="24494" xr:uid="{00000000-0005-0000-0000-0000C05B0000}"/>
    <cellStyle name="Normal 3 2 5 2 5 2" xfId="24495" xr:uid="{00000000-0005-0000-0000-0000C15B0000}"/>
    <cellStyle name="Normal 3 2 5 2 5 2 2" xfId="24496" xr:uid="{00000000-0005-0000-0000-0000C25B0000}"/>
    <cellStyle name="Normal 3 2 5 2 5 2 2 2" xfId="24497" xr:uid="{00000000-0005-0000-0000-0000C35B0000}"/>
    <cellStyle name="Normal 3 2 5 2 5 2 3" xfId="24498" xr:uid="{00000000-0005-0000-0000-0000C45B0000}"/>
    <cellStyle name="Normal 3 2 5 2 5 3" xfId="24499" xr:uid="{00000000-0005-0000-0000-0000C55B0000}"/>
    <cellStyle name="Normal 3 2 5 2 5 3 2" xfId="24500" xr:uid="{00000000-0005-0000-0000-0000C65B0000}"/>
    <cellStyle name="Normal 3 2 5 2 5 4" xfId="24501" xr:uid="{00000000-0005-0000-0000-0000C75B0000}"/>
    <cellStyle name="Normal 3 2 5 2 6" xfId="24502" xr:uid="{00000000-0005-0000-0000-0000C85B0000}"/>
    <cellStyle name="Normal 3 2 5 2 6 2" xfId="24503" xr:uid="{00000000-0005-0000-0000-0000C95B0000}"/>
    <cellStyle name="Normal 3 2 5 2 6 2 2" xfId="24504" xr:uid="{00000000-0005-0000-0000-0000CA5B0000}"/>
    <cellStyle name="Normal 3 2 5 2 6 2 2 2" xfId="24505" xr:uid="{00000000-0005-0000-0000-0000CB5B0000}"/>
    <cellStyle name="Normal 3 2 5 2 6 2 3" xfId="24506" xr:uid="{00000000-0005-0000-0000-0000CC5B0000}"/>
    <cellStyle name="Normal 3 2 5 2 6 3" xfId="24507" xr:uid="{00000000-0005-0000-0000-0000CD5B0000}"/>
    <cellStyle name="Normal 3 2 5 2 6 3 2" xfId="24508" xr:uid="{00000000-0005-0000-0000-0000CE5B0000}"/>
    <cellStyle name="Normal 3 2 5 2 6 4" xfId="24509" xr:uid="{00000000-0005-0000-0000-0000CF5B0000}"/>
    <cellStyle name="Normal 3 2 5 2 7" xfId="24510" xr:uid="{00000000-0005-0000-0000-0000D05B0000}"/>
    <cellStyle name="Normal 3 2 5 2 7 2" xfId="24511" xr:uid="{00000000-0005-0000-0000-0000D15B0000}"/>
    <cellStyle name="Normal 3 2 5 2 7 2 2" xfId="24512" xr:uid="{00000000-0005-0000-0000-0000D25B0000}"/>
    <cellStyle name="Normal 3 2 5 2 7 3" xfId="24513" xr:uid="{00000000-0005-0000-0000-0000D35B0000}"/>
    <cellStyle name="Normal 3 2 5 2 8" xfId="24514" xr:uid="{00000000-0005-0000-0000-0000D45B0000}"/>
    <cellStyle name="Normal 3 2 5 2 8 2" xfId="24515" xr:uid="{00000000-0005-0000-0000-0000D55B0000}"/>
    <cellStyle name="Normal 3 2 5 2 9" xfId="24516" xr:uid="{00000000-0005-0000-0000-0000D65B0000}"/>
    <cellStyle name="Normal 3 2 5 2 9 2" xfId="24517" xr:uid="{00000000-0005-0000-0000-0000D75B0000}"/>
    <cellStyle name="Normal 3 2 5 3" xfId="24518" xr:uid="{00000000-0005-0000-0000-0000D85B0000}"/>
    <cellStyle name="Normal 3 2 5 3 10" xfId="24519" xr:uid="{00000000-0005-0000-0000-0000D95B0000}"/>
    <cellStyle name="Normal 3 2 5 3 2" xfId="24520" xr:uid="{00000000-0005-0000-0000-0000DA5B0000}"/>
    <cellStyle name="Normal 3 2 5 3 2 2" xfId="24521" xr:uid="{00000000-0005-0000-0000-0000DB5B0000}"/>
    <cellStyle name="Normal 3 2 5 3 2 2 2" xfId="24522" xr:uid="{00000000-0005-0000-0000-0000DC5B0000}"/>
    <cellStyle name="Normal 3 2 5 3 2 2 2 2" xfId="24523" xr:uid="{00000000-0005-0000-0000-0000DD5B0000}"/>
    <cellStyle name="Normal 3 2 5 3 2 2 2 2 2" xfId="24524" xr:uid="{00000000-0005-0000-0000-0000DE5B0000}"/>
    <cellStyle name="Normal 3 2 5 3 2 2 2 2 2 2" xfId="24525" xr:uid="{00000000-0005-0000-0000-0000DF5B0000}"/>
    <cellStyle name="Normal 3 2 5 3 2 2 2 2 2 2 2" xfId="24526" xr:uid="{00000000-0005-0000-0000-0000E05B0000}"/>
    <cellStyle name="Normal 3 2 5 3 2 2 2 2 2 3" xfId="24527" xr:uid="{00000000-0005-0000-0000-0000E15B0000}"/>
    <cellStyle name="Normal 3 2 5 3 2 2 2 2 3" xfId="24528" xr:uid="{00000000-0005-0000-0000-0000E25B0000}"/>
    <cellStyle name="Normal 3 2 5 3 2 2 2 2 3 2" xfId="24529" xr:uid="{00000000-0005-0000-0000-0000E35B0000}"/>
    <cellStyle name="Normal 3 2 5 3 2 2 2 2 4" xfId="24530" xr:uid="{00000000-0005-0000-0000-0000E45B0000}"/>
    <cellStyle name="Normal 3 2 5 3 2 2 2 3" xfId="24531" xr:uid="{00000000-0005-0000-0000-0000E55B0000}"/>
    <cellStyle name="Normal 3 2 5 3 2 2 2 3 2" xfId="24532" xr:uid="{00000000-0005-0000-0000-0000E65B0000}"/>
    <cellStyle name="Normal 3 2 5 3 2 2 2 3 2 2" xfId="24533" xr:uid="{00000000-0005-0000-0000-0000E75B0000}"/>
    <cellStyle name="Normal 3 2 5 3 2 2 2 3 3" xfId="24534" xr:uid="{00000000-0005-0000-0000-0000E85B0000}"/>
    <cellStyle name="Normal 3 2 5 3 2 2 2 4" xfId="24535" xr:uid="{00000000-0005-0000-0000-0000E95B0000}"/>
    <cellStyle name="Normal 3 2 5 3 2 2 2 4 2" xfId="24536" xr:uid="{00000000-0005-0000-0000-0000EA5B0000}"/>
    <cellStyle name="Normal 3 2 5 3 2 2 2 5" xfId="24537" xr:uid="{00000000-0005-0000-0000-0000EB5B0000}"/>
    <cellStyle name="Normal 3 2 5 3 2 2 3" xfId="24538" xr:uid="{00000000-0005-0000-0000-0000EC5B0000}"/>
    <cellStyle name="Normal 3 2 5 3 2 2 3 2" xfId="24539" xr:uid="{00000000-0005-0000-0000-0000ED5B0000}"/>
    <cellStyle name="Normal 3 2 5 3 2 2 3 2 2" xfId="24540" xr:uid="{00000000-0005-0000-0000-0000EE5B0000}"/>
    <cellStyle name="Normal 3 2 5 3 2 2 3 2 2 2" xfId="24541" xr:uid="{00000000-0005-0000-0000-0000EF5B0000}"/>
    <cellStyle name="Normal 3 2 5 3 2 2 3 2 3" xfId="24542" xr:uid="{00000000-0005-0000-0000-0000F05B0000}"/>
    <cellStyle name="Normal 3 2 5 3 2 2 3 3" xfId="24543" xr:uid="{00000000-0005-0000-0000-0000F15B0000}"/>
    <cellStyle name="Normal 3 2 5 3 2 2 3 3 2" xfId="24544" xr:uid="{00000000-0005-0000-0000-0000F25B0000}"/>
    <cellStyle name="Normal 3 2 5 3 2 2 3 4" xfId="24545" xr:uid="{00000000-0005-0000-0000-0000F35B0000}"/>
    <cellStyle name="Normal 3 2 5 3 2 2 4" xfId="24546" xr:uid="{00000000-0005-0000-0000-0000F45B0000}"/>
    <cellStyle name="Normal 3 2 5 3 2 2 4 2" xfId="24547" xr:uid="{00000000-0005-0000-0000-0000F55B0000}"/>
    <cellStyle name="Normal 3 2 5 3 2 2 4 2 2" xfId="24548" xr:uid="{00000000-0005-0000-0000-0000F65B0000}"/>
    <cellStyle name="Normal 3 2 5 3 2 2 4 2 2 2" xfId="24549" xr:uid="{00000000-0005-0000-0000-0000F75B0000}"/>
    <cellStyle name="Normal 3 2 5 3 2 2 4 2 3" xfId="24550" xr:uid="{00000000-0005-0000-0000-0000F85B0000}"/>
    <cellStyle name="Normal 3 2 5 3 2 2 4 3" xfId="24551" xr:uid="{00000000-0005-0000-0000-0000F95B0000}"/>
    <cellStyle name="Normal 3 2 5 3 2 2 4 3 2" xfId="24552" xr:uid="{00000000-0005-0000-0000-0000FA5B0000}"/>
    <cellStyle name="Normal 3 2 5 3 2 2 4 4" xfId="24553" xr:uid="{00000000-0005-0000-0000-0000FB5B0000}"/>
    <cellStyle name="Normal 3 2 5 3 2 2 5" xfId="24554" xr:uid="{00000000-0005-0000-0000-0000FC5B0000}"/>
    <cellStyle name="Normal 3 2 5 3 2 2 5 2" xfId="24555" xr:uid="{00000000-0005-0000-0000-0000FD5B0000}"/>
    <cellStyle name="Normal 3 2 5 3 2 2 5 2 2" xfId="24556" xr:uid="{00000000-0005-0000-0000-0000FE5B0000}"/>
    <cellStyle name="Normal 3 2 5 3 2 2 5 3" xfId="24557" xr:uid="{00000000-0005-0000-0000-0000FF5B0000}"/>
    <cellStyle name="Normal 3 2 5 3 2 2 6" xfId="24558" xr:uid="{00000000-0005-0000-0000-0000005C0000}"/>
    <cellStyle name="Normal 3 2 5 3 2 2 6 2" xfId="24559" xr:uid="{00000000-0005-0000-0000-0000015C0000}"/>
    <cellStyle name="Normal 3 2 5 3 2 2 7" xfId="24560" xr:uid="{00000000-0005-0000-0000-0000025C0000}"/>
    <cellStyle name="Normal 3 2 5 3 2 2 7 2" xfId="24561" xr:uid="{00000000-0005-0000-0000-0000035C0000}"/>
    <cellStyle name="Normal 3 2 5 3 2 2 8" xfId="24562" xr:uid="{00000000-0005-0000-0000-0000045C0000}"/>
    <cellStyle name="Normal 3 2 5 3 2 3" xfId="24563" xr:uid="{00000000-0005-0000-0000-0000055C0000}"/>
    <cellStyle name="Normal 3 2 5 3 2 3 2" xfId="24564" xr:uid="{00000000-0005-0000-0000-0000065C0000}"/>
    <cellStyle name="Normal 3 2 5 3 2 3 2 2" xfId="24565" xr:uid="{00000000-0005-0000-0000-0000075C0000}"/>
    <cellStyle name="Normal 3 2 5 3 2 3 2 2 2" xfId="24566" xr:uid="{00000000-0005-0000-0000-0000085C0000}"/>
    <cellStyle name="Normal 3 2 5 3 2 3 2 2 2 2" xfId="24567" xr:uid="{00000000-0005-0000-0000-0000095C0000}"/>
    <cellStyle name="Normal 3 2 5 3 2 3 2 2 3" xfId="24568" xr:uid="{00000000-0005-0000-0000-00000A5C0000}"/>
    <cellStyle name="Normal 3 2 5 3 2 3 2 3" xfId="24569" xr:uid="{00000000-0005-0000-0000-00000B5C0000}"/>
    <cellStyle name="Normal 3 2 5 3 2 3 2 3 2" xfId="24570" xr:uid="{00000000-0005-0000-0000-00000C5C0000}"/>
    <cellStyle name="Normal 3 2 5 3 2 3 2 4" xfId="24571" xr:uid="{00000000-0005-0000-0000-00000D5C0000}"/>
    <cellStyle name="Normal 3 2 5 3 2 3 3" xfId="24572" xr:uid="{00000000-0005-0000-0000-00000E5C0000}"/>
    <cellStyle name="Normal 3 2 5 3 2 3 3 2" xfId="24573" xr:uid="{00000000-0005-0000-0000-00000F5C0000}"/>
    <cellStyle name="Normal 3 2 5 3 2 3 3 2 2" xfId="24574" xr:uid="{00000000-0005-0000-0000-0000105C0000}"/>
    <cellStyle name="Normal 3 2 5 3 2 3 3 3" xfId="24575" xr:uid="{00000000-0005-0000-0000-0000115C0000}"/>
    <cellStyle name="Normal 3 2 5 3 2 3 4" xfId="24576" xr:uid="{00000000-0005-0000-0000-0000125C0000}"/>
    <cellStyle name="Normal 3 2 5 3 2 3 4 2" xfId="24577" xr:uid="{00000000-0005-0000-0000-0000135C0000}"/>
    <cellStyle name="Normal 3 2 5 3 2 3 5" xfId="24578" xr:uid="{00000000-0005-0000-0000-0000145C0000}"/>
    <cellStyle name="Normal 3 2 5 3 2 4" xfId="24579" xr:uid="{00000000-0005-0000-0000-0000155C0000}"/>
    <cellStyle name="Normal 3 2 5 3 2 4 2" xfId="24580" xr:uid="{00000000-0005-0000-0000-0000165C0000}"/>
    <cellStyle name="Normal 3 2 5 3 2 4 2 2" xfId="24581" xr:uid="{00000000-0005-0000-0000-0000175C0000}"/>
    <cellStyle name="Normal 3 2 5 3 2 4 2 2 2" xfId="24582" xr:uid="{00000000-0005-0000-0000-0000185C0000}"/>
    <cellStyle name="Normal 3 2 5 3 2 4 2 3" xfId="24583" xr:uid="{00000000-0005-0000-0000-0000195C0000}"/>
    <cellStyle name="Normal 3 2 5 3 2 4 3" xfId="24584" xr:uid="{00000000-0005-0000-0000-00001A5C0000}"/>
    <cellStyle name="Normal 3 2 5 3 2 4 3 2" xfId="24585" xr:uid="{00000000-0005-0000-0000-00001B5C0000}"/>
    <cellStyle name="Normal 3 2 5 3 2 4 4" xfId="24586" xr:uid="{00000000-0005-0000-0000-00001C5C0000}"/>
    <cellStyle name="Normal 3 2 5 3 2 5" xfId="24587" xr:uid="{00000000-0005-0000-0000-00001D5C0000}"/>
    <cellStyle name="Normal 3 2 5 3 2 5 2" xfId="24588" xr:uid="{00000000-0005-0000-0000-00001E5C0000}"/>
    <cellStyle name="Normal 3 2 5 3 2 5 2 2" xfId="24589" xr:uid="{00000000-0005-0000-0000-00001F5C0000}"/>
    <cellStyle name="Normal 3 2 5 3 2 5 2 2 2" xfId="24590" xr:uid="{00000000-0005-0000-0000-0000205C0000}"/>
    <cellStyle name="Normal 3 2 5 3 2 5 2 3" xfId="24591" xr:uid="{00000000-0005-0000-0000-0000215C0000}"/>
    <cellStyle name="Normal 3 2 5 3 2 5 3" xfId="24592" xr:uid="{00000000-0005-0000-0000-0000225C0000}"/>
    <cellStyle name="Normal 3 2 5 3 2 5 3 2" xfId="24593" xr:uid="{00000000-0005-0000-0000-0000235C0000}"/>
    <cellStyle name="Normal 3 2 5 3 2 5 4" xfId="24594" xr:uid="{00000000-0005-0000-0000-0000245C0000}"/>
    <cellStyle name="Normal 3 2 5 3 2 6" xfId="24595" xr:uid="{00000000-0005-0000-0000-0000255C0000}"/>
    <cellStyle name="Normal 3 2 5 3 2 6 2" xfId="24596" xr:uid="{00000000-0005-0000-0000-0000265C0000}"/>
    <cellStyle name="Normal 3 2 5 3 2 6 2 2" xfId="24597" xr:uid="{00000000-0005-0000-0000-0000275C0000}"/>
    <cellStyle name="Normal 3 2 5 3 2 6 3" xfId="24598" xr:uid="{00000000-0005-0000-0000-0000285C0000}"/>
    <cellStyle name="Normal 3 2 5 3 2 7" xfId="24599" xr:uid="{00000000-0005-0000-0000-0000295C0000}"/>
    <cellStyle name="Normal 3 2 5 3 2 7 2" xfId="24600" xr:uid="{00000000-0005-0000-0000-00002A5C0000}"/>
    <cellStyle name="Normal 3 2 5 3 2 8" xfId="24601" xr:uid="{00000000-0005-0000-0000-00002B5C0000}"/>
    <cellStyle name="Normal 3 2 5 3 2 8 2" xfId="24602" xr:uid="{00000000-0005-0000-0000-00002C5C0000}"/>
    <cellStyle name="Normal 3 2 5 3 2 9" xfId="24603" xr:uid="{00000000-0005-0000-0000-00002D5C0000}"/>
    <cellStyle name="Normal 3 2 5 3 3" xfId="24604" xr:uid="{00000000-0005-0000-0000-00002E5C0000}"/>
    <cellStyle name="Normal 3 2 5 3 3 2" xfId="24605" xr:uid="{00000000-0005-0000-0000-00002F5C0000}"/>
    <cellStyle name="Normal 3 2 5 3 3 2 2" xfId="24606" xr:uid="{00000000-0005-0000-0000-0000305C0000}"/>
    <cellStyle name="Normal 3 2 5 3 3 2 2 2" xfId="24607" xr:uid="{00000000-0005-0000-0000-0000315C0000}"/>
    <cellStyle name="Normal 3 2 5 3 3 2 2 2 2" xfId="24608" xr:uid="{00000000-0005-0000-0000-0000325C0000}"/>
    <cellStyle name="Normal 3 2 5 3 3 2 2 2 2 2" xfId="24609" xr:uid="{00000000-0005-0000-0000-0000335C0000}"/>
    <cellStyle name="Normal 3 2 5 3 3 2 2 2 3" xfId="24610" xr:uid="{00000000-0005-0000-0000-0000345C0000}"/>
    <cellStyle name="Normal 3 2 5 3 3 2 2 3" xfId="24611" xr:uid="{00000000-0005-0000-0000-0000355C0000}"/>
    <cellStyle name="Normal 3 2 5 3 3 2 2 3 2" xfId="24612" xr:uid="{00000000-0005-0000-0000-0000365C0000}"/>
    <cellStyle name="Normal 3 2 5 3 3 2 2 4" xfId="24613" xr:uid="{00000000-0005-0000-0000-0000375C0000}"/>
    <cellStyle name="Normal 3 2 5 3 3 2 3" xfId="24614" xr:uid="{00000000-0005-0000-0000-0000385C0000}"/>
    <cellStyle name="Normal 3 2 5 3 3 2 3 2" xfId="24615" xr:uid="{00000000-0005-0000-0000-0000395C0000}"/>
    <cellStyle name="Normal 3 2 5 3 3 2 3 2 2" xfId="24616" xr:uid="{00000000-0005-0000-0000-00003A5C0000}"/>
    <cellStyle name="Normal 3 2 5 3 3 2 3 3" xfId="24617" xr:uid="{00000000-0005-0000-0000-00003B5C0000}"/>
    <cellStyle name="Normal 3 2 5 3 3 2 4" xfId="24618" xr:uid="{00000000-0005-0000-0000-00003C5C0000}"/>
    <cellStyle name="Normal 3 2 5 3 3 2 4 2" xfId="24619" xr:uid="{00000000-0005-0000-0000-00003D5C0000}"/>
    <cellStyle name="Normal 3 2 5 3 3 2 5" xfId="24620" xr:uid="{00000000-0005-0000-0000-00003E5C0000}"/>
    <cellStyle name="Normal 3 2 5 3 3 3" xfId="24621" xr:uid="{00000000-0005-0000-0000-00003F5C0000}"/>
    <cellStyle name="Normal 3 2 5 3 3 3 2" xfId="24622" xr:uid="{00000000-0005-0000-0000-0000405C0000}"/>
    <cellStyle name="Normal 3 2 5 3 3 3 2 2" xfId="24623" xr:uid="{00000000-0005-0000-0000-0000415C0000}"/>
    <cellStyle name="Normal 3 2 5 3 3 3 2 2 2" xfId="24624" xr:uid="{00000000-0005-0000-0000-0000425C0000}"/>
    <cellStyle name="Normal 3 2 5 3 3 3 2 3" xfId="24625" xr:uid="{00000000-0005-0000-0000-0000435C0000}"/>
    <cellStyle name="Normal 3 2 5 3 3 3 3" xfId="24626" xr:uid="{00000000-0005-0000-0000-0000445C0000}"/>
    <cellStyle name="Normal 3 2 5 3 3 3 3 2" xfId="24627" xr:uid="{00000000-0005-0000-0000-0000455C0000}"/>
    <cellStyle name="Normal 3 2 5 3 3 3 4" xfId="24628" xr:uid="{00000000-0005-0000-0000-0000465C0000}"/>
    <cellStyle name="Normal 3 2 5 3 3 4" xfId="24629" xr:uid="{00000000-0005-0000-0000-0000475C0000}"/>
    <cellStyle name="Normal 3 2 5 3 3 4 2" xfId="24630" xr:uid="{00000000-0005-0000-0000-0000485C0000}"/>
    <cellStyle name="Normal 3 2 5 3 3 4 2 2" xfId="24631" xr:uid="{00000000-0005-0000-0000-0000495C0000}"/>
    <cellStyle name="Normal 3 2 5 3 3 4 2 2 2" xfId="24632" xr:uid="{00000000-0005-0000-0000-00004A5C0000}"/>
    <cellStyle name="Normal 3 2 5 3 3 4 2 3" xfId="24633" xr:uid="{00000000-0005-0000-0000-00004B5C0000}"/>
    <cellStyle name="Normal 3 2 5 3 3 4 3" xfId="24634" xr:uid="{00000000-0005-0000-0000-00004C5C0000}"/>
    <cellStyle name="Normal 3 2 5 3 3 4 3 2" xfId="24635" xr:uid="{00000000-0005-0000-0000-00004D5C0000}"/>
    <cellStyle name="Normal 3 2 5 3 3 4 4" xfId="24636" xr:uid="{00000000-0005-0000-0000-00004E5C0000}"/>
    <cellStyle name="Normal 3 2 5 3 3 5" xfId="24637" xr:uid="{00000000-0005-0000-0000-00004F5C0000}"/>
    <cellStyle name="Normal 3 2 5 3 3 5 2" xfId="24638" xr:uid="{00000000-0005-0000-0000-0000505C0000}"/>
    <cellStyle name="Normal 3 2 5 3 3 5 2 2" xfId="24639" xr:uid="{00000000-0005-0000-0000-0000515C0000}"/>
    <cellStyle name="Normal 3 2 5 3 3 5 3" xfId="24640" xr:uid="{00000000-0005-0000-0000-0000525C0000}"/>
    <cellStyle name="Normal 3 2 5 3 3 6" xfId="24641" xr:uid="{00000000-0005-0000-0000-0000535C0000}"/>
    <cellStyle name="Normal 3 2 5 3 3 6 2" xfId="24642" xr:uid="{00000000-0005-0000-0000-0000545C0000}"/>
    <cellStyle name="Normal 3 2 5 3 3 7" xfId="24643" xr:uid="{00000000-0005-0000-0000-0000555C0000}"/>
    <cellStyle name="Normal 3 2 5 3 3 7 2" xfId="24644" xr:uid="{00000000-0005-0000-0000-0000565C0000}"/>
    <cellStyle name="Normal 3 2 5 3 3 8" xfId="24645" xr:uid="{00000000-0005-0000-0000-0000575C0000}"/>
    <cellStyle name="Normal 3 2 5 3 4" xfId="24646" xr:uid="{00000000-0005-0000-0000-0000585C0000}"/>
    <cellStyle name="Normal 3 2 5 3 4 2" xfId="24647" xr:uid="{00000000-0005-0000-0000-0000595C0000}"/>
    <cellStyle name="Normal 3 2 5 3 4 2 2" xfId="24648" xr:uid="{00000000-0005-0000-0000-00005A5C0000}"/>
    <cellStyle name="Normal 3 2 5 3 4 2 2 2" xfId="24649" xr:uid="{00000000-0005-0000-0000-00005B5C0000}"/>
    <cellStyle name="Normal 3 2 5 3 4 2 2 2 2" xfId="24650" xr:uid="{00000000-0005-0000-0000-00005C5C0000}"/>
    <cellStyle name="Normal 3 2 5 3 4 2 2 3" xfId="24651" xr:uid="{00000000-0005-0000-0000-00005D5C0000}"/>
    <cellStyle name="Normal 3 2 5 3 4 2 3" xfId="24652" xr:uid="{00000000-0005-0000-0000-00005E5C0000}"/>
    <cellStyle name="Normal 3 2 5 3 4 2 3 2" xfId="24653" xr:uid="{00000000-0005-0000-0000-00005F5C0000}"/>
    <cellStyle name="Normal 3 2 5 3 4 2 4" xfId="24654" xr:uid="{00000000-0005-0000-0000-0000605C0000}"/>
    <cellStyle name="Normal 3 2 5 3 4 3" xfId="24655" xr:uid="{00000000-0005-0000-0000-0000615C0000}"/>
    <cellStyle name="Normal 3 2 5 3 4 3 2" xfId="24656" xr:uid="{00000000-0005-0000-0000-0000625C0000}"/>
    <cellStyle name="Normal 3 2 5 3 4 3 2 2" xfId="24657" xr:uid="{00000000-0005-0000-0000-0000635C0000}"/>
    <cellStyle name="Normal 3 2 5 3 4 3 3" xfId="24658" xr:uid="{00000000-0005-0000-0000-0000645C0000}"/>
    <cellStyle name="Normal 3 2 5 3 4 4" xfId="24659" xr:uid="{00000000-0005-0000-0000-0000655C0000}"/>
    <cellStyle name="Normal 3 2 5 3 4 4 2" xfId="24660" xr:uid="{00000000-0005-0000-0000-0000665C0000}"/>
    <cellStyle name="Normal 3 2 5 3 4 5" xfId="24661" xr:uid="{00000000-0005-0000-0000-0000675C0000}"/>
    <cellStyle name="Normal 3 2 5 3 5" xfId="24662" xr:uid="{00000000-0005-0000-0000-0000685C0000}"/>
    <cellStyle name="Normal 3 2 5 3 5 2" xfId="24663" xr:uid="{00000000-0005-0000-0000-0000695C0000}"/>
    <cellStyle name="Normal 3 2 5 3 5 2 2" xfId="24664" xr:uid="{00000000-0005-0000-0000-00006A5C0000}"/>
    <cellStyle name="Normal 3 2 5 3 5 2 2 2" xfId="24665" xr:uid="{00000000-0005-0000-0000-00006B5C0000}"/>
    <cellStyle name="Normal 3 2 5 3 5 2 3" xfId="24666" xr:uid="{00000000-0005-0000-0000-00006C5C0000}"/>
    <cellStyle name="Normal 3 2 5 3 5 3" xfId="24667" xr:uid="{00000000-0005-0000-0000-00006D5C0000}"/>
    <cellStyle name="Normal 3 2 5 3 5 3 2" xfId="24668" xr:uid="{00000000-0005-0000-0000-00006E5C0000}"/>
    <cellStyle name="Normal 3 2 5 3 5 4" xfId="24669" xr:uid="{00000000-0005-0000-0000-00006F5C0000}"/>
    <cellStyle name="Normal 3 2 5 3 6" xfId="24670" xr:uid="{00000000-0005-0000-0000-0000705C0000}"/>
    <cellStyle name="Normal 3 2 5 3 6 2" xfId="24671" xr:uid="{00000000-0005-0000-0000-0000715C0000}"/>
    <cellStyle name="Normal 3 2 5 3 6 2 2" xfId="24672" xr:uid="{00000000-0005-0000-0000-0000725C0000}"/>
    <cellStyle name="Normal 3 2 5 3 6 2 2 2" xfId="24673" xr:uid="{00000000-0005-0000-0000-0000735C0000}"/>
    <cellStyle name="Normal 3 2 5 3 6 2 3" xfId="24674" xr:uid="{00000000-0005-0000-0000-0000745C0000}"/>
    <cellStyle name="Normal 3 2 5 3 6 3" xfId="24675" xr:uid="{00000000-0005-0000-0000-0000755C0000}"/>
    <cellStyle name="Normal 3 2 5 3 6 3 2" xfId="24676" xr:uid="{00000000-0005-0000-0000-0000765C0000}"/>
    <cellStyle name="Normal 3 2 5 3 6 4" xfId="24677" xr:uid="{00000000-0005-0000-0000-0000775C0000}"/>
    <cellStyle name="Normal 3 2 5 3 7" xfId="24678" xr:uid="{00000000-0005-0000-0000-0000785C0000}"/>
    <cellStyle name="Normal 3 2 5 3 7 2" xfId="24679" xr:uid="{00000000-0005-0000-0000-0000795C0000}"/>
    <cellStyle name="Normal 3 2 5 3 7 2 2" xfId="24680" xr:uid="{00000000-0005-0000-0000-00007A5C0000}"/>
    <cellStyle name="Normal 3 2 5 3 7 3" xfId="24681" xr:uid="{00000000-0005-0000-0000-00007B5C0000}"/>
    <cellStyle name="Normal 3 2 5 3 8" xfId="24682" xr:uid="{00000000-0005-0000-0000-00007C5C0000}"/>
    <cellStyle name="Normal 3 2 5 3 8 2" xfId="24683" xr:uid="{00000000-0005-0000-0000-00007D5C0000}"/>
    <cellStyle name="Normal 3 2 5 3 9" xfId="24684" xr:uid="{00000000-0005-0000-0000-00007E5C0000}"/>
    <cellStyle name="Normal 3 2 5 3 9 2" xfId="24685" xr:uid="{00000000-0005-0000-0000-00007F5C0000}"/>
    <cellStyle name="Normal 3 2 5 4" xfId="24686" xr:uid="{00000000-0005-0000-0000-0000805C0000}"/>
    <cellStyle name="Normal 3 2 5 4 10" xfId="24687" xr:uid="{00000000-0005-0000-0000-0000815C0000}"/>
    <cellStyle name="Normal 3 2 5 4 2" xfId="24688" xr:uid="{00000000-0005-0000-0000-0000825C0000}"/>
    <cellStyle name="Normal 3 2 5 4 2 2" xfId="24689" xr:uid="{00000000-0005-0000-0000-0000835C0000}"/>
    <cellStyle name="Normal 3 2 5 4 2 2 2" xfId="24690" xr:uid="{00000000-0005-0000-0000-0000845C0000}"/>
    <cellStyle name="Normal 3 2 5 4 2 2 2 2" xfId="24691" xr:uid="{00000000-0005-0000-0000-0000855C0000}"/>
    <cellStyle name="Normal 3 2 5 4 2 2 2 2 2" xfId="24692" xr:uid="{00000000-0005-0000-0000-0000865C0000}"/>
    <cellStyle name="Normal 3 2 5 4 2 2 2 2 2 2" xfId="24693" xr:uid="{00000000-0005-0000-0000-0000875C0000}"/>
    <cellStyle name="Normal 3 2 5 4 2 2 2 2 2 2 2" xfId="24694" xr:uid="{00000000-0005-0000-0000-0000885C0000}"/>
    <cellStyle name="Normal 3 2 5 4 2 2 2 2 2 3" xfId="24695" xr:uid="{00000000-0005-0000-0000-0000895C0000}"/>
    <cellStyle name="Normal 3 2 5 4 2 2 2 2 3" xfId="24696" xr:uid="{00000000-0005-0000-0000-00008A5C0000}"/>
    <cellStyle name="Normal 3 2 5 4 2 2 2 2 3 2" xfId="24697" xr:uid="{00000000-0005-0000-0000-00008B5C0000}"/>
    <cellStyle name="Normal 3 2 5 4 2 2 2 2 4" xfId="24698" xr:uid="{00000000-0005-0000-0000-00008C5C0000}"/>
    <cellStyle name="Normal 3 2 5 4 2 2 2 3" xfId="24699" xr:uid="{00000000-0005-0000-0000-00008D5C0000}"/>
    <cellStyle name="Normal 3 2 5 4 2 2 2 3 2" xfId="24700" xr:uid="{00000000-0005-0000-0000-00008E5C0000}"/>
    <cellStyle name="Normal 3 2 5 4 2 2 2 3 2 2" xfId="24701" xr:uid="{00000000-0005-0000-0000-00008F5C0000}"/>
    <cellStyle name="Normal 3 2 5 4 2 2 2 3 3" xfId="24702" xr:uid="{00000000-0005-0000-0000-0000905C0000}"/>
    <cellStyle name="Normal 3 2 5 4 2 2 2 4" xfId="24703" xr:uid="{00000000-0005-0000-0000-0000915C0000}"/>
    <cellStyle name="Normal 3 2 5 4 2 2 2 4 2" xfId="24704" xr:uid="{00000000-0005-0000-0000-0000925C0000}"/>
    <cellStyle name="Normal 3 2 5 4 2 2 2 5" xfId="24705" xr:uid="{00000000-0005-0000-0000-0000935C0000}"/>
    <cellStyle name="Normal 3 2 5 4 2 2 3" xfId="24706" xr:uid="{00000000-0005-0000-0000-0000945C0000}"/>
    <cellStyle name="Normal 3 2 5 4 2 2 3 2" xfId="24707" xr:uid="{00000000-0005-0000-0000-0000955C0000}"/>
    <cellStyle name="Normal 3 2 5 4 2 2 3 2 2" xfId="24708" xr:uid="{00000000-0005-0000-0000-0000965C0000}"/>
    <cellStyle name="Normal 3 2 5 4 2 2 3 2 2 2" xfId="24709" xr:uid="{00000000-0005-0000-0000-0000975C0000}"/>
    <cellStyle name="Normal 3 2 5 4 2 2 3 2 3" xfId="24710" xr:uid="{00000000-0005-0000-0000-0000985C0000}"/>
    <cellStyle name="Normal 3 2 5 4 2 2 3 3" xfId="24711" xr:uid="{00000000-0005-0000-0000-0000995C0000}"/>
    <cellStyle name="Normal 3 2 5 4 2 2 3 3 2" xfId="24712" xr:uid="{00000000-0005-0000-0000-00009A5C0000}"/>
    <cellStyle name="Normal 3 2 5 4 2 2 3 4" xfId="24713" xr:uid="{00000000-0005-0000-0000-00009B5C0000}"/>
    <cellStyle name="Normal 3 2 5 4 2 2 4" xfId="24714" xr:uid="{00000000-0005-0000-0000-00009C5C0000}"/>
    <cellStyle name="Normal 3 2 5 4 2 2 4 2" xfId="24715" xr:uid="{00000000-0005-0000-0000-00009D5C0000}"/>
    <cellStyle name="Normal 3 2 5 4 2 2 4 2 2" xfId="24716" xr:uid="{00000000-0005-0000-0000-00009E5C0000}"/>
    <cellStyle name="Normal 3 2 5 4 2 2 4 2 2 2" xfId="24717" xr:uid="{00000000-0005-0000-0000-00009F5C0000}"/>
    <cellStyle name="Normal 3 2 5 4 2 2 4 2 3" xfId="24718" xr:uid="{00000000-0005-0000-0000-0000A05C0000}"/>
    <cellStyle name="Normal 3 2 5 4 2 2 4 3" xfId="24719" xr:uid="{00000000-0005-0000-0000-0000A15C0000}"/>
    <cellStyle name="Normal 3 2 5 4 2 2 4 3 2" xfId="24720" xr:uid="{00000000-0005-0000-0000-0000A25C0000}"/>
    <cellStyle name="Normal 3 2 5 4 2 2 4 4" xfId="24721" xr:uid="{00000000-0005-0000-0000-0000A35C0000}"/>
    <cellStyle name="Normal 3 2 5 4 2 2 5" xfId="24722" xr:uid="{00000000-0005-0000-0000-0000A45C0000}"/>
    <cellStyle name="Normal 3 2 5 4 2 2 5 2" xfId="24723" xr:uid="{00000000-0005-0000-0000-0000A55C0000}"/>
    <cellStyle name="Normal 3 2 5 4 2 2 5 2 2" xfId="24724" xr:uid="{00000000-0005-0000-0000-0000A65C0000}"/>
    <cellStyle name="Normal 3 2 5 4 2 2 5 3" xfId="24725" xr:uid="{00000000-0005-0000-0000-0000A75C0000}"/>
    <cellStyle name="Normal 3 2 5 4 2 2 6" xfId="24726" xr:uid="{00000000-0005-0000-0000-0000A85C0000}"/>
    <cellStyle name="Normal 3 2 5 4 2 2 6 2" xfId="24727" xr:uid="{00000000-0005-0000-0000-0000A95C0000}"/>
    <cellStyle name="Normal 3 2 5 4 2 2 7" xfId="24728" xr:uid="{00000000-0005-0000-0000-0000AA5C0000}"/>
    <cellStyle name="Normal 3 2 5 4 2 2 7 2" xfId="24729" xr:uid="{00000000-0005-0000-0000-0000AB5C0000}"/>
    <cellStyle name="Normal 3 2 5 4 2 2 8" xfId="24730" xr:uid="{00000000-0005-0000-0000-0000AC5C0000}"/>
    <cellStyle name="Normal 3 2 5 4 2 3" xfId="24731" xr:uid="{00000000-0005-0000-0000-0000AD5C0000}"/>
    <cellStyle name="Normal 3 2 5 4 2 3 2" xfId="24732" xr:uid="{00000000-0005-0000-0000-0000AE5C0000}"/>
    <cellStyle name="Normal 3 2 5 4 2 3 2 2" xfId="24733" xr:uid="{00000000-0005-0000-0000-0000AF5C0000}"/>
    <cellStyle name="Normal 3 2 5 4 2 3 2 2 2" xfId="24734" xr:uid="{00000000-0005-0000-0000-0000B05C0000}"/>
    <cellStyle name="Normal 3 2 5 4 2 3 2 2 2 2" xfId="24735" xr:uid="{00000000-0005-0000-0000-0000B15C0000}"/>
    <cellStyle name="Normal 3 2 5 4 2 3 2 2 3" xfId="24736" xr:uid="{00000000-0005-0000-0000-0000B25C0000}"/>
    <cellStyle name="Normal 3 2 5 4 2 3 2 3" xfId="24737" xr:uid="{00000000-0005-0000-0000-0000B35C0000}"/>
    <cellStyle name="Normal 3 2 5 4 2 3 2 3 2" xfId="24738" xr:uid="{00000000-0005-0000-0000-0000B45C0000}"/>
    <cellStyle name="Normal 3 2 5 4 2 3 2 4" xfId="24739" xr:uid="{00000000-0005-0000-0000-0000B55C0000}"/>
    <cellStyle name="Normal 3 2 5 4 2 3 3" xfId="24740" xr:uid="{00000000-0005-0000-0000-0000B65C0000}"/>
    <cellStyle name="Normal 3 2 5 4 2 3 3 2" xfId="24741" xr:uid="{00000000-0005-0000-0000-0000B75C0000}"/>
    <cellStyle name="Normal 3 2 5 4 2 3 3 2 2" xfId="24742" xr:uid="{00000000-0005-0000-0000-0000B85C0000}"/>
    <cellStyle name="Normal 3 2 5 4 2 3 3 3" xfId="24743" xr:uid="{00000000-0005-0000-0000-0000B95C0000}"/>
    <cellStyle name="Normal 3 2 5 4 2 3 4" xfId="24744" xr:uid="{00000000-0005-0000-0000-0000BA5C0000}"/>
    <cellStyle name="Normal 3 2 5 4 2 3 4 2" xfId="24745" xr:uid="{00000000-0005-0000-0000-0000BB5C0000}"/>
    <cellStyle name="Normal 3 2 5 4 2 3 5" xfId="24746" xr:uid="{00000000-0005-0000-0000-0000BC5C0000}"/>
    <cellStyle name="Normal 3 2 5 4 2 4" xfId="24747" xr:uid="{00000000-0005-0000-0000-0000BD5C0000}"/>
    <cellStyle name="Normal 3 2 5 4 2 4 2" xfId="24748" xr:uid="{00000000-0005-0000-0000-0000BE5C0000}"/>
    <cellStyle name="Normal 3 2 5 4 2 4 2 2" xfId="24749" xr:uid="{00000000-0005-0000-0000-0000BF5C0000}"/>
    <cellStyle name="Normal 3 2 5 4 2 4 2 2 2" xfId="24750" xr:uid="{00000000-0005-0000-0000-0000C05C0000}"/>
    <cellStyle name="Normal 3 2 5 4 2 4 2 3" xfId="24751" xr:uid="{00000000-0005-0000-0000-0000C15C0000}"/>
    <cellStyle name="Normal 3 2 5 4 2 4 3" xfId="24752" xr:uid="{00000000-0005-0000-0000-0000C25C0000}"/>
    <cellStyle name="Normal 3 2 5 4 2 4 3 2" xfId="24753" xr:uid="{00000000-0005-0000-0000-0000C35C0000}"/>
    <cellStyle name="Normal 3 2 5 4 2 4 4" xfId="24754" xr:uid="{00000000-0005-0000-0000-0000C45C0000}"/>
    <cellStyle name="Normal 3 2 5 4 2 5" xfId="24755" xr:uid="{00000000-0005-0000-0000-0000C55C0000}"/>
    <cellStyle name="Normal 3 2 5 4 2 5 2" xfId="24756" xr:uid="{00000000-0005-0000-0000-0000C65C0000}"/>
    <cellStyle name="Normal 3 2 5 4 2 5 2 2" xfId="24757" xr:uid="{00000000-0005-0000-0000-0000C75C0000}"/>
    <cellStyle name="Normal 3 2 5 4 2 5 2 2 2" xfId="24758" xr:uid="{00000000-0005-0000-0000-0000C85C0000}"/>
    <cellStyle name="Normal 3 2 5 4 2 5 2 3" xfId="24759" xr:uid="{00000000-0005-0000-0000-0000C95C0000}"/>
    <cellStyle name="Normal 3 2 5 4 2 5 3" xfId="24760" xr:uid="{00000000-0005-0000-0000-0000CA5C0000}"/>
    <cellStyle name="Normal 3 2 5 4 2 5 3 2" xfId="24761" xr:uid="{00000000-0005-0000-0000-0000CB5C0000}"/>
    <cellStyle name="Normal 3 2 5 4 2 5 4" xfId="24762" xr:uid="{00000000-0005-0000-0000-0000CC5C0000}"/>
    <cellStyle name="Normal 3 2 5 4 2 6" xfId="24763" xr:uid="{00000000-0005-0000-0000-0000CD5C0000}"/>
    <cellStyle name="Normal 3 2 5 4 2 6 2" xfId="24764" xr:uid="{00000000-0005-0000-0000-0000CE5C0000}"/>
    <cellStyle name="Normal 3 2 5 4 2 6 2 2" xfId="24765" xr:uid="{00000000-0005-0000-0000-0000CF5C0000}"/>
    <cellStyle name="Normal 3 2 5 4 2 6 3" xfId="24766" xr:uid="{00000000-0005-0000-0000-0000D05C0000}"/>
    <cellStyle name="Normal 3 2 5 4 2 7" xfId="24767" xr:uid="{00000000-0005-0000-0000-0000D15C0000}"/>
    <cellStyle name="Normal 3 2 5 4 2 7 2" xfId="24768" xr:uid="{00000000-0005-0000-0000-0000D25C0000}"/>
    <cellStyle name="Normal 3 2 5 4 2 8" xfId="24769" xr:uid="{00000000-0005-0000-0000-0000D35C0000}"/>
    <cellStyle name="Normal 3 2 5 4 2 8 2" xfId="24770" xr:uid="{00000000-0005-0000-0000-0000D45C0000}"/>
    <cellStyle name="Normal 3 2 5 4 2 9" xfId="24771" xr:uid="{00000000-0005-0000-0000-0000D55C0000}"/>
    <cellStyle name="Normal 3 2 5 4 3" xfId="24772" xr:uid="{00000000-0005-0000-0000-0000D65C0000}"/>
    <cellStyle name="Normal 3 2 5 4 3 2" xfId="24773" xr:uid="{00000000-0005-0000-0000-0000D75C0000}"/>
    <cellStyle name="Normal 3 2 5 4 3 2 2" xfId="24774" xr:uid="{00000000-0005-0000-0000-0000D85C0000}"/>
    <cellStyle name="Normal 3 2 5 4 3 2 2 2" xfId="24775" xr:uid="{00000000-0005-0000-0000-0000D95C0000}"/>
    <cellStyle name="Normal 3 2 5 4 3 2 2 2 2" xfId="24776" xr:uid="{00000000-0005-0000-0000-0000DA5C0000}"/>
    <cellStyle name="Normal 3 2 5 4 3 2 2 2 2 2" xfId="24777" xr:uid="{00000000-0005-0000-0000-0000DB5C0000}"/>
    <cellStyle name="Normal 3 2 5 4 3 2 2 2 3" xfId="24778" xr:uid="{00000000-0005-0000-0000-0000DC5C0000}"/>
    <cellStyle name="Normal 3 2 5 4 3 2 2 3" xfId="24779" xr:uid="{00000000-0005-0000-0000-0000DD5C0000}"/>
    <cellStyle name="Normal 3 2 5 4 3 2 2 3 2" xfId="24780" xr:uid="{00000000-0005-0000-0000-0000DE5C0000}"/>
    <cellStyle name="Normal 3 2 5 4 3 2 2 4" xfId="24781" xr:uid="{00000000-0005-0000-0000-0000DF5C0000}"/>
    <cellStyle name="Normal 3 2 5 4 3 2 3" xfId="24782" xr:uid="{00000000-0005-0000-0000-0000E05C0000}"/>
    <cellStyle name="Normal 3 2 5 4 3 2 3 2" xfId="24783" xr:uid="{00000000-0005-0000-0000-0000E15C0000}"/>
    <cellStyle name="Normal 3 2 5 4 3 2 3 2 2" xfId="24784" xr:uid="{00000000-0005-0000-0000-0000E25C0000}"/>
    <cellStyle name="Normal 3 2 5 4 3 2 3 3" xfId="24785" xr:uid="{00000000-0005-0000-0000-0000E35C0000}"/>
    <cellStyle name="Normal 3 2 5 4 3 2 4" xfId="24786" xr:uid="{00000000-0005-0000-0000-0000E45C0000}"/>
    <cellStyle name="Normal 3 2 5 4 3 2 4 2" xfId="24787" xr:uid="{00000000-0005-0000-0000-0000E55C0000}"/>
    <cellStyle name="Normal 3 2 5 4 3 2 5" xfId="24788" xr:uid="{00000000-0005-0000-0000-0000E65C0000}"/>
    <cellStyle name="Normal 3 2 5 4 3 3" xfId="24789" xr:uid="{00000000-0005-0000-0000-0000E75C0000}"/>
    <cellStyle name="Normal 3 2 5 4 3 3 2" xfId="24790" xr:uid="{00000000-0005-0000-0000-0000E85C0000}"/>
    <cellStyle name="Normal 3 2 5 4 3 3 2 2" xfId="24791" xr:uid="{00000000-0005-0000-0000-0000E95C0000}"/>
    <cellStyle name="Normal 3 2 5 4 3 3 2 2 2" xfId="24792" xr:uid="{00000000-0005-0000-0000-0000EA5C0000}"/>
    <cellStyle name="Normal 3 2 5 4 3 3 2 3" xfId="24793" xr:uid="{00000000-0005-0000-0000-0000EB5C0000}"/>
    <cellStyle name="Normal 3 2 5 4 3 3 3" xfId="24794" xr:uid="{00000000-0005-0000-0000-0000EC5C0000}"/>
    <cellStyle name="Normal 3 2 5 4 3 3 3 2" xfId="24795" xr:uid="{00000000-0005-0000-0000-0000ED5C0000}"/>
    <cellStyle name="Normal 3 2 5 4 3 3 4" xfId="24796" xr:uid="{00000000-0005-0000-0000-0000EE5C0000}"/>
    <cellStyle name="Normal 3 2 5 4 3 4" xfId="24797" xr:uid="{00000000-0005-0000-0000-0000EF5C0000}"/>
    <cellStyle name="Normal 3 2 5 4 3 4 2" xfId="24798" xr:uid="{00000000-0005-0000-0000-0000F05C0000}"/>
    <cellStyle name="Normal 3 2 5 4 3 4 2 2" xfId="24799" xr:uid="{00000000-0005-0000-0000-0000F15C0000}"/>
    <cellStyle name="Normal 3 2 5 4 3 4 2 2 2" xfId="24800" xr:uid="{00000000-0005-0000-0000-0000F25C0000}"/>
    <cellStyle name="Normal 3 2 5 4 3 4 2 3" xfId="24801" xr:uid="{00000000-0005-0000-0000-0000F35C0000}"/>
    <cellStyle name="Normal 3 2 5 4 3 4 3" xfId="24802" xr:uid="{00000000-0005-0000-0000-0000F45C0000}"/>
    <cellStyle name="Normal 3 2 5 4 3 4 3 2" xfId="24803" xr:uid="{00000000-0005-0000-0000-0000F55C0000}"/>
    <cellStyle name="Normal 3 2 5 4 3 4 4" xfId="24804" xr:uid="{00000000-0005-0000-0000-0000F65C0000}"/>
    <cellStyle name="Normal 3 2 5 4 3 5" xfId="24805" xr:uid="{00000000-0005-0000-0000-0000F75C0000}"/>
    <cellStyle name="Normal 3 2 5 4 3 5 2" xfId="24806" xr:uid="{00000000-0005-0000-0000-0000F85C0000}"/>
    <cellStyle name="Normal 3 2 5 4 3 5 2 2" xfId="24807" xr:uid="{00000000-0005-0000-0000-0000F95C0000}"/>
    <cellStyle name="Normal 3 2 5 4 3 5 3" xfId="24808" xr:uid="{00000000-0005-0000-0000-0000FA5C0000}"/>
    <cellStyle name="Normal 3 2 5 4 3 6" xfId="24809" xr:uid="{00000000-0005-0000-0000-0000FB5C0000}"/>
    <cellStyle name="Normal 3 2 5 4 3 6 2" xfId="24810" xr:uid="{00000000-0005-0000-0000-0000FC5C0000}"/>
    <cellStyle name="Normal 3 2 5 4 3 7" xfId="24811" xr:uid="{00000000-0005-0000-0000-0000FD5C0000}"/>
    <cellStyle name="Normal 3 2 5 4 3 7 2" xfId="24812" xr:uid="{00000000-0005-0000-0000-0000FE5C0000}"/>
    <cellStyle name="Normal 3 2 5 4 3 8" xfId="24813" xr:uid="{00000000-0005-0000-0000-0000FF5C0000}"/>
    <cellStyle name="Normal 3 2 5 4 4" xfId="24814" xr:uid="{00000000-0005-0000-0000-0000005D0000}"/>
    <cellStyle name="Normal 3 2 5 4 4 2" xfId="24815" xr:uid="{00000000-0005-0000-0000-0000015D0000}"/>
    <cellStyle name="Normal 3 2 5 4 4 2 2" xfId="24816" xr:uid="{00000000-0005-0000-0000-0000025D0000}"/>
    <cellStyle name="Normal 3 2 5 4 4 2 2 2" xfId="24817" xr:uid="{00000000-0005-0000-0000-0000035D0000}"/>
    <cellStyle name="Normal 3 2 5 4 4 2 2 2 2" xfId="24818" xr:uid="{00000000-0005-0000-0000-0000045D0000}"/>
    <cellStyle name="Normal 3 2 5 4 4 2 2 3" xfId="24819" xr:uid="{00000000-0005-0000-0000-0000055D0000}"/>
    <cellStyle name="Normal 3 2 5 4 4 2 3" xfId="24820" xr:uid="{00000000-0005-0000-0000-0000065D0000}"/>
    <cellStyle name="Normal 3 2 5 4 4 2 3 2" xfId="24821" xr:uid="{00000000-0005-0000-0000-0000075D0000}"/>
    <cellStyle name="Normal 3 2 5 4 4 2 4" xfId="24822" xr:uid="{00000000-0005-0000-0000-0000085D0000}"/>
    <cellStyle name="Normal 3 2 5 4 4 3" xfId="24823" xr:uid="{00000000-0005-0000-0000-0000095D0000}"/>
    <cellStyle name="Normal 3 2 5 4 4 3 2" xfId="24824" xr:uid="{00000000-0005-0000-0000-00000A5D0000}"/>
    <cellStyle name="Normal 3 2 5 4 4 3 2 2" xfId="24825" xr:uid="{00000000-0005-0000-0000-00000B5D0000}"/>
    <cellStyle name="Normal 3 2 5 4 4 3 3" xfId="24826" xr:uid="{00000000-0005-0000-0000-00000C5D0000}"/>
    <cellStyle name="Normal 3 2 5 4 4 4" xfId="24827" xr:uid="{00000000-0005-0000-0000-00000D5D0000}"/>
    <cellStyle name="Normal 3 2 5 4 4 4 2" xfId="24828" xr:uid="{00000000-0005-0000-0000-00000E5D0000}"/>
    <cellStyle name="Normal 3 2 5 4 4 5" xfId="24829" xr:uid="{00000000-0005-0000-0000-00000F5D0000}"/>
    <cellStyle name="Normal 3 2 5 4 5" xfId="24830" xr:uid="{00000000-0005-0000-0000-0000105D0000}"/>
    <cellStyle name="Normal 3 2 5 4 5 2" xfId="24831" xr:uid="{00000000-0005-0000-0000-0000115D0000}"/>
    <cellStyle name="Normal 3 2 5 4 5 2 2" xfId="24832" xr:uid="{00000000-0005-0000-0000-0000125D0000}"/>
    <cellStyle name="Normal 3 2 5 4 5 2 2 2" xfId="24833" xr:uid="{00000000-0005-0000-0000-0000135D0000}"/>
    <cellStyle name="Normal 3 2 5 4 5 2 3" xfId="24834" xr:uid="{00000000-0005-0000-0000-0000145D0000}"/>
    <cellStyle name="Normal 3 2 5 4 5 3" xfId="24835" xr:uid="{00000000-0005-0000-0000-0000155D0000}"/>
    <cellStyle name="Normal 3 2 5 4 5 3 2" xfId="24836" xr:uid="{00000000-0005-0000-0000-0000165D0000}"/>
    <cellStyle name="Normal 3 2 5 4 5 4" xfId="24837" xr:uid="{00000000-0005-0000-0000-0000175D0000}"/>
    <cellStyle name="Normal 3 2 5 4 6" xfId="24838" xr:uid="{00000000-0005-0000-0000-0000185D0000}"/>
    <cellStyle name="Normal 3 2 5 4 6 2" xfId="24839" xr:uid="{00000000-0005-0000-0000-0000195D0000}"/>
    <cellStyle name="Normal 3 2 5 4 6 2 2" xfId="24840" xr:uid="{00000000-0005-0000-0000-00001A5D0000}"/>
    <cellStyle name="Normal 3 2 5 4 6 2 2 2" xfId="24841" xr:uid="{00000000-0005-0000-0000-00001B5D0000}"/>
    <cellStyle name="Normal 3 2 5 4 6 2 3" xfId="24842" xr:uid="{00000000-0005-0000-0000-00001C5D0000}"/>
    <cellStyle name="Normal 3 2 5 4 6 3" xfId="24843" xr:uid="{00000000-0005-0000-0000-00001D5D0000}"/>
    <cellStyle name="Normal 3 2 5 4 6 3 2" xfId="24844" xr:uid="{00000000-0005-0000-0000-00001E5D0000}"/>
    <cellStyle name="Normal 3 2 5 4 6 4" xfId="24845" xr:uid="{00000000-0005-0000-0000-00001F5D0000}"/>
    <cellStyle name="Normal 3 2 5 4 7" xfId="24846" xr:uid="{00000000-0005-0000-0000-0000205D0000}"/>
    <cellStyle name="Normal 3 2 5 4 7 2" xfId="24847" xr:uid="{00000000-0005-0000-0000-0000215D0000}"/>
    <cellStyle name="Normal 3 2 5 4 7 2 2" xfId="24848" xr:uid="{00000000-0005-0000-0000-0000225D0000}"/>
    <cellStyle name="Normal 3 2 5 4 7 3" xfId="24849" xr:uid="{00000000-0005-0000-0000-0000235D0000}"/>
    <cellStyle name="Normal 3 2 5 4 8" xfId="24850" xr:uid="{00000000-0005-0000-0000-0000245D0000}"/>
    <cellStyle name="Normal 3 2 5 4 8 2" xfId="24851" xr:uid="{00000000-0005-0000-0000-0000255D0000}"/>
    <cellStyle name="Normal 3 2 5 4 9" xfId="24852" xr:uid="{00000000-0005-0000-0000-0000265D0000}"/>
    <cellStyle name="Normal 3 2 5 4 9 2" xfId="24853" xr:uid="{00000000-0005-0000-0000-0000275D0000}"/>
    <cellStyle name="Normal 3 2 5 5" xfId="24854" xr:uid="{00000000-0005-0000-0000-0000285D0000}"/>
    <cellStyle name="Normal 3 2 5 5 2" xfId="24855" xr:uid="{00000000-0005-0000-0000-0000295D0000}"/>
    <cellStyle name="Normal 3 2 5 5 2 2" xfId="24856" xr:uid="{00000000-0005-0000-0000-00002A5D0000}"/>
    <cellStyle name="Normal 3 2 5 5 2 2 2" xfId="24857" xr:uid="{00000000-0005-0000-0000-00002B5D0000}"/>
    <cellStyle name="Normal 3 2 5 5 2 2 2 2" xfId="24858" xr:uid="{00000000-0005-0000-0000-00002C5D0000}"/>
    <cellStyle name="Normal 3 2 5 5 2 2 2 2 2" xfId="24859" xr:uid="{00000000-0005-0000-0000-00002D5D0000}"/>
    <cellStyle name="Normal 3 2 5 5 2 2 2 2 2 2" xfId="24860" xr:uid="{00000000-0005-0000-0000-00002E5D0000}"/>
    <cellStyle name="Normal 3 2 5 5 2 2 2 2 3" xfId="24861" xr:uid="{00000000-0005-0000-0000-00002F5D0000}"/>
    <cellStyle name="Normal 3 2 5 5 2 2 2 3" xfId="24862" xr:uid="{00000000-0005-0000-0000-0000305D0000}"/>
    <cellStyle name="Normal 3 2 5 5 2 2 2 3 2" xfId="24863" xr:uid="{00000000-0005-0000-0000-0000315D0000}"/>
    <cellStyle name="Normal 3 2 5 5 2 2 2 4" xfId="24864" xr:uid="{00000000-0005-0000-0000-0000325D0000}"/>
    <cellStyle name="Normal 3 2 5 5 2 2 3" xfId="24865" xr:uid="{00000000-0005-0000-0000-0000335D0000}"/>
    <cellStyle name="Normal 3 2 5 5 2 2 3 2" xfId="24866" xr:uid="{00000000-0005-0000-0000-0000345D0000}"/>
    <cellStyle name="Normal 3 2 5 5 2 2 3 2 2" xfId="24867" xr:uid="{00000000-0005-0000-0000-0000355D0000}"/>
    <cellStyle name="Normal 3 2 5 5 2 2 3 3" xfId="24868" xr:uid="{00000000-0005-0000-0000-0000365D0000}"/>
    <cellStyle name="Normal 3 2 5 5 2 2 4" xfId="24869" xr:uid="{00000000-0005-0000-0000-0000375D0000}"/>
    <cellStyle name="Normal 3 2 5 5 2 2 4 2" xfId="24870" xr:uid="{00000000-0005-0000-0000-0000385D0000}"/>
    <cellStyle name="Normal 3 2 5 5 2 2 5" xfId="24871" xr:uid="{00000000-0005-0000-0000-0000395D0000}"/>
    <cellStyle name="Normal 3 2 5 5 2 3" xfId="24872" xr:uid="{00000000-0005-0000-0000-00003A5D0000}"/>
    <cellStyle name="Normal 3 2 5 5 2 3 2" xfId="24873" xr:uid="{00000000-0005-0000-0000-00003B5D0000}"/>
    <cellStyle name="Normal 3 2 5 5 2 3 2 2" xfId="24874" xr:uid="{00000000-0005-0000-0000-00003C5D0000}"/>
    <cellStyle name="Normal 3 2 5 5 2 3 2 2 2" xfId="24875" xr:uid="{00000000-0005-0000-0000-00003D5D0000}"/>
    <cellStyle name="Normal 3 2 5 5 2 3 2 3" xfId="24876" xr:uid="{00000000-0005-0000-0000-00003E5D0000}"/>
    <cellStyle name="Normal 3 2 5 5 2 3 3" xfId="24877" xr:uid="{00000000-0005-0000-0000-00003F5D0000}"/>
    <cellStyle name="Normal 3 2 5 5 2 3 3 2" xfId="24878" xr:uid="{00000000-0005-0000-0000-0000405D0000}"/>
    <cellStyle name="Normal 3 2 5 5 2 3 4" xfId="24879" xr:uid="{00000000-0005-0000-0000-0000415D0000}"/>
    <cellStyle name="Normal 3 2 5 5 2 4" xfId="24880" xr:uid="{00000000-0005-0000-0000-0000425D0000}"/>
    <cellStyle name="Normal 3 2 5 5 2 4 2" xfId="24881" xr:uid="{00000000-0005-0000-0000-0000435D0000}"/>
    <cellStyle name="Normal 3 2 5 5 2 4 2 2" xfId="24882" xr:uid="{00000000-0005-0000-0000-0000445D0000}"/>
    <cellStyle name="Normal 3 2 5 5 2 4 2 2 2" xfId="24883" xr:uid="{00000000-0005-0000-0000-0000455D0000}"/>
    <cellStyle name="Normal 3 2 5 5 2 4 2 3" xfId="24884" xr:uid="{00000000-0005-0000-0000-0000465D0000}"/>
    <cellStyle name="Normal 3 2 5 5 2 4 3" xfId="24885" xr:uid="{00000000-0005-0000-0000-0000475D0000}"/>
    <cellStyle name="Normal 3 2 5 5 2 4 3 2" xfId="24886" xr:uid="{00000000-0005-0000-0000-0000485D0000}"/>
    <cellStyle name="Normal 3 2 5 5 2 4 4" xfId="24887" xr:uid="{00000000-0005-0000-0000-0000495D0000}"/>
    <cellStyle name="Normal 3 2 5 5 2 5" xfId="24888" xr:uid="{00000000-0005-0000-0000-00004A5D0000}"/>
    <cellStyle name="Normal 3 2 5 5 2 5 2" xfId="24889" xr:uid="{00000000-0005-0000-0000-00004B5D0000}"/>
    <cellStyle name="Normal 3 2 5 5 2 5 2 2" xfId="24890" xr:uid="{00000000-0005-0000-0000-00004C5D0000}"/>
    <cellStyle name="Normal 3 2 5 5 2 5 3" xfId="24891" xr:uid="{00000000-0005-0000-0000-00004D5D0000}"/>
    <cellStyle name="Normal 3 2 5 5 2 6" xfId="24892" xr:uid="{00000000-0005-0000-0000-00004E5D0000}"/>
    <cellStyle name="Normal 3 2 5 5 2 6 2" xfId="24893" xr:uid="{00000000-0005-0000-0000-00004F5D0000}"/>
    <cellStyle name="Normal 3 2 5 5 2 7" xfId="24894" xr:uid="{00000000-0005-0000-0000-0000505D0000}"/>
    <cellStyle name="Normal 3 2 5 5 2 7 2" xfId="24895" xr:uid="{00000000-0005-0000-0000-0000515D0000}"/>
    <cellStyle name="Normal 3 2 5 5 2 8" xfId="24896" xr:uid="{00000000-0005-0000-0000-0000525D0000}"/>
    <cellStyle name="Normal 3 2 5 5 3" xfId="24897" xr:uid="{00000000-0005-0000-0000-0000535D0000}"/>
    <cellStyle name="Normal 3 2 5 5 3 2" xfId="24898" xr:uid="{00000000-0005-0000-0000-0000545D0000}"/>
    <cellStyle name="Normal 3 2 5 5 3 2 2" xfId="24899" xr:uid="{00000000-0005-0000-0000-0000555D0000}"/>
    <cellStyle name="Normal 3 2 5 5 3 2 2 2" xfId="24900" xr:uid="{00000000-0005-0000-0000-0000565D0000}"/>
    <cellStyle name="Normal 3 2 5 5 3 2 2 2 2" xfId="24901" xr:uid="{00000000-0005-0000-0000-0000575D0000}"/>
    <cellStyle name="Normal 3 2 5 5 3 2 2 3" xfId="24902" xr:uid="{00000000-0005-0000-0000-0000585D0000}"/>
    <cellStyle name="Normal 3 2 5 5 3 2 3" xfId="24903" xr:uid="{00000000-0005-0000-0000-0000595D0000}"/>
    <cellStyle name="Normal 3 2 5 5 3 2 3 2" xfId="24904" xr:uid="{00000000-0005-0000-0000-00005A5D0000}"/>
    <cellStyle name="Normal 3 2 5 5 3 2 4" xfId="24905" xr:uid="{00000000-0005-0000-0000-00005B5D0000}"/>
    <cellStyle name="Normal 3 2 5 5 3 3" xfId="24906" xr:uid="{00000000-0005-0000-0000-00005C5D0000}"/>
    <cellStyle name="Normal 3 2 5 5 3 3 2" xfId="24907" xr:uid="{00000000-0005-0000-0000-00005D5D0000}"/>
    <cellStyle name="Normal 3 2 5 5 3 3 2 2" xfId="24908" xr:uid="{00000000-0005-0000-0000-00005E5D0000}"/>
    <cellStyle name="Normal 3 2 5 5 3 3 3" xfId="24909" xr:uid="{00000000-0005-0000-0000-00005F5D0000}"/>
    <cellStyle name="Normal 3 2 5 5 3 4" xfId="24910" xr:uid="{00000000-0005-0000-0000-0000605D0000}"/>
    <cellStyle name="Normal 3 2 5 5 3 4 2" xfId="24911" xr:uid="{00000000-0005-0000-0000-0000615D0000}"/>
    <cellStyle name="Normal 3 2 5 5 3 5" xfId="24912" xr:uid="{00000000-0005-0000-0000-0000625D0000}"/>
    <cellStyle name="Normal 3 2 5 5 4" xfId="24913" xr:uid="{00000000-0005-0000-0000-0000635D0000}"/>
    <cellStyle name="Normal 3 2 5 5 4 2" xfId="24914" xr:uid="{00000000-0005-0000-0000-0000645D0000}"/>
    <cellStyle name="Normal 3 2 5 5 4 2 2" xfId="24915" xr:uid="{00000000-0005-0000-0000-0000655D0000}"/>
    <cellStyle name="Normal 3 2 5 5 4 2 2 2" xfId="24916" xr:uid="{00000000-0005-0000-0000-0000665D0000}"/>
    <cellStyle name="Normal 3 2 5 5 4 2 3" xfId="24917" xr:uid="{00000000-0005-0000-0000-0000675D0000}"/>
    <cellStyle name="Normal 3 2 5 5 4 3" xfId="24918" xr:uid="{00000000-0005-0000-0000-0000685D0000}"/>
    <cellStyle name="Normal 3 2 5 5 4 3 2" xfId="24919" xr:uid="{00000000-0005-0000-0000-0000695D0000}"/>
    <cellStyle name="Normal 3 2 5 5 4 4" xfId="24920" xr:uid="{00000000-0005-0000-0000-00006A5D0000}"/>
    <cellStyle name="Normal 3 2 5 5 5" xfId="24921" xr:uid="{00000000-0005-0000-0000-00006B5D0000}"/>
    <cellStyle name="Normal 3 2 5 5 5 2" xfId="24922" xr:uid="{00000000-0005-0000-0000-00006C5D0000}"/>
    <cellStyle name="Normal 3 2 5 5 5 2 2" xfId="24923" xr:uid="{00000000-0005-0000-0000-00006D5D0000}"/>
    <cellStyle name="Normal 3 2 5 5 5 2 2 2" xfId="24924" xr:uid="{00000000-0005-0000-0000-00006E5D0000}"/>
    <cellStyle name="Normal 3 2 5 5 5 2 3" xfId="24925" xr:uid="{00000000-0005-0000-0000-00006F5D0000}"/>
    <cellStyle name="Normal 3 2 5 5 5 3" xfId="24926" xr:uid="{00000000-0005-0000-0000-0000705D0000}"/>
    <cellStyle name="Normal 3 2 5 5 5 3 2" xfId="24927" xr:uid="{00000000-0005-0000-0000-0000715D0000}"/>
    <cellStyle name="Normal 3 2 5 5 5 4" xfId="24928" xr:uid="{00000000-0005-0000-0000-0000725D0000}"/>
    <cellStyle name="Normal 3 2 5 5 6" xfId="24929" xr:uid="{00000000-0005-0000-0000-0000735D0000}"/>
    <cellStyle name="Normal 3 2 5 5 6 2" xfId="24930" xr:uid="{00000000-0005-0000-0000-0000745D0000}"/>
    <cellStyle name="Normal 3 2 5 5 6 2 2" xfId="24931" xr:uid="{00000000-0005-0000-0000-0000755D0000}"/>
    <cellStyle name="Normal 3 2 5 5 6 3" xfId="24932" xr:uid="{00000000-0005-0000-0000-0000765D0000}"/>
    <cellStyle name="Normal 3 2 5 5 7" xfId="24933" xr:uid="{00000000-0005-0000-0000-0000775D0000}"/>
    <cellStyle name="Normal 3 2 5 5 7 2" xfId="24934" xr:uid="{00000000-0005-0000-0000-0000785D0000}"/>
    <cellStyle name="Normal 3 2 5 5 8" xfId="24935" xr:uid="{00000000-0005-0000-0000-0000795D0000}"/>
    <cellStyle name="Normal 3 2 5 5 8 2" xfId="24936" xr:uid="{00000000-0005-0000-0000-00007A5D0000}"/>
    <cellStyle name="Normal 3 2 5 5 9" xfId="24937" xr:uid="{00000000-0005-0000-0000-00007B5D0000}"/>
    <cellStyle name="Normal 3 2 5 6" xfId="24938" xr:uid="{00000000-0005-0000-0000-00007C5D0000}"/>
    <cellStyle name="Normal 3 2 5 6 2" xfId="24939" xr:uid="{00000000-0005-0000-0000-00007D5D0000}"/>
    <cellStyle name="Normal 3 2 5 6 2 2" xfId="24940" xr:uid="{00000000-0005-0000-0000-00007E5D0000}"/>
    <cellStyle name="Normal 3 2 5 6 2 2 2" xfId="24941" xr:uid="{00000000-0005-0000-0000-00007F5D0000}"/>
    <cellStyle name="Normal 3 2 5 6 2 2 2 2" xfId="24942" xr:uid="{00000000-0005-0000-0000-0000805D0000}"/>
    <cellStyle name="Normal 3 2 5 6 2 2 2 2 2" xfId="24943" xr:uid="{00000000-0005-0000-0000-0000815D0000}"/>
    <cellStyle name="Normal 3 2 5 6 2 2 2 3" xfId="24944" xr:uid="{00000000-0005-0000-0000-0000825D0000}"/>
    <cellStyle name="Normal 3 2 5 6 2 2 3" xfId="24945" xr:uid="{00000000-0005-0000-0000-0000835D0000}"/>
    <cellStyle name="Normal 3 2 5 6 2 2 3 2" xfId="24946" xr:uid="{00000000-0005-0000-0000-0000845D0000}"/>
    <cellStyle name="Normal 3 2 5 6 2 2 4" xfId="24947" xr:uid="{00000000-0005-0000-0000-0000855D0000}"/>
    <cellStyle name="Normal 3 2 5 6 2 3" xfId="24948" xr:uid="{00000000-0005-0000-0000-0000865D0000}"/>
    <cellStyle name="Normal 3 2 5 6 2 3 2" xfId="24949" xr:uid="{00000000-0005-0000-0000-0000875D0000}"/>
    <cellStyle name="Normal 3 2 5 6 2 3 2 2" xfId="24950" xr:uid="{00000000-0005-0000-0000-0000885D0000}"/>
    <cellStyle name="Normal 3 2 5 6 2 3 3" xfId="24951" xr:uid="{00000000-0005-0000-0000-0000895D0000}"/>
    <cellStyle name="Normal 3 2 5 6 2 4" xfId="24952" xr:uid="{00000000-0005-0000-0000-00008A5D0000}"/>
    <cellStyle name="Normal 3 2 5 6 2 4 2" xfId="24953" xr:uid="{00000000-0005-0000-0000-00008B5D0000}"/>
    <cellStyle name="Normal 3 2 5 6 2 5" xfId="24954" xr:uid="{00000000-0005-0000-0000-00008C5D0000}"/>
    <cellStyle name="Normal 3 2 5 6 3" xfId="24955" xr:uid="{00000000-0005-0000-0000-00008D5D0000}"/>
    <cellStyle name="Normal 3 2 5 6 3 2" xfId="24956" xr:uid="{00000000-0005-0000-0000-00008E5D0000}"/>
    <cellStyle name="Normal 3 2 5 6 3 2 2" xfId="24957" xr:uid="{00000000-0005-0000-0000-00008F5D0000}"/>
    <cellStyle name="Normal 3 2 5 6 3 2 2 2" xfId="24958" xr:uid="{00000000-0005-0000-0000-0000905D0000}"/>
    <cellStyle name="Normal 3 2 5 6 3 2 3" xfId="24959" xr:uid="{00000000-0005-0000-0000-0000915D0000}"/>
    <cellStyle name="Normal 3 2 5 6 3 3" xfId="24960" xr:uid="{00000000-0005-0000-0000-0000925D0000}"/>
    <cellStyle name="Normal 3 2 5 6 3 3 2" xfId="24961" xr:uid="{00000000-0005-0000-0000-0000935D0000}"/>
    <cellStyle name="Normal 3 2 5 6 3 4" xfId="24962" xr:uid="{00000000-0005-0000-0000-0000945D0000}"/>
    <cellStyle name="Normal 3 2 5 6 4" xfId="24963" xr:uid="{00000000-0005-0000-0000-0000955D0000}"/>
    <cellStyle name="Normal 3 2 5 6 4 2" xfId="24964" xr:uid="{00000000-0005-0000-0000-0000965D0000}"/>
    <cellStyle name="Normal 3 2 5 6 4 2 2" xfId="24965" xr:uid="{00000000-0005-0000-0000-0000975D0000}"/>
    <cellStyle name="Normal 3 2 5 6 4 2 2 2" xfId="24966" xr:uid="{00000000-0005-0000-0000-0000985D0000}"/>
    <cellStyle name="Normal 3 2 5 6 4 2 3" xfId="24967" xr:uid="{00000000-0005-0000-0000-0000995D0000}"/>
    <cellStyle name="Normal 3 2 5 6 4 3" xfId="24968" xr:uid="{00000000-0005-0000-0000-00009A5D0000}"/>
    <cellStyle name="Normal 3 2 5 6 4 3 2" xfId="24969" xr:uid="{00000000-0005-0000-0000-00009B5D0000}"/>
    <cellStyle name="Normal 3 2 5 6 4 4" xfId="24970" xr:uid="{00000000-0005-0000-0000-00009C5D0000}"/>
    <cellStyle name="Normal 3 2 5 6 5" xfId="24971" xr:uid="{00000000-0005-0000-0000-00009D5D0000}"/>
    <cellStyle name="Normal 3 2 5 6 5 2" xfId="24972" xr:uid="{00000000-0005-0000-0000-00009E5D0000}"/>
    <cellStyle name="Normal 3 2 5 6 5 2 2" xfId="24973" xr:uid="{00000000-0005-0000-0000-00009F5D0000}"/>
    <cellStyle name="Normal 3 2 5 6 5 3" xfId="24974" xr:uid="{00000000-0005-0000-0000-0000A05D0000}"/>
    <cellStyle name="Normal 3 2 5 6 6" xfId="24975" xr:uid="{00000000-0005-0000-0000-0000A15D0000}"/>
    <cellStyle name="Normal 3 2 5 6 6 2" xfId="24976" xr:uid="{00000000-0005-0000-0000-0000A25D0000}"/>
    <cellStyle name="Normal 3 2 5 6 7" xfId="24977" xr:uid="{00000000-0005-0000-0000-0000A35D0000}"/>
    <cellStyle name="Normal 3 2 5 6 7 2" xfId="24978" xr:uid="{00000000-0005-0000-0000-0000A45D0000}"/>
    <cellStyle name="Normal 3 2 5 6 8" xfId="24979" xr:uid="{00000000-0005-0000-0000-0000A55D0000}"/>
    <cellStyle name="Normal 3 2 5 7" xfId="24980" xr:uid="{00000000-0005-0000-0000-0000A65D0000}"/>
    <cellStyle name="Normal 3 2 5 7 2" xfId="24981" xr:uid="{00000000-0005-0000-0000-0000A75D0000}"/>
    <cellStyle name="Normal 3 2 5 7 2 2" xfId="24982" xr:uid="{00000000-0005-0000-0000-0000A85D0000}"/>
    <cellStyle name="Normal 3 2 5 7 2 2 2" xfId="24983" xr:uid="{00000000-0005-0000-0000-0000A95D0000}"/>
    <cellStyle name="Normal 3 2 5 7 2 2 2 2" xfId="24984" xr:uid="{00000000-0005-0000-0000-0000AA5D0000}"/>
    <cellStyle name="Normal 3 2 5 7 2 2 2 2 2" xfId="24985" xr:uid="{00000000-0005-0000-0000-0000AB5D0000}"/>
    <cellStyle name="Normal 3 2 5 7 2 2 2 3" xfId="24986" xr:uid="{00000000-0005-0000-0000-0000AC5D0000}"/>
    <cellStyle name="Normal 3 2 5 7 2 2 3" xfId="24987" xr:uid="{00000000-0005-0000-0000-0000AD5D0000}"/>
    <cellStyle name="Normal 3 2 5 7 2 2 3 2" xfId="24988" xr:uid="{00000000-0005-0000-0000-0000AE5D0000}"/>
    <cellStyle name="Normal 3 2 5 7 2 2 4" xfId="24989" xr:uid="{00000000-0005-0000-0000-0000AF5D0000}"/>
    <cellStyle name="Normal 3 2 5 7 2 3" xfId="24990" xr:uid="{00000000-0005-0000-0000-0000B05D0000}"/>
    <cellStyle name="Normal 3 2 5 7 2 3 2" xfId="24991" xr:uid="{00000000-0005-0000-0000-0000B15D0000}"/>
    <cellStyle name="Normal 3 2 5 7 2 3 2 2" xfId="24992" xr:uid="{00000000-0005-0000-0000-0000B25D0000}"/>
    <cellStyle name="Normal 3 2 5 7 2 3 3" xfId="24993" xr:uid="{00000000-0005-0000-0000-0000B35D0000}"/>
    <cellStyle name="Normal 3 2 5 7 2 4" xfId="24994" xr:uid="{00000000-0005-0000-0000-0000B45D0000}"/>
    <cellStyle name="Normal 3 2 5 7 2 4 2" xfId="24995" xr:uid="{00000000-0005-0000-0000-0000B55D0000}"/>
    <cellStyle name="Normal 3 2 5 7 2 5" xfId="24996" xr:uid="{00000000-0005-0000-0000-0000B65D0000}"/>
    <cellStyle name="Normal 3 2 5 7 3" xfId="24997" xr:uid="{00000000-0005-0000-0000-0000B75D0000}"/>
    <cellStyle name="Normal 3 2 5 7 3 2" xfId="24998" xr:uid="{00000000-0005-0000-0000-0000B85D0000}"/>
    <cellStyle name="Normal 3 2 5 7 3 2 2" xfId="24999" xr:uid="{00000000-0005-0000-0000-0000B95D0000}"/>
    <cellStyle name="Normal 3 2 5 7 3 2 2 2" xfId="25000" xr:uid="{00000000-0005-0000-0000-0000BA5D0000}"/>
    <cellStyle name="Normal 3 2 5 7 3 2 3" xfId="25001" xr:uid="{00000000-0005-0000-0000-0000BB5D0000}"/>
    <cellStyle name="Normal 3 2 5 7 3 3" xfId="25002" xr:uid="{00000000-0005-0000-0000-0000BC5D0000}"/>
    <cellStyle name="Normal 3 2 5 7 3 3 2" xfId="25003" xr:uid="{00000000-0005-0000-0000-0000BD5D0000}"/>
    <cellStyle name="Normal 3 2 5 7 3 4" xfId="25004" xr:uid="{00000000-0005-0000-0000-0000BE5D0000}"/>
    <cellStyle name="Normal 3 2 5 7 4" xfId="25005" xr:uid="{00000000-0005-0000-0000-0000BF5D0000}"/>
    <cellStyle name="Normal 3 2 5 7 4 2" xfId="25006" xr:uid="{00000000-0005-0000-0000-0000C05D0000}"/>
    <cellStyle name="Normal 3 2 5 7 4 2 2" xfId="25007" xr:uid="{00000000-0005-0000-0000-0000C15D0000}"/>
    <cellStyle name="Normal 3 2 5 7 4 3" xfId="25008" xr:uid="{00000000-0005-0000-0000-0000C25D0000}"/>
    <cellStyle name="Normal 3 2 5 7 5" xfId="25009" xr:uid="{00000000-0005-0000-0000-0000C35D0000}"/>
    <cellStyle name="Normal 3 2 5 7 5 2" xfId="25010" xr:uid="{00000000-0005-0000-0000-0000C45D0000}"/>
    <cellStyle name="Normal 3 2 5 7 6" xfId="25011" xr:uid="{00000000-0005-0000-0000-0000C55D0000}"/>
    <cellStyle name="Normal 3 2 5 8" xfId="25012" xr:uid="{00000000-0005-0000-0000-0000C65D0000}"/>
    <cellStyle name="Normal 3 2 5 8 2" xfId="25013" xr:uid="{00000000-0005-0000-0000-0000C75D0000}"/>
    <cellStyle name="Normal 3 2 5 8 2 2" xfId="25014" xr:uid="{00000000-0005-0000-0000-0000C85D0000}"/>
    <cellStyle name="Normal 3 2 5 8 2 2 2" xfId="25015" xr:uid="{00000000-0005-0000-0000-0000C95D0000}"/>
    <cellStyle name="Normal 3 2 5 8 2 2 2 2" xfId="25016" xr:uid="{00000000-0005-0000-0000-0000CA5D0000}"/>
    <cellStyle name="Normal 3 2 5 8 2 2 2 2 2" xfId="25017" xr:uid="{00000000-0005-0000-0000-0000CB5D0000}"/>
    <cellStyle name="Normal 3 2 5 8 2 2 2 3" xfId="25018" xr:uid="{00000000-0005-0000-0000-0000CC5D0000}"/>
    <cellStyle name="Normal 3 2 5 8 2 2 3" xfId="25019" xr:uid="{00000000-0005-0000-0000-0000CD5D0000}"/>
    <cellStyle name="Normal 3 2 5 8 2 2 3 2" xfId="25020" xr:uid="{00000000-0005-0000-0000-0000CE5D0000}"/>
    <cellStyle name="Normal 3 2 5 8 2 2 4" xfId="25021" xr:uid="{00000000-0005-0000-0000-0000CF5D0000}"/>
    <cellStyle name="Normal 3 2 5 8 2 3" xfId="25022" xr:uid="{00000000-0005-0000-0000-0000D05D0000}"/>
    <cellStyle name="Normal 3 2 5 8 2 3 2" xfId="25023" xr:uid="{00000000-0005-0000-0000-0000D15D0000}"/>
    <cellStyle name="Normal 3 2 5 8 2 3 2 2" xfId="25024" xr:uid="{00000000-0005-0000-0000-0000D25D0000}"/>
    <cellStyle name="Normal 3 2 5 8 2 3 3" xfId="25025" xr:uid="{00000000-0005-0000-0000-0000D35D0000}"/>
    <cellStyle name="Normal 3 2 5 8 2 4" xfId="25026" xr:uid="{00000000-0005-0000-0000-0000D45D0000}"/>
    <cellStyle name="Normal 3 2 5 8 2 4 2" xfId="25027" xr:uid="{00000000-0005-0000-0000-0000D55D0000}"/>
    <cellStyle name="Normal 3 2 5 8 2 5" xfId="25028" xr:uid="{00000000-0005-0000-0000-0000D65D0000}"/>
    <cellStyle name="Normal 3 2 5 8 3" xfId="25029" xr:uid="{00000000-0005-0000-0000-0000D75D0000}"/>
    <cellStyle name="Normal 3 2 5 8 3 2" xfId="25030" xr:uid="{00000000-0005-0000-0000-0000D85D0000}"/>
    <cellStyle name="Normal 3 2 5 8 3 2 2" xfId="25031" xr:uid="{00000000-0005-0000-0000-0000D95D0000}"/>
    <cellStyle name="Normal 3 2 5 8 3 2 2 2" xfId="25032" xr:uid="{00000000-0005-0000-0000-0000DA5D0000}"/>
    <cellStyle name="Normal 3 2 5 8 3 2 3" xfId="25033" xr:uid="{00000000-0005-0000-0000-0000DB5D0000}"/>
    <cellStyle name="Normal 3 2 5 8 3 3" xfId="25034" xr:uid="{00000000-0005-0000-0000-0000DC5D0000}"/>
    <cellStyle name="Normal 3 2 5 8 3 3 2" xfId="25035" xr:uid="{00000000-0005-0000-0000-0000DD5D0000}"/>
    <cellStyle name="Normal 3 2 5 8 3 4" xfId="25036" xr:uid="{00000000-0005-0000-0000-0000DE5D0000}"/>
    <cellStyle name="Normal 3 2 5 8 4" xfId="25037" xr:uid="{00000000-0005-0000-0000-0000DF5D0000}"/>
    <cellStyle name="Normal 3 2 5 8 4 2" xfId="25038" xr:uid="{00000000-0005-0000-0000-0000E05D0000}"/>
    <cellStyle name="Normal 3 2 5 8 4 2 2" xfId="25039" xr:uid="{00000000-0005-0000-0000-0000E15D0000}"/>
    <cellStyle name="Normal 3 2 5 8 4 3" xfId="25040" xr:uid="{00000000-0005-0000-0000-0000E25D0000}"/>
    <cellStyle name="Normal 3 2 5 8 5" xfId="25041" xr:uid="{00000000-0005-0000-0000-0000E35D0000}"/>
    <cellStyle name="Normal 3 2 5 8 5 2" xfId="25042" xr:uid="{00000000-0005-0000-0000-0000E45D0000}"/>
    <cellStyle name="Normal 3 2 5 8 6" xfId="25043" xr:uid="{00000000-0005-0000-0000-0000E55D0000}"/>
    <cellStyle name="Normal 3 2 5 9" xfId="25044" xr:uid="{00000000-0005-0000-0000-0000E65D0000}"/>
    <cellStyle name="Normal 3 2 5 9 2" xfId="25045" xr:uid="{00000000-0005-0000-0000-0000E75D0000}"/>
    <cellStyle name="Normal 3 2 5 9 2 2" xfId="25046" xr:uid="{00000000-0005-0000-0000-0000E85D0000}"/>
    <cellStyle name="Normal 3 2 5 9 2 2 2" xfId="25047" xr:uid="{00000000-0005-0000-0000-0000E95D0000}"/>
    <cellStyle name="Normal 3 2 5 9 2 2 2 2" xfId="25048" xr:uid="{00000000-0005-0000-0000-0000EA5D0000}"/>
    <cellStyle name="Normal 3 2 5 9 2 2 3" xfId="25049" xr:uid="{00000000-0005-0000-0000-0000EB5D0000}"/>
    <cellStyle name="Normal 3 2 5 9 2 3" xfId="25050" xr:uid="{00000000-0005-0000-0000-0000EC5D0000}"/>
    <cellStyle name="Normal 3 2 5 9 2 3 2" xfId="25051" xr:uid="{00000000-0005-0000-0000-0000ED5D0000}"/>
    <cellStyle name="Normal 3 2 5 9 2 4" xfId="25052" xr:uid="{00000000-0005-0000-0000-0000EE5D0000}"/>
    <cellStyle name="Normal 3 2 5 9 3" xfId="25053" xr:uid="{00000000-0005-0000-0000-0000EF5D0000}"/>
    <cellStyle name="Normal 3 2 5 9 3 2" xfId="25054" xr:uid="{00000000-0005-0000-0000-0000F05D0000}"/>
    <cellStyle name="Normal 3 2 5 9 3 2 2" xfId="25055" xr:uid="{00000000-0005-0000-0000-0000F15D0000}"/>
    <cellStyle name="Normal 3 2 5 9 3 3" xfId="25056" xr:uid="{00000000-0005-0000-0000-0000F25D0000}"/>
    <cellStyle name="Normal 3 2 5 9 4" xfId="25057" xr:uid="{00000000-0005-0000-0000-0000F35D0000}"/>
    <cellStyle name="Normal 3 2 5 9 4 2" xfId="25058" xr:uid="{00000000-0005-0000-0000-0000F45D0000}"/>
    <cellStyle name="Normal 3 2 5 9 5" xfId="25059" xr:uid="{00000000-0005-0000-0000-0000F55D0000}"/>
    <cellStyle name="Normal 3 2 6" xfId="25060" xr:uid="{00000000-0005-0000-0000-0000F65D0000}"/>
    <cellStyle name="Normal 3 2 6 10" xfId="25061" xr:uid="{00000000-0005-0000-0000-0000F75D0000}"/>
    <cellStyle name="Normal 3 2 6 2" xfId="25062" xr:uid="{00000000-0005-0000-0000-0000F85D0000}"/>
    <cellStyle name="Normal 3 2 6 2 2" xfId="25063" xr:uid="{00000000-0005-0000-0000-0000F95D0000}"/>
    <cellStyle name="Normal 3 2 6 2 2 2" xfId="25064" xr:uid="{00000000-0005-0000-0000-0000FA5D0000}"/>
    <cellStyle name="Normal 3 2 6 2 2 2 2" xfId="25065" xr:uid="{00000000-0005-0000-0000-0000FB5D0000}"/>
    <cellStyle name="Normal 3 2 6 2 2 2 2 2" xfId="25066" xr:uid="{00000000-0005-0000-0000-0000FC5D0000}"/>
    <cellStyle name="Normal 3 2 6 2 2 2 2 2 2" xfId="25067" xr:uid="{00000000-0005-0000-0000-0000FD5D0000}"/>
    <cellStyle name="Normal 3 2 6 2 2 2 2 2 2 2" xfId="25068" xr:uid="{00000000-0005-0000-0000-0000FE5D0000}"/>
    <cellStyle name="Normal 3 2 6 2 2 2 2 2 3" xfId="25069" xr:uid="{00000000-0005-0000-0000-0000FF5D0000}"/>
    <cellStyle name="Normal 3 2 6 2 2 2 2 3" xfId="25070" xr:uid="{00000000-0005-0000-0000-0000005E0000}"/>
    <cellStyle name="Normal 3 2 6 2 2 2 2 3 2" xfId="25071" xr:uid="{00000000-0005-0000-0000-0000015E0000}"/>
    <cellStyle name="Normal 3 2 6 2 2 2 2 4" xfId="25072" xr:uid="{00000000-0005-0000-0000-0000025E0000}"/>
    <cellStyle name="Normal 3 2 6 2 2 2 3" xfId="25073" xr:uid="{00000000-0005-0000-0000-0000035E0000}"/>
    <cellStyle name="Normal 3 2 6 2 2 2 3 2" xfId="25074" xr:uid="{00000000-0005-0000-0000-0000045E0000}"/>
    <cellStyle name="Normal 3 2 6 2 2 2 3 2 2" xfId="25075" xr:uid="{00000000-0005-0000-0000-0000055E0000}"/>
    <cellStyle name="Normal 3 2 6 2 2 2 3 3" xfId="25076" xr:uid="{00000000-0005-0000-0000-0000065E0000}"/>
    <cellStyle name="Normal 3 2 6 2 2 2 4" xfId="25077" xr:uid="{00000000-0005-0000-0000-0000075E0000}"/>
    <cellStyle name="Normal 3 2 6 2 2 2 4 2" xfId="25078" xr:uid="{00000000-0005-0000-0000-0000085E0000}"/>
    <cellStyle name="Normal 3 2 6 2 2 2 5" xfId="25079" xr:uid="{00000000-0005-0000-0000-0000095E0000}"/>
    <cellStyle name="Normal 3 2 6 2 2 3" xfId="25080" xr:uid="{00000000-0005-0000-0000-00000A5E0000}"/>
    <cellStyle name="Normal 3 2 6 2 2 3 2" xfId="25081" xr:uid="{00000000-0005-0000-0000-00000B5E0000}"/>
    <cellStyle name="Normal 3 2 6 2 2 3 2 2" xfId="25082" xr:uid="{00000000-0005-0000-0000-00000C5E0000}"/>
    <cellStyle name="Normal 3 2 6 2 2 3 2 2 2" xfId="25083" xr:uid="{00000000-0005-0000-0000-00000D5E0000}"/>
    <cellStyle name="Normal 3 2 6 2 2 3 2 3" xfId="25084" xr:uid="{00000000-0005-0000-0000-00000E5E0000}"/>
    <cellStyle name="Normal 3 2 6 2 2 3 3" xfId="25085" xr:uid="{00000000-0005-0000-0000-00000F5E0000}"/>
    <cellStyle name="Normal 3 2 6 2 2 3 3 2" xfId="25086" xr:uid="{00000000-0005-0000-0000-0000105E0000}"/>
    <cellStyle name="Normal 3 2 6 2 2 3 4" xfId="25087" xr:uid="{00000000-0005-0000-0000-0000115E0000}"/>
    <cellStyle name="Normal 3 2 6 2 2 4" xfId="25088" xr:uid="{00000000-0005-0000-0000-0000125E0000}"/>
    <cellStyle name="Normal 3 2 6 2 2 4 2" xfId="25089" xr:uid="{00000000-0005-0000-0000-0000135E0000}"/>
    <cellStyle name="Normal 3 2 6 2 2 4 2 2" xfId="25090" xr:uid="{00000000-0005-0000-0000-0000145E0000}"/>
    <cellStyle name="Normal 3 2 6 2 2 4 2 2 2" xfId="25091" xr:uid="{00000000-0005-0000-0000-0000155E0000}"/>
    <cellStyle name="Normal 3 2 6 2 2 4 2 3" xfId="25092" xr:uid="{00000000-0005-0000-0000-0000165E0000}"/>
    <cellStyle name="Normal 3 2 6 2 2 4 3" xfId="25093" xr:uid="{00000000-0005-0000-0000-0000175E0000}"/>
    <cellStyle name="Normal 3 2 6 2 2 4 3 2" xfId="25094" xr:uid="{00000000-0005-0000-0000-0000185E0000}"/>
    <cellStyle name="Normal 3 2 6 2 2 4 4" xfId="25095" xr:uid="{00000000-0005-0000-0000-0000195E0000}"/>
    <cellStyle name="Normal 3 2 6 2 2 5" xfId="25096" xr:uid="{00000000-0005-0000-0000-00001A5E0000}"/>
    <cellStyle name="Normal 3 2 6 2 2 5 2" xfId="25097" xr:uid="{00000000-0005-0000-0000-00001B5E0000}"/>
    <cellStyle name="Normal 3 2 6 2 2 5 2 2" xfId="25098" xr:uid="{00000000-0005-0000-0000-00001C5E0000}"/>
    <cellStyle name="Normal 3 2 6 2 2 5 3" xfId="25099" xr:uid="{00000000-0005-0000-0000-00001D5E0000}"/>
    <cellStyle name="Normal 3 2 6 2 2 6" xfId="25100" xr:uid="{00000000-0005-0000-0000-00001E5E0000}"/>
    <cellStyle name="Normal 3 2 6 2 2 6 2" xfId="25101" xr:uid="{00000000-0005-0000-0000-00001F5E0000}"/>
    <cellStyle name="Normal 3 2 6 2 2 7" xfId="25102" xr:uid="{00000000-0005-0000-0000-0000205E0000}"/>
    <cellStyle name="Normal 3 2 6 2 2 7 2" xfId="25103" xr:uid="{00000000-0005-0000-0000-0000215E0000}"/>
    <cellStyle name="Normal 3 2 6 2 2 8" xfId="25104" xr:uid="{00000000-0005-0000-0000-0000225E0000}"/>
    <cellStyle name="Normal 3 2 6 2 3" xfId="25105" xr:uid="{00000000-0005-0000-0000-0000235E0000}"/>
    <cellStyle name="Normal 3 2 6 2 3 2" xfId="25106" xr:uid="{00000000-0005-0000-0000-0000245E0000}"/>
    <cellStyle name="Normal 3 2 6 2 3 2 2" xfId="25107" xr:uid="{00000000-0005-0000-0000-0000255E0000}"/>
    <cellStyle name="Normal 3 2 6 2 3 2 2 2" xfId="25108" xr:uid="{00000000-0005-0000-0000-0000265E0000}"/>
    <cellStyle name="Normal 3 2 6 2 3 2 2 2 2" xfId="25109" xr:uid="{00000000-0005-0000-0000-0000275E0000}"/>
    <cellStyle name="Normal 3 2 6 2 3 2 2 3" xfId="25110" xr:uid="{00000000-0005-0000-0000-0000285E0000}"/>
    <cellStyle name="Normal 3 2 6 2 3 2 3" xfId="25111" xr:uid="{00000000-0005-0000-0000-0000295E0000}"/>
    <cellStyle name="Normal 3 2 6 2 3 2 3 2" xfId="25112" xr:uid="{00000000-0005-0000-0000-00002A5E0000}"/>
    <cellStyle name="Normal 3 2 6 2 3 2 4" xfId="25113" xr:uid="{00000000-0005-0000-0000-00002B5E0000}"/>
    <cellStyle name="Normal 3 2 6 2 3 3" xfId="25114" xr:uid="{00000000-0005-0000-0000-00002C5E0000}"/>
    <cellStyle name="Normal 3 2 6 2 3 3 2" xfId="25115" xr:uid="{00000000-0005-0000-0000-00002D5E0000}"/>
    <cellStyle name="Normal 3 2 6 2 3 3 2 2" xfId="25116" xr:uid="{00000000-0005-0000-0000-00002E5E0000}"/>
    <cellStyle name="Normal 3 2 6 2 3 3 3" xfId="25117" xr:uid="{00000000-0005-0000-0000-00002F5E0000}"/>
    <cellStyle name="Normal 3 2 6 2 3 4" xfId="25118" xr:uid="{00000000-0005-0000-0000-0000305E0000}"/>
    <cellStyle name="Normal 3 2 6 2 3 4 2" xfId="25119" xr:uid="{00000000-0005-0000-0000-0000315E0000}"/>
    <cellStyle name="Normal 3 2 6 2 3 5" xfId="25120" xr:uid="{00000000-0005-0000-0000-0000325E0000}"/>
    <cellStyle name="Normal 3 2 6 2 4" xfId="25121" xr:uid="{00000000-0005-0000-0000-0000335E0000}"/>
    <cellStyle name="Normal 3 2 6 2 4 2" xfId="25122" xr:uid="{00000000-0005-0000-0000-0000345E0000}"/>
    <cellStyle name="Normal 3 2 6 2 4 2 2" xfId="25123" xr:uid="{00000000-0005-0000-0000-0000355E0000}"/>
    <cellStyle name="Normal 3 2 6 2 4 2 2 2" xfId="25124" xr:uid="{00000000-0005-0000-0000-0000365E0000}"/>
    <cellStyle name="Normal 3 2 6 2 4 2 3" xfId="25125" xr:uid="{00000000-0005-0000-0000-0000375E0000}"/>
    <cellStyle name="Normal 3 2 6 2 4 3" xfId="25126" xr:uid="{00000000-0005-0000-0000-0000385E0000}"/>
    <cellStyle name="Normal 3 2 6 2 4 3 2" xfId="25127" xr:uid="{00000000-0005-0000-0000-0000395E0000}"/>
    <cellStyle name="Normal 3 2 6 2 4 4" xfId="25128" xr:uid="{00000000-0005-0000-0000-00003A5E0000}"/>
    <cellStyle name="Normal 3 2 6 2 5" xfId="25129" xr:uid="{00000000-0005-0000-0000-00003B5E0000}"/>
    <cellStyle name="Normal 3 2 6 2 5 2" xfId="25130" xr:uid="{00000000-0005-0000-0000-00003C5E0000}"/>
    <cellStyle name="Normal 3 2 6 2 5 2 2" xfId="25131" xr:uid="{00000000-0005-0000-0000-00003D5E0000}"/>
    <cellStyle name="Normal 3 2 6 2 5 2 2 2" xfId="25132" xr:uid="{00000000-0005-0000-0000-00003E5E0000}"/>
    <cellStyle name="Normal 3 2 6 2 5 2 3" xfId="25133" xr:uid="{00000000-0005-0000-0000-00003F5E0000}"/>
    <cellStyle name="Normal 3 2 6 2 5 3" xfId="25134" xr:uid="{00000000-0005-0000-0000-0000405E0000}"/>
    <cellStyle name="Normal 3 2 6 2 5 3 2" xfId="25135" xr:uid="{00000000-0005-0000-0000-0000415E0000}"/>
    <cellStyle name="Normal 3 2 6 2 5 4" xfId="25136" xr:uid="{00000000-0005-0000-0000-0000425E0000}"/>
    <cellStyle name="Normal 3 2 6 2 6" xfId="25137" xr:uid="{00000000-0005-0000-0000-0000435E0000}"/>
    <cellStyle name="Normal 3 2 6 2 6 2" xfId="25138" xr:uid="{00000000-0005-0000-0000-0000445E0000}"/>
    <cellStyle name="Normal 3 2 6 2 6 2 2" xfId="25139" xr:uid="{00000000-0005-0000-0000-0000455E0000}"/>
    <cellStyle name="Normal 3 2 6 2 6 3" xfId="25140" xr:uid="{00000000-0005-0000-0000-0000465E0000}"/>
    <cellStyle name="Normal 3 2 6 2 7" xfId="25141" xr:uid="{00000000-0005-0000-0000-0000475E0000}"/>
    <cellStyle name="Normal 3 2 6 2 7 2" xfId="25142" xr:uid="{00000000-0005-0000-0000-0000485E0000}"/>
    <cellStyle name="Normal 3 2 6 2 8" xfId="25143" xr:uid="{00000000-0005-0000-0000-0000495E0000}"/>
    <cellStyle name="Normal 3 2 6 2 8 2" xfId="25144" xr:uid="{00000000-0005-0000-0000-00004A5E0000}"/>
    <cellStyle name="Normal 3 2 6 2 9" xfId="25145" xr:uid="{00000000-0005-0000-0000-00004B5E0000}"/>
    <cellStyle name="Normal 3 2 6 3" xfId="25146" xr:uid="{00000000-0005-0000-0000-00004C5E0000}"/>
    <cellStyle name="Normal 3 2 6 3 2" xfId="25147" xr:uid="{00000000-0005-0000-0000-00004D5E0000}"/>
    <cellStyle name="Normal 3 2 6 3 2 2" xfId="25148" xr:uid="{00000000-0005-0000-0000-00004E5E0000}"/>
    <cellStyle name="Normal 3 2 6 3 2 2 2" xfId="25149" xr:uid="{00000000-0005-0000-0000-00004F5E0000}"/>
    <cellStyle name="Normal 3 2 6 3 2 2 2 2" xfId="25150" xr:uid="{00000000-0005-0000-0000-0000505E0000}"/>
    <cellStyle name="Normal 3 2 6 3 2 2 2 2 2" xfId="25151" xr:uid="{00000000-0005-0000-0000-0000515E0000}"/>
    <cellStyle name="Normal 3 2 6 3 2 2 2 3" xfId="25152" xr:uid="{00000000-0005-0000-0000-0000525E0000}"/>
    <cellStyle name="Normal 3 2 6 3 2 2 3" xfId="25153" xr:uid="{00000000-0005-0000-0000-0000535E0000}"/>
    <cellStyle name="Normal 3 2 6 3 2 2 3 2" xfId="25154" xr:uid="{00000000-0005-0000-0000-0000545E0000}"/>
    <cellStyle name="Normal 3 2 6 3 2 2 4" xfId="25155" xr:uid="{00000000-0005-0000-0000-0000555E0000}"/>
    <cellStyle name="Normal 3 2 6 3 2 3" xfId="25156" xr:uid="{00000000-0005-0000-0000-0000565E0000}"/>
    <cellStyle name="Normal 3 2 6 3 2 3 2" xfId="25157" xr:uid="{00000000-0005-0000-0000-0000575E0000}"/>
    <cellStyle name="Normal 3 2 6 3 2 3 2 2" xfId="25158" xr:uid="{00000000-0005-0000-0000-0000585E0000}"/>
    <cellStyle name="Normal 3 2 6 3 2 3 3" xfId="25159" xr:uid="{00000000-0005-0000-0000-0000595E0000}"/>
    <cellStyle name="Normal 3 2 6 3 2 4" xfId="25160" xr:uid="{00000000-0005-0000-0000-00005A5E0000}"/>
    <cellStyle name="Normal 3 2 6 3 2 4 2" xfId="25161" xr:uid="{00000000-0005-0000-0000-00005B5E0000}"/>
    <cellStyle name="Normal 3 2 6 3 2 5" xfId="25162" xr:uid="{00000000-0005-0000-0000-00005C5E0000}"/>
    <cellStyle name="Normal 3 2 6 3 3" xfId="25163" xr:uid="{00000000-0005-0000-0000-00005D5E0000}"/>
    <cellStyle name="Normal 3 2 6 3 3 2" xfId="25164" xr:uid="{00000000-0005-0000-0000-00005E5E0000}"/>
    <cellStyle name="Normal 3 2 6 3 3 2 2" xfId="25165" xr:uid="{00000000-0005-0000-0000-00005F5E0000}"/>
    <cellStyle name="Normal 3 2 6 3 3 2 2 2" xfId="25166" xr:uid="{00000000-0005-0000-0000-0000605E0000}"/>
    <cellStyle name="Normal 3 2 6 3 3 2 3" xfId="25167" xr:uid="{00000000-0005-0000-0000-0000615E0000}"/>
    <cellStyle name="Normal 3 2 6 3 3 3" xfId="25168" xr:uid="{00000000-0005-0000-0000-0000625E0000}"/>
    <cellStyle name="Normal 3 2 6 3 3 3 2" xfId="25169" xr:uid="{00000000-0005-0000-0000-0000635E0000}"/>
    <cellStyle name="Normal 3 2 6 3 3 4" xfId="25170" xr:uid="{00000000-0005-0000-0000-0000645E0000}"/>
    <cellStyle name="Normal 3 2 6 3 4" xfId="25171" xr:uid="{00000000-0005-0000-0000-0000655E0000}"/>
    <cellStyle name="Normal 3 2 6 3 4 2" xfId="25172" xr:uid="{00000000-0005-0000-0000-0000665E0000}"/>
    <cellStyle name="Normal 3 2 6 3 4 2 2" xfId="25173" xr:uid="{00000000-0005-0000-0000-0000675E0000}"/>
    <cellStyle name="Normal 3 2 6 3 4 2 2 2" xfId="25174" xr:uid="{00000000-0005-0000-0000-0000685E0000}"/>
    <cellStyle name="Normal 3 2 6 3 4 2 3" xfId="25175" xr:uid="{00000000-0005-0000-0000-0000695E0000}"/>
    <cellStyle name="Normal 3 2 6 3 4 3" xfId="25176" xr:uid="{00000000-0005-0000-0000-00006A5E0000}"/>
    <cellStyle name="Normal 3 2 6 3 4 3 2" xfId="25177" xr:uid="{00000000-0005-0000-0000-00006B5E0000}"/>
    <cellStyle name="Normal 3 2 6 3 4 4" xfId="25178" xr:uid="{00000000-0005-0000-0000-00006C5E0000}"/>
    <cellStyle name="Normal 3 2 6 3 5" xfId="25179" xr:uid="{00000000-0005-0000-0000-00006D5E0000}"/>
    <cellStyle name="Normal 3 2 6 3 5 2" xfId="25180" xr:uid="{00000000-0005-0000-0000-00006E5E0000}"/>
    <cellStyle name="Normal 3 2 6 3 5 2 2" xfId="25181" xr:uid="{00000000-0005-0000-0000-00006F5E0000}"/>
    <cellStyle name="Normal 3 2 6 3 5 3" xfId="25182" xr:uid="{00000000-0005-0000-0000-0000705E0000}"/>
    <cellStyle name="Normal 3 2 6 3 6" xfId="25183" xr:uid="{00000000-0005-0000-0000-0000715E0000}"/>
    <cellStyle name="Normal 3 2 6 3 6 2" xfId="25184" xr:uid="{00000000-0005-0000-0000-0000725E0000}"/>
    <cellStyle name="Normal 3 2 6 3 7" xfId="25185" xr:uid="{00000000-0005-0000-0000-0000735E0000}"/>
    <cellStyle name="Normal 3 2 6 3 7 2" xfId="25186" xr:uid="{00000000-0005-0000-0000-0000745E0000}"/>
    <cellStyle name="Normal 3 2 6 3 8" xfId="25187" xr:uid="{00000000-0005-0000-0000-0000755E0000}"/>
    <cellStyle name="Normal 3 2 6 4" xfId="25188" xr:uid="{00000000-0005-0000-0000-0000765E0000}"/>
    <cellStyle name="Normal 3 2 6 4 2" xfId="25189" xr:uid="{00000000-0005-0000-0000-0000775E0000}"/>
    <cellStyle name="Normal 3 2 6 4 2 2" xfId="25190" xr:uid="{00000000-0005-0000-0000-0000785E0000}"/>
    <cellStyle name="Normal 3 2 6 4 2 2 2" xfId="25191" xr:uid="{00000000-0005-0000-0000-0000795E0000}"/>
    <cellStyle name="Normal 3 2 6 4 2 2 2 2" xfId="25192" xr:uid="{00000000-0005-0000-0000-00007A5E0000}"/>
    <cellStyle name="Normal 3 2 6 4 2 2 3" xfId="25193" xr:uid="{00000000-0005-0000-0000-00007B5E0000}"/>
    <cellStyle name="Normal 3 2 6 4 2 3" xfId="25194" xr:uid="{00000000-0005-0000-0000-00007C5E0000}"/>
    <cellStyle name="Normal 3 2 6 4 2 3 2" xfId="25195" xr:uid="{00000000-0005-0000-0000-00007D5E0000}"/>
    <cellStyle name="Normal 3 2 6 4 2 4" xfId="25196" xr:uid="{00000000-0005-0000-0000-00007E5E0000}"/>
    <cellStyle name="Normal 3 2 6 4 3" xfId="25197" xr:uid="{00000000-0005-0000-0000-00007F5E0000}"/>
    <cellStyle name="Normal 3 2 6 4 3 2" xfId="25198" xr:uid="{00000000-0005-0000-0000-0000805E0000}"/>
    <cellStyle name="Normal 3 2 6 4 3 2 2" xfId="25199" xr:uid="{00000000-0005-0000-0000-0000815E0000}"/>
    <cellStyle name="Normal 3 2 6 4 3 3" xfId="25200" xr:uid="{00000000-0005-0000-0000-0000825E0000}"/>
    <cellStyle name="Normal 3 2 6 4 4" xfId="25201" xr:uid="{00000000-0005-0000-0000-0000835E0000}"/>
    <cellStyle name="Normal 3 2 6 4 4 2" xfId="25202" xr:uid="{00000000-0005-0000-0000-0000845E0000}"/>
    <cellStyle name="Normal 3 2 6 4 5" xfId="25203" xr:uid="{00000000-0005-0000-0000-0000855E0000}"/>
    <cellStyle name="Normal 3 2 6 5" xfId="25204" xr:uid="{00000000-0005-0000-0000-0000865E0000}"/>
    <cellStyle name="Normal 3 2 6 5 2" xfId="25205" xr:uid="{00000000-0005-0000-0000-0000875E0000}"/>
    <cellStyle name="Normal 3 2 6 5 2 2" xfId="25206" xr:uid="{00000000-0005-0000-0000-0000885E0000}"/>
    <cellStyle name="Normal 3 2 6 5 2 2 2" xfId="25207" xr:uid="{00000000-0005-0000-0000-0000895E0000}"/>
    <cellStyle name="Normal 3 2 6 5 2 3" xfId="25208" xr:uid="{00000000-0005-0000-0000-00008A5E0000}"/>
    <cellStyle name="Normal 3 2 6 5 3" xfId="25209" xr:uid="{00000000-0005-0000-0000-00008B5E0000}"/>
    <cellStyle name="Normal 3 2 6 5 3 2" xfId="25210" xr:uid="{00000000-0005-0000-0000-00008C5E0000}"/>
    <cellStyle name="Normal 3 2 6 5 4" xfId="25211" xr:uid="{00000000-0005-0000-0000-00008D5E0000}"/>
    <cellStyle name="Normal 3 2 6 6" xfId="25212" xr:uid="{00000000-0005-0000-0000-00008E5E0000}"/>
    <cellStyle name="Normal 3 2 6 6 2" xfId="25213" xr:uid="{00000000-0005-0000-0000-00008F5E0000}"/>
    <cellStyle name="Normal 3 2 6 6 2 2" xfId="25214" xr:uid="{00000000-0005-0000-0000-0000905E0000}"/>
    <cellStyle name="Normal 3 2 6 6 2 2 2" xfId="25215" xr:uid="{00000000-0005-0000-0000-0000915E0000}"/>
    <cellStyle name="Normal 3 2 6 6 2 3" xfId="25216" xr:uid="{00000000-0005-0000-0000-0000925E0000}"/>
    <cellStyle name="Normal 3 2 6 6 3" xfId="25217" xr:uid="{00000000-0005-0000-0000-0000935E0000}"/>
    <cellStyle name="Normal 3 2 6 6 3 2" xfId="25218" xr:uid="{00000000-0005-0000-0000-0000945E0000}"/>
    <cellStyle name="Normal 3 2 6 6 4" xfId="25219" xr:uid="{00000000-0005-0000-0000-0000955E0000}"/>
    <cellStyle name="Normal 3 2 6 7" xfId="25220" xr:uid="{00000000-0005-0000-0000-0000965E0000}"/>
    <cellStyle name="Normal 3 2 6 7 2" xfId="25221" xr:uid="{00000000-0005-0000-0000-0000975E0000}"/>
    <cellStyle name="Normal 3 2 6 7 2 2" xfId="25222" xr:uid="{00000000-0005-0000-0000-0000985E0000}"/>
    <cellStyle name="Normal 3 2 6 7 3" xfId="25223" xr:uid="{00000000-0005-0000-0000-0000995E0000}"/>
    <cellStyle name="Normal 3 2 6 8" xfId="25224" xr:uid="{00000000-0005-0000-0000-00009A5E0000}"/>
    <cellStyle name="Normal 3 2 6 8 2" xfId="25225" xr:uid="{00000000-0005-0000-0000-00009B5E0000}"/>
    <cellStyle name="Normal 3 2 6 9" xfId="25226" xr:uid="{00000000-0005-0000-0000-00009C5E0000}"/>
    <cellStyle name="Normal 3 2 6 9 2" xfId="25227" xr:uid="{00000000-0005-0000-0000-00009D5E0000}"/>
    <cellStyle name="Normal 3 2 7" xfId="25228" xr:uid="{00000000-0005-0000-0000-00009E5E0000}"/>
    <cellStyle name="Normal 3 2 7 10" xfId="25229" xr:uid="{00000000-0005-0000-0000-00009F5E0000}"/>
    <cellStyle name="Normal 3 2 7 2" xfId="25230" xr:uid="{00000000-0005-0000-0000-0000A05E0000}"/>
    <cellStyle name="Normal 3 2 7 2 2" xfId="25231" xr:uid="{00000000-0005-0000-0000-0000A15E0000}"/>
    <cellStyle name="Normal 3 2 7 2 2 2" xfId="25232" xr:uid="{00000000-0005-0000-0000-0000A25E0000}"/>
    <cellStyle name="Normal 3 2 7 2 2 2 2" xfId="25233" xr:uid="{00000000-0005-0000-0000-0000A35E0000}"/>
    <cellStyle name="Normal 3 2 7 2 2 2 2 2" xfId="25234" xr:uid="{00000000-0005-0000-0000-0000A45E0000}"/>
    <cellStyle name="Normal 3 2 7 2 2 2 2 2 2" xfId="25235" xr:uid="{00000000-0005-0000-0000-0000A55E0000}"/>
    <cellStyle name="Normal 3 2 7 2 2 2 2 2 2 2" xfId="25236" xr:uid="{00000000-0005-0000-0000-0000A65E0000}"/>
    <cellStyle name="Normal 3 2 7 2 2 2 2 2 3" xfId="25237" xr:uid="{00000000-0005-0000-0000-0000A75E0000}"/>
    <cellStyle name="Normal 3 2 7 2 2 2 2 3" xfId="25238" xr:uid="{00000000-0005-0000-0000-0000A85E0000}"/>
    <cellStyle name="Normal 3 2 7 2 2 2 2 3 2" xfId="25239" xr:uid="{00000000-0005-0000-0000-0000A95E0000}"/>
    <cellStyle name="Normal 3 2 7 2 2 2 2 4" xfId="25240" xr:uid="{00000000-0005-0000-0000-0000AA5E0000}"/>
    <cellStyle name="Normal 3 2 7 2 2 2 3" xfId="25241" xr:uid="{00000000-0005-0000-0000-0000AB5E0000}"/>
    <cellStyle name="Normal 3 2 7 2 2 2 3 2" xfId="25242" xr:uid="{00000000-0005-0000-0000-0000AC5E0000}"/>
    <cellStyle name="Normal 3 2 7 2 2 2 3 2 2" xfId="25243" xr:uid="{00000000-0005-0000-0000-0000AD5E0000}"/>
    <cellStyle name="Normal 3 2 7 2 2 2 3 3" xfId="25244" xr:uid="{00000000-0005-0000-0000-0000AE5E0000}"/>
    <cellStyle name="Normal 3 2 7 2 2 2 4" xfId="25245" xr:uid="{00000000-0005-0000-0000-0000AF5E0000}"/>
    <cellStyle name="Normal 3 2 7 2 2 2 4 2" xfId="25246" xr:uid="{00000000-0005-0000-0000-0000B05E0000}"/>
    <cellStyle name="Normal 3 2 7 2 2 2 5" xfId="25247" xr:uid="{00000000-0005-0000-0000-0000B15E0000}"/>
    <cellStyle name="Normal 3 2 7 2 2 3" xfId="25248" xr:uid="{00000000-0005-0000-0000-0000B25E0000}"/>
    <cellStyle name="Normal 3 2 7 2 2 3 2" xfId="25249" xr:uid="{00000000-0005-0000-0000-0000B35E0000}"/>
    <cellStyle name="Normal 3 2 7 2 2 3 2 2" xfId="25250" xr:uid="{00000000-0005-0000-0000-0000B45E0000}"/>
    <cellStyle name="Normal 3 2 7 2 2 3 2 2 2" xfId="25251" xr:uid="{00000000-0005-0000-0000-0000B55E0000}"/>
    <cellStyle name="Normal 3 2 7 2 2 3 2 3" xfId="25252" xr:uid="{00000000-0005-0000-0000-0000B65E0000}"/>
    <cellStyle name="Normal 3 2 7 2 2 3 3" xfId="25253" xr:uid="{00000000-0005-0000-0000-0000B75E0000}"/>
    <cellStyle name="Normal 3 2 7 2 2 3 3 2" xfId="25254" xr:uid="{00000000-0005-0000-0000-0000B85E0000}"/>
    <cellStyle name="Normal 3 2 7 2 2 3 4" xfId="25255" xr:uid="{00000000-0005-0000-0000-0000B95E0000}"/>
    <cellStyle name="Normal 3 2 7 2 2 4" xfId="25256" xr:uid="{00000000-0005-0000-0000-0000BA5E0000}"/>
    <cellStyle name="Normal 3 2 7 2 2 4 2" xfId="25257" xr:uid="{00000000-0005-0000-0000-0000BB5E0000}"/>
    <cellStyle name="Normal 3 2 7 2 2 4 2 2" xfId="25258" xr:uid="{00000000-0005-0000-0000-0000BC5E0000}"/>
    <cellStyle name="Normal 3 2 7 2 2 4 2 2 2" xfId="25259" xr:uid="{00000000-0005-0000-0000-0000BD5E0000}"/>
    <cellStyle name="Normal 3 2 7 2 2 4 2 3" xfId="25260" xr:uid="{00000000-0005-0000-0000-0000BE5E0000}"/>
    <cellStyle name="Normal 3 2 7 2 2 4 3" xfId="25261" xr:uid="{00000000-0005-0000-0000-0000BF5E0000}"/>
    <cellStyle name="Normal 3 2 7 2 2 4 3 2" xfId="25262" xr:uid="{00000000-0005-0000-0000-0000C05E0000}"/>
    <cellStyle name="Normal 3 2 7 2 2 4 4" xfId="25263" xr:uid="{00000000-0005-0000-0000-0000C15E0000}"/>
    <cellStyle name="Normal 3 2 7 2 2 5" xfId="25264" xr:uid="{00000000-0005-0000-0000-0000C25E0000}"/>
    <cellStyle name="Normal 3 2 7 2 2 5 2" xfId="25265" xr:uid="{00000000-0005-0000-0000-0000C35E0000}"/>
    <cellStyle name="Normal 3 2 7 2 2 5 2 2" xfId="25266" xr:uid="{00000000-0005-0000-0000-0000C45E0000}"/>
    <cellStyle name="Normal 3 2 7 2 2 5 3" xfId="25267" xr:uid="{00000000-0005-0000-0000-0000C55E0000}"/>
    <cellStyle name="Normal 3 2 7 2 2 6" xfId="25268" xr:uid="{00000000-0005-0000-0000-0000C65E0000}"/>
    <cellStyle name="Normal 3 2 7 2 2 6 2" xfId="25269" xr:uid="{00000000-0005-0000-0000-0000C75E0000}"/>
    <cellStyle name="Normal 3 2 7 2 2 7" xfId="25270" xr:uid="{00000000-0005-0000-0000-0000C85E0000}"/>
    <cellStyle name="Normal 3 2 7 2 2 7 2" xfId="25271" xr:uid="{00000000-0005-0000-0000-0000C95E0000}"/>
    <cellStyle name="Normal 3 2 7 2 2 8" xfId="25272" xr:uid="{00000000-0005-0000-0000-0000CA5E0000}"/>
    <cellStyle name="Normal 3 2 7 2 3" xfId="25273" xr:uid="{00000000-0005-0000-0000-0000CB5E0000}"/>
    <cellStyle name="Normal 3 2 7 2 3 2" xfId="25274" xr:uid="{00000000-0005-0000-0000-0000CC5E0000}"/>
    <cellStyle name="Normal 3 2 7 2 3 2 2" xfId="25275" xr:uid="{00000000-0005-0000-0000-0000CD5E0000}"/>
    <cellStyle name="Normal 3 2 7 2 3 2 2 2" xfId="25276" xr:uid="{00000000-0005-0000-0000-0000CE5E0000}"/>
    <cellStyle name="Normal 3 2 7 2 3 2 2 2 2" xfId="25277" xr:uid="{00000000-0005-0000-0000-0000CF5E0000}"/>
    <cellStyle name="Normal 3 2 7 2 3 2 2 3" xfId="25278" xr:uid="{00000000-0005-0000-0000-0000D05E0000}"/>
    <cellStyle name="Normal 3 2 7 2 3 2 3" xfId="25279" xr:uid="{00000000-0005-0000-0000-0000D15E0000}"/>
    <cellStyle name="Normal 3 2 7 2 3 2 3 2" xfId="25280" xr:uid="{00000000-0005-0000-0000-0000D25E0000}"/>
    <cellStyle name="Normal 3 2 7 2 3 2 4" xfId="25281" xr:uid="{00000000-0005-0000-0000-0000D35E0000}"/>
    <cellStyle name="Normal 3 2 7 2 3 3" xfId="25282" xr:uid="{00000000-0005-0000-0000-0000D45E0000}"/>
    <cellStyle name="Normal 3 2 7 2 3 3 2" xfId="25283" xr:uid="{00000000-0005-0000-0000-0000D55E0000}"/>
    <cellStyle name="Normal 3 2 7 2 3 3 2 2" xfId="25284" xr:uid="{00000000-0005-0000-0000-0000D65E0000}"/>
    <cellStyle name="Normal 3 2 7 2 3 3 3" xfId="25285" xr:uid="{00000000-0005-0000-0000-0000D75E0000}"/>
    <cellStyle name="Normal 3 2 7 2 3 4" xfId="25286" xr:uid="{00000000-0005-0000-0000-0000D85E0000}"/>
    <cellStyle name="Normal 3 2 7 2 3 4 2" xfId="25287" xr:uid="{00000000-0005-0000-0000-0000D95E0000}"/>
    <cellStyle name="Normal 3 2 7 2 3 5" xfId="25288" xr:uid="{00000000-0005-0000-0000-0000DA5E0000}"/>
    <cellStyle name="Normal 3 2 7 2 4" xfId="25289" xr:uid="{00000000-0005-0000-0000-0000DB5E0000}"/>
    <cellStyle name="Normal 3 2 7 2 4 2" xfId="25290" xr:uid="{00000000-0005-0000-0000-0000DC5E0000}"/>
    <cellStyle name="Normal 3 2 7 2 4 2 2" xfId="25291" xr:uid="{00000000-0005-0000-0000-0000DD5E0000}"/>
    <cellStyle name="Normal 3 2 7 2 4 2 2 2" xfId="25292" xr:uid="{00000000-0005-0000-0000-0000DE5E0000}"/>
    <cellStyle name="Normal 3 2 7 2 4 2 3" xfId="25293" xr:uid="{00000000-0005-0000-0000-0000DF5E0000}"/>
    <cellStyle name="Normal 3 2 7 2 4 3" xfId="25294" xr:uid="{00000000-0005-0000-0000-0000E05E0000}"/>
    <cellStyle name="Normal 3 2 7 2 4 3 2" xfId="25295" xr:uid="{00000000-0005-0000-0000-0000E15E0000}"/>
    <cellStyle name="Normal 3 2 7 2 4 4" xfId="25296" xr:uid="{00000000-0005-0000-0000-0000E25E0000}"/>
    <cellStyle name="Normal 3 2 7 2 5" xfId="25297" xr:uid="{00000000-0005-0000-0000-0000E35E0000}"/>
    <cellStyle name="Normal 3 2 7 2 5 2" xfId="25298" xr:uid="{00000000-0005-0000-0000-0000E45E0000}"/>
    <cellStyle name="Normal 3 2 7 2 5 2 2" xfId="25299" xr:uid="{00000000-0005-0000-0000-0000E55E0000}"/>
    <cellStyle name="Normal 3 2 7 2 5 2 2 2" xfId="25300" xr:uid="{00000000-0005-0000-0000-0000E65E0000}"/>
    <cellStyle name="Normal 3 2 7 2 5 2 3" xfId="25301" xr:uid="{00000000-0005-0000-0000-0000E75E0000}"/>
    <cellStyle name="Normal 3 2 7 2 5 3" xfId="25302" xr:uid="{00000000-0005-0000-0000-0000E85E0000}"/>
    <cellStyle name="Normal 3 2 7 2 5 3 2" xfId="25303" xr:uid="{00000000-0005-0000-0000-0000E95E0000}"/>
    <cellStyle name="Normal 3 2 7 2 5 4" xfId="25304" xr:uid="{00000000-0005-0000-0000-0000EA5E0000}"/>
    <cellStyle name="Normal 3 2 7 2 6" xfId="25305" xr:uid="{00000000-0005-0000-0000-0000EB5E0000}"/>
    <cellStyle name="Normal 3 2 7 2 6 2" xfId="25306" xr:uid="{00000000-0005-0000-0000-0000EC5E0000}"/>
    <cellStyle name="Normal 3 2 7 2 6 2 2" xfId="25307" xr:uid="{00000000-0005-0000-0000-0000ED5E0000}"/>
    <cellStyle name="Normal 3 2 7 2 6 3" xfId="25308" xr:uid="{00000000-0005-0000-0000-0000EE5E0000}"/>
    <cellStyle name="Normal 3 2 7 2 7" xfId="25309" xr:uid="{00000000-0005-0000-0000-0000EF5E0000}"/>
    <cellStyle name="Normal 3 2 7 2 7 2" xfId="25310" xr:uid="{00000000-0005-0000-0000-0000F05E0000}"/>
    <cellStyle name="Normal 3 2 7 2 8" xfId="25311" xr:uid="{00000000-0005-0000-0000-0000F15E0000}"/>
    <cellStyle name="Normal 3 2 7 2 8 2" xfId="25312" xr:uid="{00000000-0005-0000-0000-0000F25E0000}"/>
    <cellStyle name="Normal 3 2 7 2 9" xfId="25313" xr:uid="{00000000-0005-0000-0000-0000F35E0000}"/>
    <cellStyle name="Normal 3 2 7 3" xfId="25314" xr:uid="{00000000-0005-0000-0000-0000F45E0000}"/>
    <cellStyle name="Normal 3 2 7 3 2" xfId="25315" xr:uid="{00000000-0005-0000-0000-0000F55E0000}"/>
    <cellStyle name="Normal 3 2 7 3 2 2" xfId="25316" xr:uid="{00000000-0005-0000-0000-0000F65E0000}"/>
    <cellStyle name="Normal 3 2 7 3 2 2 2" xfId="25317" xr:uid="{00000000-0005-0000-0000-0000F75E0000}"/>
    <cellStyle name="Normal 3 2 7 3 2 2 2 2" xfId="25318" xr:uid="{00000000-0005-0000-0000-0000F85E0000}"/>
    <cellStyle name="Normal 3 2 7 3 2 2 2 2 2" xfId="25319" xr:uid="{00000000-0005-0000-0000-0000F95E0000}"/>
    <cellStyle name="Normal 3 2 7 3 2 2 2 3" xfId="25320" xr:uid="{00000000-0005-0000-0000-0000FA5E0000}"/>
    <cellStyle name="Normal 3 2 7 3 2 2 3" xfId="25321" xr:uid="{00000000-0005-0000-0000-0000FB5E0000}"/>
    <cellStyle name="Normal 3 2 7 3 2 2 3 2" xfId="25322" xr:uid="{00000000-0005-0000-0000-0000FC5E0000}"/>
    <cellStyle name="Normal 3 2 7 3 2 2 4" xfId="25323" xr:uid="{00000000-0005-0000-0000-0000FD5E0000}"/>
    <cellStyle name="Normal 3 2 7 3 2 3" xfId="25324" xr:uid="{00000000-0005-0000-0000-0000FE5E0000}"/>
    <cellStyle name="Normal 3 2 7 3 2 3 2" xfId="25325" xr:uid="{00000000-0005-0000-0000-0000FF5E0000}"/>
    <cellStyle name="Normal 3 2 7 3 2 3 2 2" xfId="25326" xr:uid="{00000000-0005-0000-0000-0000005F0000}"/>
    <cellStyle name="Normal 3 2 7 3 2 3 3" xfId="25327" xr:uid="{00000000-0005-0000-0000-0000015F0000}"/>
    <cellStyle name="Normal 3 2 7 3 2 4" xfId="25328" xr:uid="{00000000-0005-0000-0000-0000025F0000}"/>
    <cellStyle name="Normal 3 2 7 3 2 4 2" xfId="25329" xr:uid="{00000000-0005-0000-0000-0000035F0000}"/>
    <cellStyle name="Normal 3 2 7 3 2 5" xfId="25330" xr:uid="{00000000-0005-0000-0000-0000045F0000}"/>
    <cellStyle name="Normal 3 2 7 3 3" xfId="25331" xr:uid="{00000000-0005-0000-0000-0000055F0000}"/>
    <cellStyle name="Normal 3 2 7 3 3 2" xfId="25332" xr:uid="{00000000-0005-0000-0000-0000065F0000}"/>
    <cellStyle name="Normal 3 2 7 3 3 2 2" xfId="25333" xr:uid="{00000000-0005-0000-0000-0000075F0000}"/>
    <cellStyle name="Normal 3 2 7 3 3 2 2 2" xfId="25334" xr:uid="{00000000-0005-0000-0000-0000085F0000}"/>
    <cellStyle name="Normal 3 2 7 3 3 2 3" xfId="25335" xr:uid="{00000000-0005-0000-0000-0000095F0000}"/>
    <cellStyle name="Normal 3 2 7 3 3 3" xfId="25336" xr:uid="{00000000-0005-0000-0000-00000A5F0000}"/>
    <cellStyle name="Normal 3 2 7 3 3 3 2" xfId="25337" xr:uid="{00000000-0005-0000-0000-00000B5F0000}"/>
    <cellStyle name="Normal 3 2 7 3 3 4" xfId="25338" xr:uid="{00000000-0005-0000-0000-00000C5F0000}"/>
    <cellStyle name="Normal 3 2 7 3 4" xfId="25339" xr:uid="{00000000-0005-0000-0000-00000D5F0000}"/>
    <cellStyle name="Normal 3 2 7 3 4 2" xfId="25340" xr:uid="{00000000-0005-0000-0000-00000E5F0000}"/>
    <cellStyle name="Normal 3 2 7 3 4 2 2" xfId="25341" xr:uid="{00000000-0005-0000-0000-00000F5F0000}"/>
    <cellStyle name="Normal 3 2 7 3 4 2 2 2" xfId="25342" xr:uid="{00000000-0005-0000-0000-0000105F0000}"/>
    <cellStyle name="Normal 3 2 7 3 4 2 3" xfId="25343" xr:uid="{00000000-0005-0000-0000-0000115F0000}"/>
    <cellStyle name="Normal 3 2 7 3 4 3" xfId="25344" xr:uid="{00000000-0005-0000-0000-0000125F0000}"/>
    <cellStyle name="Normal 3 2 7 3 4 3 2" xfId="25345" xr:uid="{00000000-0005-0000-0000-0000135F0000}"/>
    <cellStyle name="Normal 3 2 7 3 4 4" xfId="25346" xr:uid="{00000000-0005-0000-0000-0000145F0000}"/>
    <cellStyle name="Normal 3 2 7 3 5" xfId="25347" xr:uid="{00000000-0005-0000-0000-0000155F0000}"/>
    <cellStyle name="Normal 3 2 7 3 5 2" xfId="25348" xr:uid="{00000000-0005-0000-0000-0000165F0000}"/>
    <cellStyle name="Normal 3 2 7 3 5 2 2" xfId="25349" xr:uid="{00000000-0005-0000-0000-0000175F0000}"/>
    <cellStyle name="Normal 3 2 7 3 5 3" xfId="25350" xr:uid="{00000000-0005-0000-0000-0000185F0000}"/>
    <cellStyle name="Normal 3 2 7 3 6" xfId="25351" xr:uid="{00000000-0005-0000-0000-0000195F0000}"/>
    <cellStyle name="Normal 3 2 7 3 6 2" xfId="25352" xr:uid="{00000000-0005-0000-0000-00001A5F0000}"/>
    <cellStyle name="Normal 3 2 7 3 7" xfId="25353" xr:uid="{00000000-0005-0000-0000-00001B5F0000}"/>
    <cellStyle name="Normal 3 2 7 3 7 2" xfId="25354" xr:uid="{00000000-0005-0000-0000-00001C5F0000}"/>
    <cellStyle name="Normal 3 2 7 3 8" xfId="25355" xr:uid="{00000000-0005-0000-0000-00001D5F0000}"/>
    <cellStyle name="Normal 3 2 7 4" xfId="25356" xr:uid="{00000000-0005-0000-0000-00001E5F0000}"/>
    <cellStyle name="Normal 3 2 7 4 2" xfId="25357" xr:uid="{00000000-0005-0000-0000-00001F5F0000}"/>
    <cellStyle name="Normal 3 2 7 4 2 2" xfId="25358" xr:uid="{00000000-0005-0000-0000-0000205F0000}"/>
    <cellStyle name="Normal 3 2 7 4 2 2 2" xfId="25359" xr:uid="{00000000-0005-0000-0000-0000215F0000}"/>
    <cellStyle name="Normal 3 2 7 4 2 2 2 2" xfId="25360" xr:uid="{00000000-0005-0000-0000-0000225F0000}"/>
    <cellStyle name="Normal 3 2 7 4 2 2 3" xfId="25361" xr:uid="{00000000-0005-0000-0000-0000235F0000}"/>
    <cellStyle name="Normal 3 2 7 4 2 3" xfId="25362" xr:uid="{00000000-0005-0000-0000-0000245F0000}"/>
    <cellStyle name="Normal 3 2 7 4 2 3 2" xfId="25363" xr:uid="{00000000-0005-0000-0000-0000255F0000}"/>
    <cellStyle name="Normal 3 2 7 4 2 4" xfId="25364" xr:uid="{00000000-0005-0000-0000-0000265F0000}"/>
    <cellStyle name="Normal 3 2 7 4 3" xfId="25365" xr:uid="{00000000-0005-0000-0000-0000275F0000}"/>
    <cellStyle name="Normal 3 2 7 4 3 2" xfId="25366" xr:uid="{00000000-0005-0000-0000-0000285F0000}"/>
    <cellStyle name="Normal 3 2 7 4 3 2 2" xfId="25367" xr:uid="{00000000-0005-0000-0000-0000295F0000}"/>
    <cellStyle name="Normal 3 2 7 4 3 3" xfId="25368" xr:uid="{00000000-0005-0000-0000-00002A5F0000}"/>
    <cellStyle name="Normal 3 2 7 4 4" xfId="25369" xr:uid="{00000000-0005-0000-0000-00002B5F0000}"/>
    <cellStyle name="Normal 3 2 7 4 4 2" xfId="25370" xr:uid="{00000000-0005-0000-0000-00002C5F0000}"/>
    <cellStyle name="Normal 3 2 7 4 5" xfId="25371" xr:uid="{00000000-0005-0000-0000-00002D5F0000}"/>
    <cellStyle name="Normal 3 2 7 5" xfId="25372" xr:uid="{00000000-0005-0000-0000-00002E5F0000}"/>
    <cellStyle name="Normal 3 2 7 5 2" xfId="25373" xr:uid="{00000000-0005-0000-0000-00002F5F0000}"/>
    <cellStyle name="Normal 3 2 7 5 2 2" xfId="25374" xr:uid="{00000000-0005-0000-0000-0000305F0000}"/>
    <cellStyle name="Normal 3 2 7 5 2 2 2" xfId="25375" xr:uid="{00000000-0005-0000-0000-0000315F0000}"/>
    <cellStyle name="Normal 3 2 7 5 2 3" xfId="25376" xr:uid="{00000000-0005-0000-0000-0000325F0000}"/>
    <cellStyle name="Normal 3 2 7 5 3" xfId="25377" xr:uid="{00000000-0005-0000-0000-0000335F0000}"/>
    <cellStyle name="Normal 3 2 7 5 3 2" xfId="25378" xr:uid="{00000000-0005-0000-0000-0000345F0000}"/>
    <cellStyle name="Normal 3 2 7 5 4" xfId="25379" xr:uid="{00000000-0005-0000-0000-0000355F0000}"/>
    <cellStyle name="Normal 3 2 7 6" xfId="25380" xr:uid="{00000000-0005-0000-0000-0000365F0000}"/>
    <cellStyle name="Normal 3 2 7 6 2" xfId="25381" xr:uid="{00000000-0005-0000-0000-0000375F0000}"/>
    <cellStyle name="Normal 3 2 7 6 2 2" xfId="25382" xr:uid="{00000000-0005-0000-0000-0000385F0000}"/>
    <cellStyle name="Normal 3 2 7 6 2 2 2" xfId="25383" xr:uid="{00000000-0005-0000-0000-0000395F0000}"/>
    <cellStyle name="Normal 3 2 7 6 2 3" xfId="25384" xr:uid="{00000000-0005-0000-0000-00003A5F0000}"/>
    <cellStyle name="Normal 3 2 7 6 3" xfId="25385" xr:uid="{00000000-0005-0000-0000-00003B5F0000}"/>
    <cellStyle name="Normal 3 2 7 6 3 2" xfId="25386" xr:uid="{00000000-0005-0000-0000-00003C5F0000}"/>
    <cellStyle name="Normal 3 2 7 6 4" xfId="25387" xr:uid="{00000000-0005-0000-0000-00003D5F0000}"/>
    <cellStyle name="Normal 3 2 7 7" xfId="25388" xr:uid="{00000000-0005-0000-0000-00003E5F0000}"/>
    <cellStyle name="Normal 3 2 7 7 2" xfId="25389" xr:uid="{00000000-0005-0000-0000-00003F5F0000}"/>
    <cellStyle name="Normal 3 2 7 7 2 2" xfId="25390" xr:uid="{00000000-0005-0000-0000-0000405F0000}"/>
    <cellStyle name="Normal 3 2 7 7 3" xfId="25391" xr:uid="{00000000-0005-0000-0000-0000415F0000}"/>
    <cellStyle name="Normal 3 2 7 8" xfId="25392" xr:uid="{00000000-0005-0000-0000-0000425F0000}"/>
    <cellStyle name="Normal 3 2 7 8 2" xfId="25393" xr:uid="{00000000-0005-0000-0000-0000435F0000}"/>
    <cellStyle name="Normal 3 2 7 9" xfId="25394" xr:uid="{00000000-0005-0000-0000-0000445F0000}"/>
    <cellStyle name="Normal 3 2 7 9 2" xfId="25395" xr:uid="{00000000-0005-0000-0000-0000455F0000}"/>
    <cellStyle name="Normal 3 2 8" xfId="25396" xr:uid="{00000000-0005-0000-0000-0000465F0000}"/>
    <cellStyle name="Normal 3 2 8 10" xfId="25397" xr:uid="{00000000-0005-0000-0000-0000475F0000}"/>
    <cellStyle name="Normal 3 2 8 2" xfId="25398" xr:uid="{00000000-0005-0000-0000-0000485F0000}"/>
    <cellStyle name="Normal 3 2 8 2 2" xfId="25399" xr:uid="{00000000-0005-0000-0000-0000495F0000}"/>
    <cellStyle name="Normal 3 2 8 2 2 2" xfId="25400" xr:uid="{00000000-0005-0000-0000-00004A5F0000}"/>
    <cellStyle name="Normal 3 2 8 2 2 2 2" xfId="25401" xr:uid="{00000000-0005-0000-0000-00004B5F0000}"/>
    <cellStyle name="Normal 3 2 8 2 2 2 2 2" xfId="25402" xr:uid="{00000000-0005-0000-0000-00004C5F0000}"/>
    <cellStyle name="Normal 3 2 8 2 2 2 2 2 2" xfId="25403" xr:uid="{00000000-0005-0000-0000-00004D5F0000}"/>
    <cellStyle name="Normal 3 2 8 2 2 2 2 2 2 2" xfId="25404" xr:uid="{00000000-0005-0000-0000-00004E5F0000}"/>
    <cellStyle name="Normal 3 2 8 2 2 2 2 2 3" xfId="25405" xr:uid="{00000000-0005-0000-0000-00004F5F0000}"/>
    <cellStyle name="Normal 3 2 8 2 2 2 2 3" xfId="25406" xr:uid="{00000000-0005-0000-0000-0000505F0000}"/>
    <cellStyle name="Normal 3 2 8 2 2 2 2 3 2" xfId="25407" xr:uid="{00000000-0005-0000-0000-0000515F0000}"/>
    <cellStyle name="Normal 3 2 8 2 2 2 2 4" xfId="25408" xr:uid="{00000000-0005-0000-0000-0000525F0000}"/>
    <cellStyle name="Normal 3 2 8 2 2 2 3" xfId="25409" xr:uid="{00000000-0005-0000-0000-0000535F0000}"/>
    <cellStyle name="Normal 3 2 8 2 2 2 3 2" xfId="25410" xr:uid="{00000000-0005-0000-0000-0000545F0000}"/>
    <cellStyle name="Normal 3 2 8 2 2 2 3 2 2" xfId="25411" xr:uid="{00000000-0005-0000-0000-0000555F0000}"/>
    <cellStyle name="Normal 3 2 8 2 2 2 3 3" xfId="25412" xr:uid="{00000000-0005-0000-0000-0000565F0000}"/>
    <cellStyle name="Normal 3 2 8 2 2 2 4" xfId="25413" xr:uid="{00000000-0005-0000-0000-0000575F0000}"/>
    <cellStyle name="Normal 3 2 8 2 2 2 4 2" xfId="25414" xr:uid="{00000000-0005-0000-0000-0000585F0000}"/>
    <cellStyle name="Normal 3 2 8 2 2 2 5" xfId="25415" xr:uid="{00000000-0005-0000-0000-0000595F0000}"/>
    <cellStyle name="Normal 3 2 8 2 2 3" xfId="25416" xr:uid="{00000000-0005-0000-0000-00005A5F0000}"/>
    <cellStyle name="Normal 3 2 8 2 2 3 2" xfId="25417" xr:uid="{00000000-0005-0000-0000-00005B5F0000}"/>
    <cellStyle name="Normal 3 2 8 2 2 3 2 2" xfId="25418" xr:uid="{00000000-0005-0000-0000-00005C5F0000}"/>
    <cellStyle name="Normal 3 2 8 2 2 3 2 2 2" xfId="25419" xr:uid="{00000000-0005-0000-0000-00005D5F0000}"/>
    <cellStyle name="Normal 3 2 8 2 2 3 2 3" xfId="25420" xr:uid="{00000000-0005-0000-0000-00005E5F0000}"/>
    <cellStyle name="Normal 3 2 8 2 2 3 3" xfId="25421" xr:uid="{00000000-0005-0000-0000-00005F5F0000}"/>
    <cellStyle name="Normal 3 2 8 2 2 3 3 2" xfId="25422" xr:uid="{00000000-0005-0000-0000-0000605F0000}"/>
    <cellStyle name="Normal 3 2 8 2 2 3 4" xfId="25423" xr:uid="{00000000-0005-0000-0000-0000615F0000}"/>
    <cellStyle name="Normal 3 2 8 2 2 4" xfId="25424" xr:uid="{00000000-0005-0000-0000-0000625F0000}"/>
    <cellStyle name="Normal 3 2 8 2 2 4 2" xfId="25425" xr:uid="{00000000-0005-0000-0000-0000635F0000}"/>
    <cellStyle name="Normal 3 2 8 2 2 4 2 2" xfId="25426" xr:uid="{00000000-0005-0000-0000-0000645F0000}"/>
    <cellStyle name="Normal 3 2 8 2 2 4 2 2 2" xfId="25427" xr:uid="{00000000-0005-0000-0000-0000655F0000}"/>
    <cellStyle name="Normal 3 2 8 2 2 4 2 3" xfId="25428" xr:uid="{00000000-0005-0000-0000-0000665F0000}"/>
    <cellStyle name="Normal 3 2 8 2 2 4 3" xfId="25429" xr:uid="{00000000-0005-0000-0000-0000675F0000}"/>
    <cellStyle name="Normal 3 2 8 2 2 4 3 2" xfId="25430" xr:uid="{00000000-0005-0000-0000-0000685F0000}"/>
    <cellStyle name="Normal 3 2 8 2 2 4 4" xfId="25431" xr:uid="{00000000-0005-0000-0000-0000695F0000}"/>
    <cellStyle name="Normal 3 2 8 2 2 5" xfId="25432" xr:uid="{00000000-0005-0000-0000-00006A5F0000}"/>
    <cellStyle name="Normal 3 2 8 2 2 5 2" xfId="25433" xr:uid="{00000000-0005-0000-0000-00006B5F0000}"/>
    <cellStyle name="Normal 3 2 8 2 2 5 2 2" xfId="25434" xr:uid="{00000000-0005-0000-0000-00006C5F0000}"/>
    <cellStyle name="Normal 3 2 8 2 2 5 3" xfId="25435" xr:uid="{00000000-0005-0000-0000-00006D5F0000}"/>
    <cellStyle name="Normal 3 2 8 2 2 6" xfId="25436" xr:uid="{00000000-0005-0000-0000-00006E5F0000}"/>
    <cellStyle name="Normal 3 2 8 2 2 6 2" xfId="25437" xr:uid="{00000000-0005-0000-0000-00006F5F0000}"/>
    <cellStyle name="Normal 3 2 8 2 2 7" xfId="25438" xr:uid="{00000000-0005-0000-0000-0000705F0000}"/>
    <cellStyle name="Normal 3 2 8 2 2 7 2" xfId="25439" xr:uid="{00000000-0005-0000-0000-0000715F0000}"/>
    <cellStyle name="Normal 3 2 8 2 2 8" xfId="25440" xr:uid="{00000000-0005-0000-0000-0000725F0000}"/>
    <cellStyle name="Normal 3 2 8 2 3" xfId="25441" xr:uid="{00000000-0005-0000-0000-0000735F0000}"/>
    <cellStyle name="Normal 3 2 8 2 3 2" xfId="25442" xr:uid="{00000000-0005-0000-0000-0000745F0000}"/>
    <cellStyle name="Normal 3 2 8 2 3 2 2" xfId="25443" xr:uid="{00000000-0005-0000-0000-0000755F0000}"/>
    <cellStyle name="Normal 3 2 8 2 3 2 2 2" xfId="25444" xr:uid="{00000000-0005-0000-0000-0000765F0000}"/>
    <cellStyle name="Normal 3 2 8 2 3 2 2 2 2" xfId="25445" xr:uid="{00000000-0005-0000-0000-0000775F0000}"/>
    <cellStyle name="Normal 3 2 8 2 3 2 2 3" xfId="25446" xr:uid="{00000000-0005-0000-0000-0000785F0000}"/>
    <cellStyle name="Normal 3 2 8 2 3 2 3" xfId="25447" xr:uid="{00000000-0005-0000-0000-0000795F0000}"/>
    <cellStyle name="Normal 3 2 8 2 3 2 3 2" xfId="25448" xr:uid="{00000000-0005-0000-0000-00007A5F0000}"/>
    <cellStyle name="Normal 3 2 8 2 3 2 4" xfId="25449" xr:uid="{00000000-0005-0000-0000-00007B5F0000}"/>
    <cellStyle name="Normal 3 2 8 2 3 3" xfId="25450" xr:uid="{00000000-0005-0000-0000-00007C5F0000}"/>
    <cellStyle name="Normal 3 2 8 2 3 3 2" xfId="25451" xr:uid="{00000000-0005-0000-0000-00007D5F0000}"/>
    <cellStyle name="Normal 3 2 8 2 3 3 2 2" xfId="25452" xr:uid="{00000000-0005-0000-0000-00007E5F0000}"/>
    <cellStyle name="Normal 3 2 8 2 3 3 3" xfId="25453" xr:uid="{00000000-0005-0000-0000-00007F5F0000}"/>
    <cellStyle name="Normal 3 2 8 2 3 4" xfId="25454" xr:uid="{00000000-0005-0000-0000-0000805F0000}"/>
    <cellStyle name="Normal 3 2 8 2 3 4 2" xfId="25455" xr:uid="{00000000-0005-0000-0000-0000815F0000}"/>
    <cellStyle name="Normal 3 2 8 2 3 5" xfId="25456" xr:uid="{00000000-0005-0000-0000-0000825F0000}"/>
    <cellStyle name="Normal 3 2 8 2 4" xfId="25457" xr:uid="{00000000-0005-0000-0000-0000835F0000}"/>
    <cellStyle name="Normal 3 2 8 2 4 2" xfId="25458" xr:uid="{00000000-0005-0000-0000-0000845F0000}"/>
    <cellStyle name="Normal 3 2 8 2 4 2 2" xfId="25459" xr:uid="{00000000-0005-0000-0000-0000855F0000}"/>
    <cellStyle name="Normal 3 2 8 2 4 2 2 2" xfId="25460" xr:uid="{00000000-0005-0000-0000-0000865F0000}"/>
    <cellStyle name="Normal 3 2 8 2 4 2 3" xfId="25461" xr:uid="{00000000-0005-0000-0000-0000875F0000}"/>
    <cellStyle name="Normal 3 2 8 2 4 3" xfId="25462" xr:uid="{00000000-0005-0000-0000-0000885F0000}"/>
    <cellStyle name="Normal 3 2 8 2 4 3 2" xfId="25463" xr:uid="{00000000-0005-0000-0000-0000895F0000}"/>
    <cellStyle name="Normal 3 2 8 2 4 4" xfId="25464" xr:uid="{00000000-0005-0000-0000-00008A5F0000}"/>
    <cellStyle name="Normal 3 2 8 2 5" xfId="25465" xr:uid="{00000000-0005-0000-0000-00008B5F0000}"/>
    <cellStyle name="Normal 3 2 8 2 5 2" xfId="25466" xr:uid="{00000000-0005-0000-0000-00008C5F0000}"/>
    <cellStyle name="Normal 3 2 8 2 5 2 2" xfId="25467" xr:uid="{00000000-0005-0000-0000-00008D5F0000}"/>
    <cellStyle name="Normal 3 2 8 2 5 2 2 2" xfId="25468" xr:uid="{00000000-0005-0000-0000-00008E5F0000}"/>
    <cellStyle name="Normal 3 2 8 2 5 2 3" xfId="25469" xr:uid="{00000000-0005-0000-0000-00008F5F0000}"/>
    <cellStyle name="Normal 3 2 8 2 5 3" xfId="25470" xr:uid="{00000000-0005-0000-0000-0000905F0000}"/>
    <cellStyle name="Normal 3 2 8 2 5 3 2" xfId="25471" xr:uid="{00000000-0005-0000-0000-0000915F0000}"/>
    <cellStyle name="Normal 3 2 8 2 5 4" xfId="25472" xr:uid="{00000000-0005-0000-0000-0000925F0000}"/>
    <cellStyle name="Normal 3 2 8 2 6" xfId="25473" xr:uid="{00000000-0005-0000-0000-0000935F0000}"/>
    <cellStyle name="Normal 3 2 8 2 6 2" xfId="25474" xr:uid="{00000000-0005-0000-0000-0000945F0000}"/>
    <cellStyle name="Normal 3 2 8 2 6 2 2" xfId="25475" xr:uid="{00000000-0005-0000-0000-0000955F0000}"/>
    <cellStyle name="Normal 3 2 8 2 6 3" xfId="25476" xr:uid="{00000000-0005-0000-0000-0000965F0000}"/>
    <cellStyle name="Normal 3 2 8 2 7" xfId="25477" xr:uid="{00000000-0005-0000-0000-0000975F0000}"/>
    <cellStyle name="Normal 3 2 8 2 7 2" xfId="25478" xr:uid="{00000000-0005-0000-0000-0000985F0000}"/>
    <cellStyle name="Normal 3 2 8 2 8" xfId="25479" xr:uid="{00000000-0005-0000-0000-0000995F0000}"/>
    <cellStyle name="Normal 3 2 8 2 8 2" xfId="25480" xr:uid="{00000000-0005-0000-0000-00009A5F0000}"/>
    <cellStyle name="Normal 3 2 8 2 9" xfId="25481" xr:uid="{00000000-0005-0000-0000-00009B5F0000}"/>
    <cellStyle name="Normal 3 2 8 3" xfId="25482" xr:uid="{00000000-0005-0000-0000-00009C5F0000}"/>
    <cellStyle name="Normal 3 2 8 3 2" xfId="25483" xr:uid="{00000000-0005-0000-0000-00009D5F0000}"/>
    <cellStyle name="Normal 3 2 8 3 2 2" xfId="25484" xr:uid="{00000000-0005-0000-0000-00009E5F0000}"/>
    <cellStyle name="Normal 3 2 8 3 2 2 2" xfId="25485" xr:uid="{00000000-0005-0000-0000-00009F5F0000}"/>
    <cellStyle name="Normal 3 2 8 3 2 2 2 2" xfId="25486" xr:uid="{00000000-0005-0000-0000-0000A05F0000}"/>
    <cellStyle name="Normal 3 2 8 3 2 2 2 2 2" xfId="25487" xr:uid="{00000000-0005-0000-0000-0000A15F0000}"/>
    <cellStyle name="Normal 3 2 8 3 2 2 2 3" xfId="25488" xr:uid="{00000000-0005-0000-0000-0000A25F0000}"/>
    <cellStyle name="Normal 3 2 8 3 2 2 3" xfId="25489" xr:uid="{00000000-0005-0000-0000-0000A35F0000}"/>
    <cellStyle name="Normal 3 2 8 3 2 2 3 2" xfId="25490" xr:uid="{00000000-0005-0000-0000-0000A45F0000}"/>
    <cellStyle name="Normal 3 2 8 3 2 2 4" xfId="25491" xr:uid="{00000000-0005-0000-0000-0000A55F0000}"/>
    <cellStyle name="Normal 3 2 8 3 2 3" xfId="25492" xr:uid="{00000000-0005-0000-0000-0000A65F0000}"/>
    <cellStyle name="Normal 3 2 8 3 2 3 2" xfId="25493" xr:uid="{00000000-0005-0000-0000-0000A75F0000}"/>
    <cellStyle name="Normal 3 2 8 3 2 3 2 2" xfId="25494" xr:uid="{00000000-0005-0000-0000-0000A85F0000}"/>
    <cellStyle name="Normal 3 2 8 3 2 3 3" xfId="25495" xr:uid="{00000000-0005-0000-0000-0000A95F0000}"/>
    <cellStyle name="Normal 3 2 8 3 2 4" xfId="25496" xr:uid="{00000000-0005-0000-0000-0000AA5F0000}"/>
    <cellStyle name="Normal 3 2 8 3 2 4 2" xfId="25497" xr:uid="{00000000-0005-0000-0000-0000AB5F0000}"/>
    <cellStyle name="Normal 3 2 8 3 2 5" xfId="25498" xr:uid="{00000000-0005-0000-0000-0000AC5F0000}"/>
    <cellStyle name="Normal 3 2 8 3 3" xfId="25499" xr:uid="{00000000-0005-0000-0000-0000AD5F0000}"/>
    <cellStyle name="Normal 3 2 8 3 3 2" xfId="25500" xr:uid="{00000000-0005-0000-0000-0000AE5F0000}"/>
    <cellStyle name="Normal 3 2 8 3 3 2 2" xfId="25501" xr:uid="{00000000-0005-0000-0000-0000AF5F0000}"/>
    <cellStyle name="Normal 3 2 8 3 3 2 2 2" xfId="25502" xr:uid="{00000000-0005-0000-0000-0000B05F0000}"/>
    <cellStyle name="Normal 3 2 8 3 3 2 3" xfId="25503" xr:uid="{00000000-0005-0000-0000-0000B15F0000}"/>
    <cellStyle name="Normal 3 2 8 3 3 3" xfId="25504" xr:uid="{00000000-0005-0000-0000-0000B25F0000}"/>
    <cellStyle name="Normal 3 2 8 3 3 3 2" xfId="25505" xr:uid="{00000000-0005-0000-0000-0000B35F0000}"/>
    <cellStyle name="Normal 3 2 8 3 3 4" xfId="25506" xr:uid="{00000000-0005-0000-0000-0000B45F0000}"/>
    <cellStyle name="Normal 3 2 8 3 4" xfId="25507" xr:uid="{00000000-0005-0000-0000-0000B55F0000}"/>
    <cellStyle name="Normal 3 2 8 3 4 2" xfId="25508" xr:uid="{00000000-0005-0000-0000-0000B65F0000}"/>
    <cellStyle name="Normal 3 2 8 3 4 2 2" xfId="25509" xr:uid="{00000000-0005-0000-0000-0000B75F0000}"/>
    <cellStyle name="Normal 3 2 8 3 4 2 2 2" xfId="25510" xr:uid="{00000000-0005-0000-0000-0000B85F0000}"/>
    <cellStyle name="Normal 3 2 8 3 4 2 3" xfId="25511" xr:uid="{00000000-0005-0000-0000-0000B95F0000}"/>
    <cellStyle name="Normal 3 2 8 3 4 3" xfId="25512" xr:uid="{00000000-0005-0000-0000-0000BA5F0000}"/>
    <cellStyle name="Normal 3 2 8 3 4 3 2" xfId="25513" xr:uid="{00000000-0005-0000-0000-0000BB5F0000}"/>
    <cellStyle name="Normal 3 2 8 3 4 4" xfId="25514" xr:uid="{00000000-0005-0000-0000-0000BC5F0000}"/>
    <cellStyle name="Normal 3 2 8 3 5" xfId="25515" xr:uid="{00000000-0005-0000-0000-0000BD5F0000}"/>
    <cellStyle name="Normal 3 2 8 3 5 2" xfId="25516" xr:uid="{00000000-0005-0000-0000-0000BE5F0000}"/>
    <cellStyle name="Normal 3 2 8 3 5 2 2" xfId="25517" xr:uid="{00000000-0005-0000-0000-0000BF5F0000}"/>
    <cellStyle name="Normal 3 2 8 3 5 3" xfId="25518" xr:uid="{00000000-0005-0000-0000-0000C05F0000}"/>
    <cellStyle name="Normal 3 2 8 3 6" xfId="25519" xr:uid="{00000000-0005-0000-0000-0000C15F0000}"/>
    <cellStyle name="Normal 3 2 8 3 6 2" xfId="25520" xr:uid="{00000000-0005-0000-0000-0000C25F0000}"/>
    <cellStyle name="Normal 3 2 8 3 7" xfId="25521" xr:uid="{00000000-0005-0000-0000-0000C35F0000}"/>
    <cellStyle name="Normal 3 2 8 3 7 2" xfId="25522" xr:uid="{00000000-0005-0000-0000-0000C45F0000}"/>
    <cellStyle name="Normal 3 2 8 3 8" xfId="25523" xr:uid="{00000000-0005-0000-0000-0000C55F0000}"/>
    <cellStyle name="Normal 3 2 8 4" xfId="25524" xr:uid="{00000000-0005-0000-0000-0000C65F0000}"/>
    <cellStyle name="Normal 3 2 8 4 2" xfId="25525" xr:uid="{00000000-0005-0000-0000-0000C75F0000}"/>
    <cellStyle name="Normal 3 2 8 4 2 2" xfId="25526" xr:uid="{00000000-0005-0000-0000-0000C85F0000}"/>
    <cellStyle name="Normal 3 2 8 4 2 2 2" xfId="25527" xr:uid="{00000000-0005-0000-0000-0000C95F0000}"/>
    <cellStyle name="Normal 3 2 8 4 2 2 2 2" xfId="25528" xr:uid="{00000000-0005-0000-0000-0000CA5F0000}"/>
    <cellStyle name="Normal 3 2 8 4 2 2 3" xfId="25529" xr:uid="{00000000-0005-0000-0000-0000CB5F0000}"/>
    <cellStyle name="Normal 3 2 8 4 2 3" xfId="25530" xr:uid="{00000000-0005-0000-0000-0000CC5F0000}"/>
    <cellStyle name="Normal 3 2 8 4 2 3 2" xfId="25531" xr:uid="{00000000-0005-0000-0000-0000CD5F0000}"/>
    <cellStyle name="Normal 3 2 8 4 2 4" xfId="25532" xr:uid="{00000000-0005-0000-0000-0000CE5F0000}"/>
    <cellStyle name="Normal 3 2 8 4 3" xfId="25533" xr:uid="{00000000-0005-0000-0000-0000CF5F0000}"/>
    <cellStyle name="Normal 3 2 8 4 3 2" xfId="25534" xr:uid="{00000000-0005-0000-0000-0000D05F0000}"/>
    <cellStyle name="Normal 3 2 8 4 3 2 2" xfId="25535" xr:uid="{00000000-0005-0000-0000-0000D15F0000}"/>
    <cellStyle name="Normal 3 2 8 4 3 3" xfId="25536" xr:uid="{00000000-0005-0000-0000-0000D25F0000}"/>
    <cellStyle name="Normal 3 2 8 4 4" xfId="25537" xr:uid="{00000000-0005-0000-0000-0000D35F0000}"/>
    <cellStyle name="Normal 3 2 8 4 4 2" xfId="25538" xr:uid="{00000000-0005-0000-0000-0000D45F0000}"/>
    <cellStyle name="Normal 3 2 8 4 5" xfId="25539" xr:uid="{00000000-0005-0000-0000-0000D55F0000}"/>
    <cellStyle name="Normal 3 2 8 5" xfId="25540" xr:uid="{00000000-0005-0000-0000-0000D65F0000}"/>
    <cellStyle name="Normal 3 2 8 5 2" xfId="25541" xr:uid="{00000000-0005-0000-0000-0000D75F0000}"/>
    <cellStyle name="Normal 3 2 8 5 2 2" xfId="25542" xr:uid="{00000000-0005-0000-0000-0000D85F0000}"/>
    <cellStyle name="Normal 3 2 8 5 2 2 2" xfId="25543" xr:uid="{00000000-0005-0000-0000-0000D95F0000}"/>
    <cellStyle name="Normal 3 2 8 5 2 3" xfId="25544" xr:uid="{00000000-0005-0000-0000-0000DA5F0000}"/>
    <cellStyle name="Normal 3 2 8 5 3" xfId="25545" xr:uid="{00000000-0005-0000-0000-0000DB5F0000}"/>
    <cellStyle name="Normal 3 2 8 5 3 2" xfId="25546" xr:uid="{00000000-0005-0000-0000-0000DC5F0000}"/>
    <cellStyle name="Normal 3 2 8 5 4" xfId="25547" xr:uid="{00000000-0005-0000-0000-0000DD5F0000}"/>
    <cellStyle name="Normal 3 2 8 6" xfId="25548" xr:uid="{00000000-0005-0000-0000-0000DE5F0000}"/>
    <cellStyle name="Normal 3 2 8 6 2" xfId="25549" xr:uid="{00000000-0005-0000-0000-0000DF5F0000}"/>
    <cellStyle name="Normal 3 2 8 6 2 2" xfId="25550" xr:uid="{00000000-0005-0000-0000-0000E05F0000}"/>
    <cellStyle name="Normal 3 2 8 6 2 2 2" xfId="25551" xr:uid="{00000000-0005-0000-0000-0000E15F0000}"/>
    <cellStyle name="Normal 3 2 8 6 2 3" xfId="25552" xr:uid="{00000000-0005-0000-0000-0000E25F0000}"/>
    <cellStyle name="Normal 3 2 8 6 3" xfId="25553" xr:uid="{00000000-0005-0000-0000-0000E35F0000}"/>
    <cellStyle name="Normal 3 2 8 6 3 2" xfId="25554" xr:uid="{00000000-0005-0000-0000-0000E45F0000}"/>
    <cellStyle name="Normal 3 2 8 6 4" xfId="25555" xr:uid="{00000000-0005-0000-0000-0000E55F0000}"/>
    <cellStyle name="Normal 3 2 8 7" xfId="25556" xr:uid="{00000000-0005-0000-0000-0000E65F0000}"/>
    <cellStyle name="Normal 3 2 8 7 2" xfId="25557" xr:uid="{00000000-0005-0000-0000-0000E75F0000}"/>
    <cellStyle name="Normal 3 2 8 7 2 2" xfId="25558" xr:uid="{00000000-0005-0000-0000-0000E85F0000}"/>
    <cellStyle name="Normal 3 2 8 7 3" xfId="25559" xr:uid="{00000000-0005-0000-0000-0000E95F0000}"/>
    <cellStyle name="Normal 3 2 8 8" xfId="25560" xr:uid="{00000000-0005-0000-0000-0000EA5F0000}"/>
    <cellStyle name="Normal 3 2 8 8 2" xfId="25561" xr:uid="{00000000-0005-0000-0000-0000EB5F0000}"/>
    <cellStyle name="Normal 3 2 8 9" xfId="25562" xr:uid="{00000000-0005-0000-0000-0000EC5F0000}"/>
    <cellStyle name="Normal 3 2 8 9 2" xfId="25563" xr:uid="{00000000-0005-0000-0000-0000ED5F0000}"/>
    <cellStyle name="Normal 3 2 9" xfId="25564" xr:uid="{00000000-0005-0000-0000-0000EE5F0000}"/>
    <cellStyle name="Normal 3 2 9 2" xfId="25565" xr:uid="{00000000-0005-0000-0000-0000EF5F0000}"/>
    <cellStyle name="Normal 3 2 9 2 2" xfId="25566" xr:uid="{00000000-0005-0000-0000-0000F05F0000}"/>
    <cellStyle name="Normal 3 2 9 2 2 2" xfId="25567" xr:uid="{00000000-0005-0000-0000-0000F15F0000}"/>
    <cellStyle name="Normal 3 2 9 2 2 2 2" xfId="25568" xr:uid="{00000000-0005-0000-0000-0000F25F0000}"/>
    <cellStyle name="Normal 3 2 9 2 2 2 2 2" xfId="25569" xr:uid="{00000000-0005-0000-0000-0000F35F0000}"/>
    <cellStyle name="Normal 3 2 9 2 2 2 2 2 2" xfId="25570" xr:uid="{00000000-0005-0000-0000-0000F45F0000}"/>
    <cellStyle name="Normal 3 2 9 2 2 2 2 3" xfId="25571" xr:uid="{00000000-0005-0000-0000-0000F55F0000}"/>
    <cellStyle name="Normal 3 2 9 2 2 2 3" xfId="25572" xr:uid="{00000000-0005-0000-0000-0000F65F0000}"/>
    <cellStyle name="Normal 3 2 9 2 2 2 3 2" xfId="25573" xr:uid="{00000000-0005-0000-0000-0000F75F0000}"/>
    <cellStyle name="Normal 3 2 9 2 2 2 4" xfId="25574" xr:uid="{00000000-0005-0000-0000-0000F85F0000}"/>
    <cellStyle name="Normal 3 2 9 2 2 3" xfId="25575" xr:uid="{00000000-0005-0000-0000-0000F95F0000}"/>
    <cellStyle name="Normal 3 2 9 2 2 3 2" xfId="25576" xr:uid="{00000000-0005-0000-0000-0000FA5F0000}"/>
    <cellStyle name="Normal 3 2 9 2 2 3 2 2" xfId="25577" xr:uid="{00000000-0005-0000-0000-0000FB5F0000}"/>
    <cellStyle name="Normal 3 2 9 2 2 3 3" xfId="25578" xr:uid="{00000000-0005-0000-0000-0000FC5F0000}"/>
    <cellStyle name="Normal 3 2 9 2 2 4" xfId="25579" xr:uid="{00000000-0005-0000-0000-0000FD5F0000}"/>
    <cellStyle name="Normal 3 2 9 2 2 4 2" xfId="25580" xr:uid="{00000000-0005-0000-0000-0000FE5F0000}"/>
    <cellStyle name="Normal 3 2 9 2 2 5" xfId="25581" xr:uid="{00000000-0005-0000-0000-0000FF5F0000}"/>
    <cellStyle name="Normal 3 2 9 2 3" xfId="25582" xr:uid="{00000000-0005-0000-0000-000000600000}"/>
    <cellStyle name="Normal 3 2 9 2 3 2" xfId="25583" xr:uid="{00000000-0005-0000-0000-000001600000}"/>
    <cellStyle name="Normal 3 2 9 2 3 2 2" xfId="25584" xr:uid="{00000000-0005-0000-0000-000002600000}"/>
    <cellStyle name="Normal 3 2 9 2 3 2 2 2" xfId="25585" xr:uid="{00000000-0005-0000-0000-000003600000}"/>
    <cellStyle name="Normal 3 2 9 2 3 2 3" xfId="25586" xr:uid="{00000000-0005-0000-0000-000004600000}"/>
    <cellStyle name="Normal 3 2 9 2 3 3" xfId="25587" xr:uid="{00000000-0005-0000-0000-000005600000}"/>
    <cellStyle name="Normal 3 2 9 2 3 3 2" xfId="25588" xr:uid="{00000000-0005-0000-0000-000006600000}"/>
    <cellStyle name="Normal 3 2 9 2 3 4" xfId="25589" xr:uid="{00000000-0005-0000-0000-000007600000}"/>
    <cellStyle name="Normal 3 2 9 2 4" xfId="25590" xr:uid="{00000000-0005-0000-0000-000008600000}"/>
    <cellStyle name="Normal 3 2 9 2 4 2" xfId="25591" xr:uid="{00000000-0005-0000-0000-000009600000}"/>
    <cellStyle name="Normal 3 2 9 2 4 2 2" xfId="25592" xr:uid="{00000000-0005-0000-0000-00000A600000}"/>
    <cellStyle name="Normal 3 2 9 2 4 2 2 2" xfId="25593" xr:uid="{00000000-0005-0000-0000-00000B600000}"/>
    <cellStyle name="Normal 3 2 9 2 4 2 3" xfId="25594" xr:uid="{00000000-0005-0000-0000-00000C600000}"/>
    <cellStyle name="Normal 3 2 9 2 4 3" xfId="25595" xr:uid="{00000000-0005-0000-0000-00000D600000}"/>
    <cellStyle name="Normal 3 2 9 2 4 3 2" xfId="25596" xr:uid="{00000000-0005-0000-0000-00000E600000}"/>
    <cellStyle name="Normal 3 2 9 2 4 4" xfId="25597" xr:uid="{00000000-0005-0000-0000-00000F600000}"/>
    <cellStyle name="Normal 3 2 9 2 5" xfId="25598" xr:uid="{00000000-0005-0000-0000-000010600000}"/>
    <cellStyle name="Normal 3 2 9 2 5 2" xfId="25599" xr:uid="{00000000-0005-0000-0000-000011600000}"/>
    <cellStyle name="Normal 3 2 9 2 5 2 2" xfId="25600" xr:uid="{00000000-0005-0000-0000-000012600000}"/>
    <cellStyle name="Normal 3 2 9 2 5 3" xfId="25601" xr:uid="{00000000-0005-0000-0000-000013600000}"/>
    <cellStyle name="Normal 3 2 9 2 6" xfId="25602" xr:uid="{00000000-0005-0000-0000-000014600000}"/>
    <cellStyle name="Normal 3 2 9 2 6 2" xfId="25603" xr:uid="{00000000-0005-0000-0000-000015600000}"/>
    <cellStyle name="Normal 3 2 9 2 7" xfId="25604" xr:uid="{00000000-0005-0000-0000-000016600000}"/>
    <cellStyle name="Normal 3 2 9 2 7 2" xfId="25605" xr:uid="{00000000-0005-0000-0000-000017600000}"/>
    <cellStyle name="Normal 3 2 9 2 8" xfId="25606" xr:uid="{00000000-0005-0000-0000-000018600000}"/>
    <cellStyle name="Normal 3 2 9 3" xfId="25607" xr:uid="{00000000-0005-0000-0000-000019600000}"/>
    <cellStyle name="Normal 3 2 9 3 2" xfId="25608" xr:uid="{00000000-0005-0000-0000-00001A600000}"/>
    <cellStyle name="Normal 3 2 9 3 2 2" xfId="25609" xr:uid="{00000000-0005-0000-0000-00001B600000}"/>
    <cellStyle name="Normal 3 2 9 3 2 2 2" xfId="25610" xr:uid="{00000000-0005-0000-0000-00001C600000}"/>
    <cellStyle name="Normal 3 2 9 3 2 2 2 2" xfId="25611" xr:uid="{00000000-0005-0000-0000-00001D600000}"/>
    <cellStyle name="Normal 3 2 9 3 2 2 3" xfId="25612" xr:uid="{00000000-0005-0000-0000-00001E600000}"/>
    <cellStyle name="Normal 3 2 9 3 2 3" xfId="25613" xr:uid="{00000000-0005-0000-0000-00001F600000}"/>
    <cellStyle name="Normal 3 2 9 3 2 3 2" xfId="25614" xr:uid="{00000000-0005-0000-0000-000020600000}"/>
    <cellStyle name="Normal 3 2 9 3 2 4" xfId="25615" xr:uid="{00000000-0005-0000-0000-000021600000}"/>
    <cellStyle name="Normal 3 2 9 3 3" xfId="25616" xr:uid="{00000000-0005-0000-0000-000022600000}"/>
    <cellStyle name="Normal 3 2 9 3 3 2" xfId="25617" xr:uid="{00000000-0005-0000-0000-000023600000}"/>
    <cellStyle name="Normal 3 2 9 3 3 2 2" xfId="25618" xr:uid="{00000000-0005-0000-0000-000024600000}"/>
    <cellStyle name="Normal 3 2 9 3 3 3" xfId="25619" xr:uid="{00000000-0005-0000-0000-000025600000}"/>
    <cellStyle name="Normal 3 2 9 3 4" xfId="25620" xr:uid="{00000000-0005-0000-0000-000026600000}"/>
    <cellStyle name="Normal 3 2 9 3 4 2" xfId="25621" xr:uid="{00000000-0005-0000-0000-000027600000}"/>
    <cellStyle name="Normal 3 2 9 3 5" xfId="25622" xr:uid="{00000000-0005-0000-0000-000028600000}"/>
    <cellStyle name="Normal 3 2 9 4" xfId="25623" xr:uid="{00000000-0005-0000-0000-000029600000}"/>
    <cellStyle name="Normal 3 2 9 4 2" xfId="25624" xr:uid="{00000000-0005-0000-0000-00002A600000}"/>
    <cellStyle name="Normal 3 2 9 4 2 2" xfId="25625" xr:uid="{00000000-0005-0000-0000-00002B600000}"/>
    <cellStyle name="Normal 3 2 9 4 2 2 2" xfId="25626" xr:uid="{00000000-0005-0000-0000-00002C600000}"/>
    <cellStyle name="Normal 3 2 9 4 2 3" xfId="25627" xr:uid="{00000000-0005-0000-0000-00002D600000}"/>
    <cellStyle name="Normal 3 2 9 4 3" xfId="25628" xr:uid="{00000000-0005-0000-0000-00002E600000}"/>
    <cellStyle name="Normal 3 2 9 4 3 2" xfId="25629" xr:uid="{00000000-0005-0000-0000-00002F600000}"/>
    <cellStyle name="Normal 3 2 9 4 4" xfId="25630" xr:uid="{00000000-0005-0000-0000-000030600000}"/>
    <cellStyle name="Normal 3 2 9 5" xfId="25631" xr:uid="{00000000-0005-0000-0000-000031600000}"/>
    <cellStyle name="Normal 3 2 9 5 2" xfId="25632" xr:uid="{00000000-0005-0000-0000-000032600000}"/>
    <cellStyle name="Normal 3 2 9 5 2 2" xfId="25633" xr:uid="{00000000-0005-0000-0000-000033600000}"/>
    <cellStyle name="Normal 3 2 9 5 2 2 2" xfId="25634" xr:uid="{00000000-0005-0000-0000-000034600000}"/>
    <cellStyle name="Normal 3 2 9 5 2 3" xfId="25635" xr:uid="{00000000-0005-0000-0000-000035600000}"/>
    <cellStyle name="Normal 3 2 9 5 3" xfId="25636" xr:uid="{00000000-0005-0000-0000-000036600000}"/>
    <cellStyle name="Normal 3 2 9 5 3 2" xfId="25637" xr:uid="{00000000-0005-0000-0000-000037600000}"/>
    <cellStyle name="Normal 3 2 9 5 4" xfId="25638" xr:uid="{00000000-0005-0000-0000-000038600000}"/>
    <cellStyle name="Normal 3 2 9 6" xfId="25639" xr:uid="{00000000-0005-0000-0000-000039600000}"/>
    <cellStyle name="Normal 3 2 9 6 2" xfId="25640" xr:uid="{00000000-0005-0000-0000-00003A600000}"/>
    <cellStyle name="Normal 3 2 9 6 2 2" xfId="25641" xr:uid="{00000000-0005-0000-0000-00003B600000}"/>
    <cellStyle name="Normal 3 2 9 6 3" xfId="25642" xr:uid="{00000000-0005-0000-0000-00003C600000}"/>
    <cellStyle name="Normal 3 2 9 7" xfId="25643" xr:uid="{00000000-0005-0000-0000-00003D600000}"/>
    <cellStyle name="Normal 3 2 9 7 2" xfId="25644" xr:uid="{00000000-0005-0000-0000-00003E600000}"/>
    <cellStyle name="Normal 3 2 9 8" xfId="25645" xr:uid="{00000000-0005-0000-0000-00003F600000}"/>
    <cellStyle name="Normal 3 2 9 8 2" xfId="25646" xr:uid="{00000000-0005-0000-0000-000040600000}"/>
    <cellStyle name="Normal 3 2 9 9" xfId="25647" xr:uid="{00000000-0005-0000-0000-000041600000}"/>
    <cellStyle name="Normal 3 2_Sheet1" xfId="25648" xr:uid="{00000000-0005-0000-0000-000042600000}"/>
    <cellStyle name="Normal 3 20" xfId="25649" xr:uid="{00000000-0005-0000-0000-000043600000}"/>
    <cellStyle name="Normal 3 20 2" xfId="25650" xr:uid="{00000000-0005-0000-0000-000044600000}"/>
    <cellStyle name="Normal 3 21" xfId="25651" xr:uid="{00000000-0005-0000-0000-000045600000}"/>
    <cellStyle name="Normal 3 21 2" xfId="25652" xr:uid="{00000000-0005-0000-0000-000046600000}"/>
    <cellStyle name="Normal 3 22" xfId="25653" xr:uid="{00000000-0005-0000-0000-000047600000}"/>
    <cellStyle name="Normal 3 22 2" xfId="25654" xr:uid="{00000000-0005-0000-0000-000048600000}"/>
    <cellStyle name="Normal 3 23" xfId="25655" xr:uid="{00000000-0005-0000-0000-000049600000}"/>
    <cellStyle name="Normal 3 23 2" xfId="25656" xr:uid="{00000000-0005-0000-0000-00004A600000}"/>
    <cellStyle name="Normal 3 24" xfId="25657" xr:uid="{00000000-0005-0000-0000-00004B600000}"/>
    <cellStyle name="Normal 3 24 2" xfId="25658" xr:uid="{00000000-0005-0000-0000-00004C600000}"/>
    <cellStyle name="Normal 3 25" xfId="25659" xr:uid="{00000000-0005-0000-0000-00004D600000}"/>
    <cellStyle name="Normal 3 25 2" xfId="25660" xr:uid="{00000000-0005-0000-0000-00004E600000}"/>
    <cellStyle name="Normal 3 26" xfId="25661" xr:uid="{00000000-0005-0000-0000-00004F600000}"/>
    <cellStyle name="Normal 3 26 2" xfId="25662" xr:uid="{00000000-0005-0000-0000-000050600000}"/>
    <cellStyle name="Normal 3 27" xfId="25663" xr:uid="{00000000-0005-0000-0000-000051600000}"/>
    <cellStyle name="Normal 3 28" xfId="25664" xr:uid="{00000000-0005-0000-0000-000052600000}"/>
    <cellStyle name="Normal 3 29" xfId="25665" xr:uid="{00000000-0005-0000-0000-000053600000}"/>
    <cellStyle name="Normal 3 3" xfId="1272" xr:uid="{00000000-0005-0000-0000-000054600000}"/>
    <cellStyle name="Normal 3 3 10" xfId="25666" xr:uid="{00000000-0005-0000-0000-000055600000}"/>
    <cellStyle name="Normal 3 3 10 2" xfId="25667" xr:uid="{00000000-0005-0000-0000-000056600000}"/>
    <cellStyle name="Normal 3 3 10 2 2" xfId="25668" xr:uid="{00000000-0005-0000-0000-000057600000}"/>
    <cellStyle name="Normal 3 3 10 2 2 2" xfId="25669" xr:uid="{00000000-0005-0000-0000-000058600000}"/>
    <cellStyle name="Normal 3 3 10 2 2 2 2" xfId="25670" xr:uid="{00000000-0005-0000-0000-000059600000}"/>
    <cellStyle name="Normal 3 3 10 2 2 2 2 2" xfId="25671" xr:uid="{00000000-0005-0000-0000-00005A600000}"/>
    <cellStyle name="Normal 3 3 10 2 2 2 3" xfId="25672" xr:uid="{00000000-0005-0000-0000-00005B600000}"/>
    <cellStyle name="Normal 3 3 10 2 2 3" xfId="25673" xr:uid="{00000000-0005-0000-0000-00005C600000}"/>
    <cellStyle name="Normal 3 3 10 2 2 3 2" xfId="25674" xr:uid="{00000000-0005-0000-0000-00005D600000}"/>
    <cellStyle name="Normal 3 3 10 2 2 4" xfId="25675" xr:uid="{00000000-0005-0000-0000-00005E600000}"/>
    <cellStyle name="Normal 3 3 10 2 3" xfId="25676" xr:uid="{00000000-0005-0000-0000-00005F600000}"/>
    <cellStyle name="Normal 3 3 10 2 3 2" xfId="25677" xr:uid="{00000000-0005-0000-0000-000060600000}"/>
    <cellStyle name="Normal 3 3 10 2 3 2 2" xfId="25678" xr:uid="{00000000-0005-0000-0000-000061600000}"/>
    <cellStyle name="Normal 3 3 10 2 3 3" xfId="25679" xr:uid="{00000000-0005-0000-0000-000062600000}"/>
    <cellStyle name="Normal 3 3 10 2 4" xfId="25680" xr:uid="{00000000-0005-0000-0000-000063600000}"/>
    <cellStyle name="Normal 3 3 10 2 4 2" xfId="25681" xr:uid="{00000000-0005-0000-0000-000064600000}"/>
    <cellStyle name="Normal 3 3 10 2 5" xfId="25682" xr:uid="{00000000-0005-0000-0000-000065600000}"/>
    <cellStyle name="Normal 3 3 10 3" xfId="25683" xr:uid="{00000000-0005-0000-0000-000066600000}"/>
    <cellStyle name="Normal 3 3 10 3 2" xfId="25684" xr:uid="{00000000-0005-0000-0000-000067600000}"/>
    <cellStyle name="Normal 3 3 10 3 2 2" xfId="25685" xr:uid="{00000000-0005-0000-0000-000068600000}"/>
    <cellStyle name="Normal 3 3 10 3 2 2 2" xfId="25686" xr:uid="{00000000-0005-0000-0000-000069600000}"/>
    <cellStyle name="Normal 3 3 10 3 2 3" xfId="25687" xr:uid="{00000000-0005-0000-0000-00006A600000}"/>
    <cellStyle name="Normal 3 3 10 3 3" xfId="25688" xr:uid="{00000000-0005-0000-0000-00006B600000}"/>
    <cellStyle name="Normal 3 3 10 3 3 2" xfId="25689" xr:uid="{00000000-0005-0000-0000-00006C600000}"/>
    <cellStyle name="Normal 3 3 10 3 4" xfId="25690" xr:uid="{00000000-0005-0000-0000-00006D600000}"/>
    <cellStyle name="Normal 3 3 10 4" xfId="25691" xr:uid="{00000000-0005-0000-0000-00006E600000}"/>
    <cellStyle name="Normal 3 3 10 4 2" xfId="25692" xr:uid="{00000000-0005-0000-0000-00006F600000}"/>
    <cellStyle name="Normal 3 3 10 4 2 2" xfId="25693" xr:uid="{00000000-0005-0000-0000-000070600000}"/>
    <cellStyle name="Normal 3 3 10 4 2 2 2" xfId="25694" xr:uid="{00000000-0005-0000-0000-000071600000}"/>
    <cellStyle name="Normal 3 3 10 4 2 3" xfId="25695" xr:uid="{00000000-0005-0000-0000-000072600000}"/>
    <cellStyle name="Normal 3 3 10 4 3" xfId="25696" xr:uid="{00000000-0005-0000-0000-000073600000}"/>
    <cellStyle name="Normal 3 3 10 4 3 2" xfId="25697" xr:uid="{00000000-0005-0000-0000-000074600000}"/>
    <cellStyle name="Normal 3 3 10 4 4" xfId="25698" xr:uid="{00000000-0005-0000-0000-000075600000}"/>
    <cellStyle name="Normal 3 3 10 5" xfId="25699" xr:uid="{00000000-0005-0000-0000-000076600000}"/>
    <cellStyle name="Normal 3 3 10 5 2" xfId="25700" xr:uid="{00000000-0005-0000-0000-000077600000}"/>
    <cellStyle name="Normal 3 3 10 5 2 2" xfId="25701" xr:uid="{00000000-0005-0000-0000-000078600000}"/>
    <cellStyle name="Normal 3 3 10 5 3" xfId="25702" xr:uid="{00000000-0005-0000-0000-000079600000}"/>
    <cellStyle name="Normal 3 3 10 6" xfId="25703" xr:uid="{00000000-0005-0000-0000-00007A600000}"/>
    <cellStyle name="Normal 3 3 10 6 2" xfId="25704" xr:uid="{00000000-0005-0000-0000-00007B600000}"/>
    <cellStyle name="Normal 3 3 10 7" xfId="25705" xr:uid="{00000000-0005-0000-0000-00007C600000}"/>
    <cellStyle name="Normal 3 3 10 7 2" xfId="25706" xr:uid="{00000000-0005-0000-0000-00007D600000}"/>
    <cellStyle name="Normal 3 3 10 8" xfId="25707" xr:uid="{00000000-0005-0000-0000-00007E600000}"/>
    <cellStyle name="Normal 3 3 11" xfId="25708" xr:uid="{00000000-0005-0000-0000-00007F600000}"/>
    <cellStyle name="Normal 3 3 11 2" xfId="25709" xr:uid="{00000000-0005-0000-0000-000080600000}"/>
    <cellStyle name="Normal 3 3 11 2 2" xfId="25710" xr:uid="{00000000-0005-0000-0000-000081600000}"/>
    <cellStyle name="Normal 3 3 11 2 2 2" xfId="25711" xr:uid="{00000000-0005-0000-0000-000082600000}"/>
    <cellStyle name="Normal 3 3 11 2 2 2 2" xfId="25712" xr:uid="{00000000-0005-0000-0000-000083600000}"/>
    <cellStyle name="Normal 3 3 11 2 2 2 2 2" xfId="25713" xr:uid="{00000000-0005-0000-0000-000084600000}"/>
    <cellStyle name="Normal 3 3 11 2 2 2 3" xfId="25714" xr:uid="{00000000-0005-0000-0000-000085600000}"/>
    <cellStyle name="Normal 3 3 11 2 2 3" xfId="25715" xr:uid="{00000000-0005-0000-0000-000086600000}"/>
    <cellStyle name="Normal 3 3 11 2 2 3 2" xfId="25716" xr:uid="{00000000-0005-0000-0000-000087600000}"/>
    <cellStyle name="Normal 3 3 11 2 2 4" xfId="25717" xr:uid="{00000000-0005-0000-0000-000088600000}"/>
    <cellStyle name="Normal 3 3 11 2 3" xfId="25718" xr:uid="{00000000-0005-0000-0000-000089600000}"/>
    <cellStyle name="Normal 3 3 11 2 3 2" xfId="25719" xr:uid="{00000000-0005-0000-0000-00008A600000}"/>
    <cellStyle name="Normal 3 3 11 2 3 2 2" xfId="25720" xr:uid="{00000000-0005-0000-0000-00008B600000}"/>
    <cellStyle name="Normal 3 3 11 2 3 3" xfId="25721" xr:uid="{00000000-0005-0000-0000-00008C600000}"/>
    <cellStyle name="Normal 3 3 11 2 4" xfId="25722" xr:uid="{00000000-0005-0000-0000-00008D600000}"/>
    <cellStyle name="Normal 3 3 11 2 4 2" xfId="25723" xr:uid="{00000000-0005-0000-0000-00008E600000}"/>
    <cellStyle name="Normal 3 3 11 2 5" xfId="25724" xr:uid="{00000000-0005-0000-0000-00008F600000}"/>
    <cellStyle name="Normal 3 3 11 3" xfId="25725" xr:uid="{00000000-0005-0000-0000-000090600000}"/>
    <cellStyle name="Normal 3 3 11 3 2" xfId="25726" xr:uid="{00000000-0005-0000-0000-000091600000}"/>
    <cellStyle name="Normal 3 3 11 3 2 2" xfId="25727" xr:uid="{00000000-0005-0000-0000-000092600000}"/>
    <cellStyle name="Normal 3 3 11 3 2 2 2" xfId="25728" xr:uid="{00000000-0005-0000-0000-000093600000}"/>
    <cellStyle name="Normal 3 3 11 3 2 3" xfId="25729" xr:uid="{00000000-0005-0000-0000-000094600000}"/>
    <cellStyle name="Normal 3 3 11 3 3" xfId="25730" xr:uid="{00000000-0005-0000-0000-000095600000}"/>
    <cellStyle name="Normal 3 3 11 3 3 2" xfId="25731" xr:uid="{00000000-0005-0000-0000-000096600000}"/>
    <cellStyle name="Normal 3 3 11 3 4" xfId="25732" xr:uid="{00000000-0005-0000-0000-000097600000}"/>
    <cellStyle name="Normal 3 3 11 4" xfId="25733" xr:uid="{00000000-0005-0000-0000-000098600000}"/>
    <cellStyle name="Normal 3 3 11 4 2" xfId="25734" xr:uid="{00000000-0005-0000-0000-000099600000}"/>
    <cellStyle name="Normal 3 3 11 4 2 2" xfId="25735" xr:uid="{00000000-0005-0000-0000-00009A600000}"/>
    <cellStyle name="Normal 3 3 11 4 3" xfId="25736" xr:uid="{00000000-0005-0000-0000-00009B600000}"/>
    <cellStyle name="Normal 3 3 11 5" xfId="25737" xr:uid="{00000000-0005-0000-0000-00009C600000}"/>
    <cellStyle name="Normal 3 3 11 5 2" xfId="25738" xr:uid="{00000000-0005-0000-0000-00009D600000}"/>
    <cellStyle name="Normal 3 3 11 6" xfId="25739" xr:uid="{00000000-0005-0000-0000-00009E600000}"/>
    <cellStyle name="Normal 3 3 12" xfId="25740" xr:uid="{00000000-0005-0000-0000-00009F600000}"/>
    <cellStyle name="Normal 3 3 12 2" xfId="25741" xr:uid="{00000000-0005-0000-0000-0000A0600000}"/>
    <cellStyle name="Normal 3 3 12 2 2" xfId="25742" xr:uid="{00000000-0005-0000-0000-0000A1600000}"/>
    <cellStyle name="Normal 3 3 12 2 2 2" xfId="25743" xr:uid="{00000000-0005-0000-0000-0000A2600000}"/>
    <cellStyle name="Normal 3 3 12 2 2 2 2" xfId="25744" xr:uid="{00000000-0005-0000-0000-0000A3600000}"/>
    <cellStyle name="Normal 3 3 12 2 2 2 2 2" xfId="25745" xr:uid="{00000000-0005-0000-0000-0000A4600000}"/>
    <cellStyle name="Normal 3 3 12 2 2 2 3" xfId="25746" xr:uid="{00000000-0005-0000-0000-0000A5600000}"/>
    <cellStyle name="Normal 3 3 12 2 2 3" xfId="25747" xr:uid="{00000000-0005-0000-0000-0000A6600000}"/>
    <cellStyle name="Normal 3 3 12 2 2 3 2" xfId="25748" xr:uid="{00000000-0005-0000-0000-0000A7600000}"/>
    <cellStyle name="Normal 3 3 12 2 2 4" xfId="25749" xr:uid="{00000000-0005-0000-0000-0000A8600000}"/>
    <cellStyle name="Normal 3 3 12 2 3" xfId="25750" xr:uid="{00000000-0005-0000-0000-0000A9600000}"/>
    <cellStyle name="Normal 3 3 12 2 3 2" xfId="25751" xr:uid="{00000000-0005-0000-0000-0000AA600000}"/>
    <cellStyle name="Normal 3 3 12 2 3 2 2" xfId="25752" xr:uid="{00000000-0005-0000-0000-0000AB600000}"/>
    <cellStyle name="Normal 3 3 12 2 3 3" xfId="25753" xr:uid="{00000000-0005-0000-0000-0000AC600000}"/>
    <cellStyle name="Normal 3 3 12 2 4" xfId="25754" xr:uid="{00000000-0005-0000-0000-0000AD600000}"/>
    <cellStyle name="Normal 3 3 12 2 4 2" xfId="25755" xr:uid="{00000000-0005-0000-0000-0000AE600000}"/>
    <cellStyle name="Normal 3 3 12 2 5" xfId="25756" xr:uid="{00000000-0005-0000-0000-0000AF600000}"/>
    <cellStyle name="Normal 3 3 12 3" xfId="25757" xr:uid="{00000000-0005-0000-0000-0000B0600000}"/>
    <cellStyle name="Normal 3 3 12 3 2" xfId="25758" xr:uid="{00000000-0005-0000-0000-0000B1600000}"/>
    <cellStyle name="Normal 3 3 12 3 2 2" xfId="25759" xr:uid="{00000000-0005-0000-0000-0000B2600000}"/>
    <cellStyle name="Normal 3 3 12 3 2 2 2" xfId="25760" xr:uid="{00000000-0005-0000-0000-0000B3600000}"/>
    <cellStyle name="Normal 3 3 12 3 2 3" xfId="25761" xr:uid="{00000000-0005-0000-0000-0000B4600000}"/>
    <cellStyle name="Normal 3 3 12 3 3" xfId="25762" xr:uid="{00000000-0005-0000-0000-0000B5600000}"/>
    <cellStyle name="Normal 3 3 12 3 3 2" xfId="25763" xr:uid="{00000000-0005-0000-0000-0000B6600000}"/>
    <cellStyle name="Normal 3 3 12 3 4" xfId="25764" xr:uid="{00000000-0005-0000-0000-0000B7600000}"/>
    <cellStyle name="Normal 3 3 12 4" xfId="25765" xr:uid="{00000000-0005-0000-0000-0000B8600000}"/>
    <cellStyle name="Normal 3 3 12 4 2" xfId="25766" xr:uid="{00000000-0005-0000-0000-0000B9600000}"/>
    <cellStyle name="Normal 3 3 12 4 2 2" xfId="25767" xr:uid="{00000000-0005-0000-0000-0000BA600000}"/>
    <cellStyle name="Normal 3 3 12 4 3" xfId="25768" xr:uid="{00000000-0005-0000-0000-0000BB600000}"/>
    <cellStyle name="Normal 3 3 12 5" xfId="25769" xr:uid="{00000000-0005-0000-0000-0000BC600000}"/>
    <cellStyle name="Normal 3 3 12 5 2" xfId="25770" xr:uid="{00000000-0005-0000-0000-0000BD600000}"/>
    <cellStyle name="Normal 3 3 12 6" xfId="25771" xr:uid="{00000000-0005-0000-0000-0000BE600000}"/>
    <cellStyle name="Normal 3 3 13" xfId="25772" xr:uid="{00000000-0005-0000-0000-0000BF600000}"/>
    <cellStyle name="Normal 3 3 13 2" xfId="25773" xr:uid="{00000000-0005-0000-0000-0000C0600000}"/>
    <cellStyle name="Normal 3 3 13 2 2" xfId="25774" xr:uid="{00000000-0005-0000-0000-0000C1600000}"/>
    <cellStyle name="Normal 3 3 13 2 2 2" xfId="25775" xr:uid="{00000000-0005-0000-0000-0000C2600000}"/>
    <cellStyle name="Normal 3 3 13 2 2 2 2" xfId="25776" xr:uid="{00000000-0005-0000-0000-0000C3600000}"/>
    <cellStyle name="Normal 3 3 13 2 2 3" xfId="25777" xr:uid="{00000000-0005-0000-0000-0000C4600000}"/>
    <cellStyle name="Normal 3 3 13 2 3" xfId="25778" xr:uid="{00000000-0005-0000-0000-0000C5600000}"/>
    <cellStyle name="Normal 3 3 13 2 3 2" xfId="25779" xr:uid="{00000000-0005-0000-0000-0000C6600000}"/>
    <cellStyle name="Normal 3 3 13 2 4" xfId="25780" xr:uid="{00000000-0005-0000-0000-0000C7600000}"/>
    <cellStyle name="Normal 3 3 13 3" xfId="25781" xr:uid="{00000000-0005-0000-0000-0000C8600000}"/>
    <cellStyle name="Normal 3 3 13 3 2" xfId="25782" xr:uid="{00000000-0005-0000-0000-0000C9600000}"/>
    <cellStyle name="Normal 3 3 13 3 2 2" xfId="25783" xr:uid="{00000000-0005-0000-0000-0000CA600000}"/>
    <cellStyle name="Normal 3 3 13 3 3" xfId="25784" xr:uid="{00000000-0005-0000-0000-0000CB600000}"/>
    <cellStyle name="Normal 3 3 13 4" xfId="25785" xr:uid="{00000000-0005-0000-0000-0000CC600000}"/>
    <cellStyle name="Normal 3 3 13 4 2" xfId="25786" xr:uid="{00000000-0005-0000-0000-0000CD600000}"/>
    <cellStyle name="Normal 3 3 13 5" xfId="25787" xr:uid="{00000000-0005-0000-0000-0000CE600000}"/>
    <cellStyle name="Normal 3 3 14" xfId="25788" xr:uid="{00000000-0005-0000-0000-0000CF600000}"/>
    <cellStyle name="Normal 3 3 14 2" xfId="25789" xr:uid="{00000000-0005-0000-0000-0000D0600000}"/>
    <cellStyle name="Normal 3 3 14 2 2" xfId="25790" xr:uid="{00000000-0005-0000-0000-0000D1600000}"/>
    <cellStyle name="Normal 3 3 14 2 2 2" xfId="25791" xr:uid="{00000000-0005-0000-0000-0000D2600000}"/>
    <cellStyle name="Normal 3 3 14 2 3" xfId="25792" xr:uid="{00000000-0005-0000-0000-0000D3600000}"/>
    <cellStyle name="Normal 3 3 14 3" xfId="25793" xr:uid="{00000000-0005-0000-0000-0000D4600000}"/>
    <cellStyle name="Normal 3 3 14 3 2" xfId="25794" xr:uid="{00000000-0005-0000-0000-0000D5600000}"/>
    <cellStyle name="Normal 3 3 14 4" xfId="25795" xr:uid="{00000000-0005-0000-0000-0000D6600000}"/>
    <cellStyle name="Normal 3 3 15" xfId="25796" xr:uid="{00000000-0005-0000-0000-0000D7600000}"/>
    <cellStyle name="Normal 3 3 15 2" xfId="25797" xr:uid="{00000000-0005-0000-0000-0000D8600000}"/>
    <cellStyle name="Normal 3 3 15 2 2" xfId="25798" xr:uid="{00000000-0005-0000-0000-0000D9600000}"/>
    <cellStyle name="Normal 3 3 15 2 2 2" xfId="25799" xr:uid="{00000000-0005-0000-0000-0000DA600000}"/>
    <cellStyle name="Normal 3 3 15 2 3" xfId="25800" xr:uid="{00000000-0005-0000-0000-0000DB600000}"/>
    <cellStyle name="Normal 3 3 15 3" xfId="25801" xr:uid="{00000000-0005-0000-0000-0000DC600000}"/>
    <cellStyle name="Normal 3 3 15 3 2" xfId="25802" xr:uid="{00000000-0005-0000-0000-0000DD600000}"/>
    <cellStyle name="Normal 3 3 15 4" xfId="25803" xr:uid="{00000000-0005-0000-0000-0000DE600000}"/>
    <cellStyle name="Normal 3 3 16" xfId="25804" xr:uid="{00000000-0005-0000-0000-0000DF600000}"/>
    <cellStyle name="Normal 3 3 16 2" xfId="25805" xr:uid="{00000000-0005-0000-0000-0000E0600000}"/>
    <cellStyle name="Normal 3 3 16 2 2" xfId="25806" xr:uid="{00000000-0005-0000-0000-0000E1600000}"/>
    <cellStyle name="Normal 3 3 16 2 2 2" xfId="25807" xr:uid="{00000000-0005-0000-0000-0000E2600000}"/>
    <cellStyle name="Normal 3 3 16 2 3" xfId="25808" xr:uid="{00000000-0005-0000-0000-0000E3600000}"/>
    <cellStyle name="Normal 3 3 16 3" xfId="25809" xr:uid="{00000000-0005-0000-0000-0000E4600000}"/>
    <cellStyle name="Normal 3 3 16 3 2" xfId="25810" xr:uid="{00000000-0005-0000-0000-0000E5600000}"/>
    <cellStyle name="Normal 3 3 16 4" xfId="25811" xr:uid="{00000000-0005-0000-0000-0000E6600000}"/>
    <cellStyle name="Normal 3 3 17" xfId="25812" xr:uid="{00000000-0005-0000-0000-0000E7600000}"/>
    <cellStyle name="Normal 3 3 17 2" xfId="25813" xr:uid="{00000000-0005-0000-0000-0000E8600000}"/>
    <cellStyle name="Normal 3 3 17 2 2" xfId="25814" xr:uid="{00000000-0005-0000-0000-0000E9600000}"/>
    <cellStyle name="Normal 3 3 17 3" xfId="25815" xr:uid="{00000000-0005-0000-0000-0000EA600000}"/>
    <cellStyle name="Normal 3 3 18" xfId="25816" xr:uid="{00000000-0005-0000-0000-0000EB600000}"/>
    <cellStyle name="Normal 3 3 18 2" xfId="25817" xr:uid="{00000000-0005-0000-0000-0000EC600000}"/>
    <cellStyle name="Normal 3 3 19" xfId="25818" xr:uid="{00000000-0005-0000-0000-0000ED600000}"/>
    <cellStyle name="Normal 3 3 19 2" xfId="25819" xr:uid="{00000000-0005-0000-0000-0000EE600000}"/>
    <cellStyle name="Normal 3 3 2" xfId="1273" xr:uid="{00000000-0005-0000-0000-0000EF600000}"/>
    <cellStyle name="Normal 3 3 2 10" xfId="25820" xr:uid="{00000000-0005-0000-0000-0000F0600000}"/>
    <cellStyle name="Normal 3 3 2 10 2" xfId="25821" xr:uid="{00000000-0005-0000-0000-0000F1600000}"/>
    <cellStyle name="Normal 3 3 2 10 2 2" xfId="25822" xr:uid="{00000000-0005-0000-0000-0000F2600000}"/>
    <cellStyle name="Normal 3 3 2 10 2 2 2" xfId="25823" xr:uid="{00000000-0005-0000-0000-0000F3600000}"/>
    <cellStyle name="Normal 3 3 2 10 2 2 2 2" xfId="25824" xr:uid="{00000000-0005-0000-0000-0000F4600000}"/>
    <cellStyle name="Normal 3 3 2 10 2 2 2 2 2" xfId="25825" xr:uid="{00000000-0005-0000-0000-0000F5600000}"/>
    <cellStyle name="Normal 3 3 2 10 2 2 2 3" xfId="25826" xr:uid="{00000000-0005-0000-0000-0000F6600000}"/>
    <cellStyle name="Normal 3 3 2 10 2 2 3" xfId="25827" xr:uid="{00000000-0005-0000-0000-0000F7600000}"/>
    <cellStyle name="Normal 3 3 2 10 2 2 3 2" xfId="25828" xr:uid="{00000000-0005-0000-0000-0000F8600000}"/>
    <cellStyle name="Normal 3 3 2 10 2 2 4" xfId="25829" xr:uid="{00000000-0005-0000-0000-0000F9600000}"/>
    <cellStyle name="Normal 3 3 2 10 2 3" xfId="25830" xr:uid="{00000000-0005-0000-0000-0000FA600000}"/>
    <cellStyle name="Normal 3 3 2 10 2 3 2" xfId="25831" xr:uid="{00000000-0005-0000-0000-0000FB600000}"/>
    <cellStyle name="Normal 3 3 2 10 2 3 2 2" xfId="25832" xr:uid="{00000000-0005-0000-0000-0000FC600000}"/>
    <cellStyle name="Normal 3 3 2 10 2 3 3" xfId="25833" xr:uid="{00000000-0005-0000-0000-0000FD600000}"/>
    <cellStyle name="Normal 3 3 2 10 2 4" xfId="25834" xr:uid="{00000000-0005-0000-0000-0000FE600000}"/>
    <cellStyle name="Normal 3 3 2 10 2 4 2" xfId="25835" xr:uid="{00000000-0005-0000-0000-0000FF600000}"/>
    <cellStyle name="Normal 3 3 2 10 2 5" xfId="25836" xr:uid="{00000000-0005-0000-0000-000000610000}"/>
    <cellStyle name="Normal 3 3 2 10 3" xfId="25837" xr:uid="{00000000-0005-0000-0000-000001610000}"/>
    <cellStyle name="Normal 3 3 2 10 3 2" xfId="25838" xr:uid="{00000000-0005-0000-0000-000002610000}"/>
    <cellStyle name="Normal 3 3 2 10 3 2 2" xfId="25839" xr:uid="{00000000-0005-0000-0000-000003610000}"/>
    <cellStyle name="Normal 3 3 2 10 3 2 2 2" xfId="25840" xr:uid="{00000000-0005-0000-0000-000004610000}"/>
    <cellStyle name="Normal 3 3 2 10 3 2 3" xfId="25841" xr:uid="{00000000-0005-0000-0000-000005610000}"/>
    <cellStyle name="Normal 3 3 2 10 3 3" xfId="25842" xr:uid="{00000000-0005-0000-0000-000006610000}"/>
    <cellStyle name="Normal 3 3 2 10 3 3 2" xfId="25843" xr:uid="{00000000-0005-0000-0000-000007610000}"/>
    <cellStyle name="Normal 3 3 2 10 3 4" xfId="25844" xr:uid="{00000000-0005-0000-0000-000008610000}"/>
    <cellStyle name="Normal 3 3 2 10 4" xfId="25845" xr:uid="{00000000-0005-0000-0000-000009610000}"/>
    <cellStyle name="Normal 3 3 2 10 4 2" xfId="25846" xr:uid="{00000000-0005-0000-0000-00000A610000}"/>
    <cellStyle name="Normal 3 3 2 10 4 2 2" xfId="25847" xr:uid="{00000000-0005-0000-0000-00000B610000}"/>
    <cellStyle name="Normal 3 3 2 10 4 3" xfId="25848" xr:uid="{00000000-0005-0000-0000-00000C610000}"/>
    <cellStyle name="Normal 3 3 2 10 5" xfId="25849" xr:uid="{00000000-0005-0000-0000-00000D610000}"/>
    <cellStyle name="Normal 3 3 2 10 5 2" xfId="25850" xr:uid="{00000000-0005-0000-0000-00000E610000}"/>
    <cellStyle name="Normal 3 3 2 10 6" xfId="25851" xr:uid="{00000000-0005-0000-0000-00000F610000}"/>
    <cellStyle name="Normal 3 3 2 11" xfId="25852" xr:uid="{00000000-0005-0000-0000-000010610000}"/>
    <cellStyle name="Normal 3 3 2 11 2" xfId="25853" xr:uid="{00000000-0005-0000-0000-000011610000}"/>
    <cellStyle name="Normal 3 3 2 11 2 2" xfId="25854" xr:uid="{00000000-0005-0000-0000-000012610000}"/>
    <cellStyle name="Normal 3 3 2 11 2 2 2" xfId="25855" xr:uid="{00000000-0005-0000-0000-000013610000}"/>
    <cellStyle name="Normal 3 3 2 11 2 2 2 2" xfId="25856" xr:uid="{00000000-0005-0000-0000-000014610000}"/>
    <cellStyle name="Normal 3 3 2 11 2 2 2 2 2" xfId="25857" xr:uid="{00000000-0005-0000-0000-000015610000}"/>
    <cellStyle name="Normal 3 3 2 11 2 2 2 3" xfId="25858" xr:uid="{00000000-0005-0000-0000-000016610000}"/>
    <cellStyle name="Normal 3 3 2 11 2 2 3" xfId="25859" xr:uid="{00000000-0005-0000-0000-000017610000}"/>
    <cellStyle name="Normal 3 3 2 11 2 2 3 2" xfId="25860" xr:uid="{00000000-0005-0000-0000-000018610000}"/>
    <cellStyle name="Normal 3 3 2 11 2 2 4" xfId="25861" xr:uid="{00000000-0005-0000-0000-000019610000}"/>
    <cellStyle name="Normal 3 3 2 11 2 3" xfId="25862" xr:uid="{00000000-0005-0000-0000-00001A610000}"/>
    <cellStyle name="Normal 3 3 2 11 2 3 2" xfId="25863" xr:uid="{00000000-0005-0000-0000-00001B610000}"/>
    <cellStyle name="Normal 3 3 2 11 2 3 2 2" xfId="25864" xr:uid="{00000000-0005-0000-0000-00001C610000}"/>
    <cellStyle name="Normal 3 3 2 11 2 3 3" xfId="25865" xr:uid="{00000000-0005-0000-0000-00001D610000}"/>
    <cellStyle name="Normal 3 3 2 11 2 4" xfId="25866" xr:uid="{00000000-0005-0000-0000-00001E610000}"/>
    <cellStyle name="Normal 3 3 2 11 2 4 2" xfId="25867" xr:uid="{00000000-0005-0000-0000-00001F610000}"/>
    <cellStyle name="Normal 3 3 2 11 2 5" xfId="25868" xr:uid="{00000000-0005-0000-0000-000020610000}"/>
    <cellStyle name="Normal 3 3 2 11 3" xfId="25869" xr:uid="{00000000-0005-0000-0000-000021610000}"/>
    <cellStyle name="Normal 3 3 2 11 3 2" xfId="25870" xr:uid="{00000000-0005-0000-0000-000022610000}"/>
    <cellStyle name="Normal 3 3 2 11 3 2 2" xfId="25871" xr:uid="{00000000-0005-0000-0000-000023610000}"/>
    <cellStyle name="Normal 3 3 2 11 3 2 2 2" xfId="25872" xr:uid="{00000000-0005-0000-0000-000024610000}"/>
    <cellStyle name="Normal 3 3 2 11 3 2 3" xfId="25873" xr:uid="{00000000-0005-0000-0000-000025610000}"/>
    <cellStyle name="Normal 3 3 2 11 3 3" xfId="25874" xr:uid="{00000000-0005-0000-0000-000026610000}"/>
    <cellStyle name="Normal 3 3 2 11 3 3 2" xfId="25875" xr:uid="{00000000-0005-0000-0000-000027610000}"/>
    <cellStyle name="Normal 3 3 2 11 3 4" xfId="25876" xr:uid="{00000000-0005-0000-0000-000028610000}"/>
    <cellStyle name="Normal 3 3 2 11 4" xfId="25877" xr:uid="{00000000-0005-0000-0000-000029610000}"/>
    <cellStyle name="Normal 3 3 2 11 4 2" xfId="25878" xr:uid="{00000000-0005-0000-0000-00002A610000}"/>
    <cellStyle name="Normal 3 3 2 11 4 2 2" xfId="25879" xr:uid="{00000000-0005-0000-0000-00002B610000}"/>
    <cellStyle name="Normal 3 3 2 11 4 3" xfId="25880" xr:uid="{00000000-0005-0000-0000-00002C610000}"/>
    <cellStyle name="Normal 3 3 2 11 5" xfId="25881" xr:uid="{00000000-0005-0000-0000-00002D610000}"/>
    <cellStyle name="Normal 3 3 2 11 5 2" xfId="25882" xr:uid="{00000000-0005-0000-0000-00002E610000}"/>
    <cellStyle name="Normal 3 3 2 11 6" xfId="25883" xr:uid="{00000000-0005-0000-0000-00002F610000}"/>
    <cellStyle name="Normal 3 3 2 12" xfId="25884" xr:uid="{00000000-0005-0000-0000-000030610000}"/>
    <cellStyle name="Normal 3 3 2 12 2" xfId="25885" xr:uid="{00000000-0005-0000-0000-000031610000}"/>
    <cellStyle name="Normal 3 3 2 12 2 2" xfId="25886" xr:uid="{00000000-0005-0000-0000-000032610000}"/>
    <cellStyle name="Normal 3 3 2 12 2 2 2" xfId="25887" xr:uid="{00000000-0005-0000-0000-000033610000}"/>
    <cellStyle name="Normal 3 3 2 12 2 2 2 2" xfId="25888" xr:uid="{00000000-0005-0000-0000-000034610000}"/>
    <cellStyle name="Normal 3 3 2 12 2 2 3" xfId="25889" xr:uid="{00000000-0005-0000-0000-000035610000}"/>
    <cellStyle name="Normal 3 3 2 12 2 3" xfId="25890" xr:uid="{00000000-0005-0000-0000-000036610000}"/>
    <cellStyle name="Normal 3 3 2 12 2 3 2" xfId="25891" xr:uid="{00000000-0005-0000-0000-000037610000}"/>
    <cellStyle name="Normal 3 3 2 12 2 4" xfId="25892" xr:uid="{00000000-0005-0000-0000-000038610000}"/>
    <cellStyle name="Normal 3 3 2 12 3" xfId="25893" xr:uid="{00000000-0005-0000-0000-000039610000}"/>
    <cellStyle name="Normal 3 3 2 12 3 2" xfId="25894" xr:uid="{00000000-0005-0000-0000-00003A610000}"/>
    <cellStyle name="Normal 3 3 2 12 3 2 2" xfId="25895" xr:uid="{00000000-0005-0000-0000-00003B610000}"/>
    <cellStyle name="Normal 3 3 2 12 3 3" xfId="25896" xr:uid="{00000000-0005-0000-0000-00003C610000}"/>
    <cellStyle name="Normal 3 3 2 12 4" xfId="25897" xr:uid="{00000000-0005-0000-0000-00003D610000}"/>
    <cellStyle name="Normal 3 3 2 12 4 2" xfId="25898" xr:uid="{00000000-0005-0000-0000-00003E610000}"/>
    <cellStyle name="Normal 3 3 2 12 5" xfId="25899" xr:uid="{00000000-0005-0000-0000-00003F610000}"/>
    <cellStyle name="Normal 3 3 2 13" xfId="25900" xr:uid="{00000000-0005-0000-0000-000040610000}"/>
    <cellStyle name="Normal 3 3 2 13 2" xfId="25901" xr:uid="{00000000-0005-0000-0000-000041610000}"/>
    <cellStyle name="Normal 3 3 2 13 2 2" xfId="25902" xr:uid="{00000000-0005-0000-0000-000042610000}"/>
    <cellStyle name="Normal 3 3 2 13 2 2 2" xfId="25903" xr:uid="{00000000-0005-0000-0000-000043610000}"/>
    <cellStyle name="Normal 3 3 2 13 2 3" xfId="25904" xr:uid="{00000000-0005-0000-0000-000044610000}"/>
    <cellStyle name="Normal 3 3 2 13 3" xfId="25905" xr:uid="{00000000-0005-0000-0000-000045610000}"/>
    <cellStyle name="Normal 3 3 2 13 3 2" xfId="25906" xr:uid="{00000000-0005-0000-0000-000046610000}"/>
    <cellStyle name="Normal 3 3 2 13 4" xfId="25907" xr:uid="{00000000-0005-0000-0000-000047610000}"/>
    <cellStyle name="Normal 3 3 2 14" xfId="25908" xr:uid="{00000000-0005-0000-0000-000048610000}"/>
    <cellStyle name="Normal 3 3 2 14 2" xfId="25909" xr:uid="{00000000-0005-0000-0000-000049610000}"/>
    <cellStyle name="Normal 3 3 2 14 2 2" xfId="25910" xr:uid="{00000000-0005-0000-0000-00004A610000}"/>
    <cellStyle name="Normal 3 3 2 14 2 2 2" xfId="25911" xr:uid="{00000000-0005-0000-0000-00004B610000}"/>
    <cellStyle name="Normal 3 3 2 14 2 3" xfId="25912" xr:uid="{00000000-0005-0000-0000-00004C610000}"/>
    <cellStyle name="Normal 3 3 2 14 3" xfId="25913" xr:uid="{00000000-0005-0000-0000-00004D610000}"/>
    <cellStyle name="Normal 3 3 2 14 3 2" xfId="25914" xr:uid="{00000000-0005-0000-0000-00004E610000}"/>
    <cellStyle name="Normal 3 3 2 14 4" xfId="25915" xr:uid="{00000000-0005-0000-0000-00004F610000}"/>
    <cellStyle name="Normal 3 3 2 15" xfId="25916" xr:uid="{00000000-0005-0000-0000-000050610000}"/>
    <cellStyle name="Normal 3 3 2 15 2" xfId="25917" xr:uid="{00000000-0005-0000-0000-000051610000}"/>
    <cellStyle name="Normal 3 3 2 15 2 2" xfId="25918" xr:uid="{00000000-0005-0000-0000-000052610000}"/>
    <cellStyle name="Normal 3 3 2 15 2 2 2" xfId="25919" xr:uid="{00000000-0005-0000-0000-000053610000}"/>
    <cellStyle name="Normal 3 3 2 15 2 3" xfId="25920" xr:uid="{00000000-0005-0000-0000-000054610000}"/>
    <cellStyle name="Normal 3 3 2 15 3" xfId="25921" xr:uid="{00000000-0005-0000-0000-000055610000}"/>
    <cellStyle name="Normal 3 3 2 15 3 2" xfId="25922" xr:uid="{00000000-0005-0000-0000-000056610000}"/>
    <cellStyle name="Normal 3 3 2 15 4" xfId="25923" xr:uid="{00000000-0005-0000-0000-000057610000}"/>
    <cellStyle name="Normal 3 3 2 16" xfId="25924" xr:uid="{00000000-0005-0000-0000-000058610000}"/>
    <cellStyle name="Normal 3 3 2 16 2" xfId="25925" xr:uid="{00000000-0005-0000-0000-000059610000}"/>
    <cellStyle name="Normal 3 3 2 16 2 2" xfId="25926" xr:uid="{00000000-0005-0000-0000-00005A610000}"/>
    <cellStyle name="Normal 3 3 2 16 3" xfId="25927" xr:uid="{00000000-0005-0000-0000-00005B610000}"/>
    <cellStyle name="Normal 3 3 2 17" xfId="25928" xr:uid="{00000000-0005-0000-0000-00005C610000}"/>
    <cellStyle name="Normal 3 3 2 17 2" xfId="25929" xr:uid="{00000000-0005-0000-0000-00005D610000}"/>
    <cellStyle name="Normal 3 3 2 18" xfId="25930" xr:uid="{00000000-0005-0000-0000-00005E610000}"/>
    <cellStyle name="Normal 3 3 2 18 2" xfId="25931" xr:uid="{00000000-0005-0000-0000-00005F610000}"/>
    <cellStyle name="Normal 3 3 2 19" xfId="25932" xr:uid="{00000000-0005-0000-0000-000060610000}"/>
    <cellStyle name="Normal 3 3 2 2" xfId="1274" xr:uid="{00000000-0005-0000-0000-000061610000}"/>
    <cellStyle name="Normal 3 3 2 2 10" xfId="25933" xr:uid="{00000000-0005-0000-0000-000062610000}"/>
    <cellStyle name="Normal 3 3 2 2 10 2" xfId="25934" xr:uid="{00000000-0005-0000-0000-000063610000}"/>
    <cellStyle name="Normal 3 3 2 2 10 2 2" xfId="25935" xr:uid="{00000000-0005-0000-0000-000064610000}"/>
    <cellStyle name="Normal 3 3 2 2 10 2 2 2" xfId="25936" xr:uid="{00000000-0005-0000-0000-000065610000}"/>
    <cellStyle name="Normal 3 3 2 2 10 2 2 2 2" xfId="25937" xr:uid="{00000000-0005-0000-0000-000066610000}"/>
    <cellStyle name="Normal 3 3 2 2 10 2 2 2 2 2" xfId="25938" xr:uid="{00000000-0005-0000-0000-000067610000}"/>
    <cellStyle name="Normal 3 3 2 2 10 2 2 2 3" xfId="25939" xr:uid="{00000000-0005-0000-0000-000068610000}"/>
    <cellStyle name="Normal 3 3 2 2 10 2 2 3" xfId="25940" xr:uid="{00000000-0005-0000-0000-000069610000}"/>
    <cellStyle name="Normal 3 3 2 2 10 2 2 3 2" xfId="25941" xr:uid="{00000000-0005-0000-0000-00006A610000}"/>
    <cellStyle name="Normal 3 3 2 2 10 2 2 4" xfId="25942" xr:uid="{00000000-0005-0000-0000-00006B610000}"/>
    <cellStyle name="Normal 3 3 2 2 10 2 3" xfId="25943" xr:uid="{00000000-0005-0000-0000-00006C610000}"/>
    <cellStyle name="Normal 3 3 2 2 10 2 3 2" xfId="25944" xr:uid="{00000000-0005-0000-0000-00006D610000}"/>
    <cellStyle name="Normal 3 3 2 2 10 2 3 2 2" xfId="25945" xr:uid="{00000000-0005-0000-0000-00006E610000}"/>
    <cellStyle name="Normal 3 3 2 2 10 2 3 3" xfId="25946" xr:uid="{00000000-0005-0000-0000-00006F610000}"/>
    <cellStyle name="Normal 3 3 2 2 10 2 4" xfId="25947" xr:uid="{00000000-0005-0000-0000-000070610000}"/>
    <cellStyle name="Normal 3 3 2 2 10 2 4 2" xfId="25948" xr:uid="{00000000-0005-0000-0000-000071610000}"/>
    <cellStyle name="Normal 3 3 2 2 10 2 5" xfId="25949" xr:uid="{00000000-0005-0000-0000-000072610000}"/>
    <cellStyle name="Normal 3 3 2 2 10 3" xfId="25950" xr:uid="{00000000-0005-0000-0000-000073610000}"/>
    <cellStyle name="Normal 3 3 2 2 10 3 2" xfId="25951" xr:uid="{00000000-0005-0000-0000-000074610000}"/>
    <cellStyle name="Normal 3 3 2 2 10 3 2 2" xfId="25952" xr:uid="{00000000-0005-0000-0000-000075610000}"/>
    <cellStyle name="Normal 3 3 2 2 10 3 2 2 2" xfId="25953" xr:uid="{00000000-0005-0000-0000-000076610000}"/>
    <cellStyle name="Normal 3 3 2 2 10 3 2 3" xfId="25954" xr:uid="{00000000-0005-0000-0000-000077610000}"/>
    <cellStyle name="Normal 3 3 2 2 10 3 3" xfId="25955" xr:uid="{00000000-0005-0000-0000-000078610000}"/>
    <cellStyle name="Normal 3 3 2 2 10 3 3 2" xfId="25956" xr:uid="{00000000-0005-0000-0000-000079610000}"/>
    <cellStyle name="Normal 3 3 2 2 10 3 4" xfId="25957" xr:uid="{00000000-0005-0000-0000-00007A610000}"/>
    <cellStyle name="Normal 3 3 2 2 10 4" xfId="25958" xr:uid="{00000000-0005-0000-0000-00007B610000}"/>
    <cellStyle name="Normal 3 3 2 2 10 4 2" xfId="25959" xr:uid="{00000000-0005-0000-0000-00007C610000}"/>
    <cellStyle name="Normal 3 3 2 2 10 4 2 2" xfId="25960" xr:uid="{00000000-0005-0000-0000-00007D610000}"/>
    <cellStyle name="Normal 3 3 2 2 10 4 3" xfId="25961" xr:uid="{00000000-0005-0000-0000-00007E610000}"/>
    <cellStyle name="Normal 3 3 2 2 10 5" xfId="25962" xr:uid="{00000000-0005-0000-0000-00007F610000}"/>
    <cellStyle name="Normal 3 3 2 2 10 5 2" xfId="25963" xr:uid="{00000000-0005-0000-0000-000080610000}"/>
    <cellStyle name="Normal 3 3 2 2 10 6" xfId="25964" xr:uid="{00000000-0005-0000-0000-000081610000}"/>
    <cellStyle name="Normal 3 3 2 2 11" xfId="25965" xr:uid="{00000000-0005-0000-0000-000082610000}"/>
    <cellStyle name="Normal 3 3 2 2 11 2" xfId="25966" xr:uid="{00000000-0005-0000-0000-000083610000}"/>
    <cellStyle name="Normal 3 3 2 2 11 2 2" xfId="25967" xr:uid="{00000000-0005-0000-0000-000084610000}"/>
    <cellStyle name="Normal 3 3 2 2 11 2 2 2" xfId="25968" xr:uid="{00000000-0005-0000-0000-000085610000}"/>
    <cellStyle name="Normal 3 3 2 2 11 2 2 2 2" xfId="25969" xr:uid="{00000000-0005-0000-0000-000086610000}"/>
    <cellStyle name="Normal 3 3 2 2 11 2 2 3" xfId="25970" xr:uid="{00000000-0005-0000-0000-000087610000}"/>
    <cellStyle name="Normal 3 3 2 2 11 2 3" xfId="25971" xr:uid="{00000000-0005-0000-0000-000088610000}"/>
    <cellStyle name="Normal 3 3 2 2 11 2 3 2" xfId="25972" xr:uid="{00000000-0005-0000-0000-000089610000}"/>
    <cellStyle name="Normal 3 3 2 2 11 2 4" xfId="25973" xr:uid="{00000000-0005-0000-0000-00008A610000}"/>
    <cellStyle name="Normal 3 3 2 2 11 3" xfId="25974" xr:uid="{00000000-0005-0000-0000-00008B610000}"/>
    <cellStyle name="Normal 3 3 2 2 11 3 2" xfId="25975" xr:uid="{00000000-0005-0000-0000-00008C610000}"/>
    <cellStyle name="Normal 3 3 2 2 11 3 2 2" xfId="25976" xr:uid="{00000000-0005-0000-0000-00008D610000}"/>
    <cellStyle name="Normal 3 3 2 2 11 3 3" xfId="25977" xr:uid="{00000000-0005-0000-0000-00008E610000}"/>
    <cellStyle name="Normal 3 3 2 2 11 4" xfId="25978" xr:uid="{00000000-0005-0000-0000-00008F610000}"/>
    <cellStyle name="Normal 3 3 2 2 11 4 2" xfId="25979" xr:uid="{00000000-0005-0000-0000-000090610000}"/>
    <cellStyle name="Normal 3 3 2 2 11 5" xfId="25980" xr:uid="{00000000-0005-0000-0000-000091610000}"/>
    <cellStyle name="Normal 3 3 2 2 12" xfId="25981" xr:uid="{00000000-0005-0000-0000-000092610000}"/>
    <cellStyle name="Normal 3 3 2 2 12 2" xfId="25982" xr:uid="{00000000-0005-0000-0000-000093610000}"/>
    <cellStyle name="Normal 3 3 2 2 12 2 2" xfId="25983" xr:uid="{00000000-0005-0000-0000-000094610000}"/>
    <cellStyle name="Normal 3 3 2 2 12 2 2 2" xfId="25984" xr:uid="{00000000-0005-0000-0000-000095610000}"/>
    <cellStyle name="Normal 3 3 2 2 12 2 3" xfId="25985" xr:uid="{00000000-0005-0000-0000-000096610000}"/>
    <cellStyle name="Normal 3 3 2 2 12 3" xfId="25986" xr:uid="{00000000-0005-0000-0000-000097610000}"/>
    <cellStyle name="Normal 3 3 2 2 12 3 2" xfId="25987" xr:uid="{00000000-0005-0000-0000-000098610000}"/>
    <cellStyle name="Normal 3 3 2 2 12 4" xfId="25988" xr:uid="{00000000-0005-0000-0000-000099610000}"/>
    <cellStyle name="Normal 3 3 2 2 13" xfId="25989" xr:uid="{00000000-0005-0000-0000-00009A610000}"/>
    <cellStyle name="Normal 3 3 2 2 13 2" xfId="25990" xr:uid="{00000000-0005-0000-0000-00009B610000}"/>
    <cellStyle name="Normal 3 3 2 2 13 2 2" xfId="25991" xr:uid="{00000000-0005-0000-0000-00009C610000}"/>
    <cellStyle name="Normal 3 3 2 2 13 2 2 2" xfId="25992" xr:uid="{00000000-0005-0000-0000-00009D610000}"/>
    <cellStyle name="Normal 3 3 2 2 13 2 3" xfId="25993" xr:uid="{00000000-0005-0000-0000-00009E610000}"/>
    <cellStyle name="Normal 3 3 2 2 13 3" xfId="25994" xr:uid="{00000000-0005-0000-0000-00009F610000}"/>
    <cellStyle name="Normal 3 3 2 2 13 3 2" xfId="25995" xr:uid="{00000000-0005-0000-0000-0000A0610000}"/>
    <cellStyle name="Normal 3 3 2 2 13 4" xfId="25996" xr:uid="{00000000-0005-0000-0000-0000A1610000}"/>
    <cellStyle name="Normal 3 3 2 2 14" xfId="25997" xr:uid="{00000000-0005-0000-0000-0000A2610000}"/>
    <cellStyle name="Normal 3 3 2 2 14 2" xfId="25998" xr:uid="{00000000-0005-0000-0000-0000A3610000}"/>
    <cellStyle name="Normal 3 3 2 2 14 2 2" xfId="25999" xr:uid="{00000000-0005-0000-0000-0000A4610000}"/>
    <cellStyle name="Normal 3 3 2 2 14 2 2 2" xfId="26000" xr:uid="{00000000-0005-0000-0000-0000A5610000}"/>
    <cellStyle name="Normal 3 3 2 2 14 2 3" xfId="26001" xr:uid="{00000000-0005-0000-0000-0000A6610000}"/>
    <cellStyle name="Normal 3 3 2 2 14 3" xfId="26002" xr:uid="{00000000-0005-0000-0000-0000A7610000}"/>
    <cellStyle name="Normal 3 3 2 2 14 3 2" xfId="26003" xr:uid="{00000000-0005-0000-0000-0000A8610000}"/>
    <cellStyle name="Normal 3 3 2 2 14 4" xfId="26004" xr:uid="{00000000-0005-0000-0000-0000A9610000}"/>
    <cellStyle name="Normal 3 3 2 2 15" xfId="26005" xr:uid="{00000000-0005-0000-0000-0000AA610000}"/>
    <cellStyle name="Normal 3 3 2 2 15 2" xfId="26006" xr:uid="{00000000-0005-0000-0000-0000AB610000}"/>
    <cellStyle name="Normal 3 3 2 2 15 2 2" xfId="26007" xr:uid="{00000000-0005-0000-0000-0000AC610000}"/>
    <cellStyle name="Normal 3 3 2 2 15 3" xfId="26008" xr:uid="{00000000-0005-0000-0000-0000AD610000}"/>
    <cellStyle name="Normal 3 3 2 2 16" xfId="26009" xr:uid="{00000000-0005-0000-0000-0000AE610000}"/>
    <cellStyle name="Normal 3 3 2 2 16 2" xfId="26010" xr:uid="{00000000-0005-0000-0000-0000AF610000}"/>
    <cellStyle name="Normal 3 3 2 2 17" xfId="26011" xr:uid="{00000000-0005-0000-0000-0000B0610000}"/>
    <cellStyle name="Normal 3 3 2 2 17 2" xfId="26012" xr:uid="{00000000-0005-0000-0000-0000B1610000}"/>
    <cellStyle name="Normal 3 3 2 2 18" xfId="26013" xr:uid="{00000000-0005-0000-0000-0000B2610000}"/>
    <cellStyle name="Normal 3 3 2 2 19" xfId="26014" xr:uid="{00000000-0005-0000-0000-0000B3610000}"/>
    <cellStyle name="Normal 3 3 2 2 2" xfId="1275" xr:uid="{00000000-0005-0000-0000-0000B4610000}"/>
    <cellStyle name="Normal 3 3 2 2 2 10" xfId="26015" xr:uid="{00000000-0005-0000-0000-0000B5610000}"/>
    <cellStyle name="Normal 3 3 2 2 2 10 2" xfId="26016" xr:uid="{00000000-0005-0000-0000-0000B6610000}"/>
    <cellStyle name="Normal 3 3 2 2 2 10 2 2" xfId="26017" xr:uid="{00000000-0005-0000-0000-0000B7610000}"/>
    <cellStyle name="Normal 3 3 2 2 2 10 2 2 2" xfId="26018" xr:uid="{00000000-0005-0000-0000-0000B8610000}"/>
    <cellStyle name="Normal 3 3 2 2 2 10 2 3" xfId="26019" xr:uid="{00000000-0005-0000-0000-0000B9610000}"/>
    <cellStyle name="Normal 3 3 2 2 2 10 3" xfId="26020" xr:uid="{00000000-0005-0000-0000-0000BA610000}"/>
    <cellStyle name="Normal 3 3 2 2 2 10 3 2" xfId="26021" xr:uid="{00000000-0005-0000-0000-0000BB610000}"/>
    <cellStyle name="Normal 3 3 2 2 2 10 4" xfId="26022" xr:uid="{00000000-0005-0000-0000-0000BC610000}"/>
    <cellStyle name="Normal 3 3 2 2 2 11" xfId="26023" xr:uid="{00000000-0005-0000-0000-0000BD610000}"/>
    <cellStyle name="Normal 3 3 2 2 2 11 2" xfId="26024" xr:uid="{00000000-0005-0000-0000-0000BE610000}"/>
    <cellStyle name="Normal 3 3 2 2 2 11 2 2" xfId="26025" xr:uid="{00000000-0005-0000-0000-0000BF610000}"/>
    <cellStyle name="Normal 3 3 2 2 2 11 2 2 2" xfId="26026" xr:uid="{00000000-0005-0000-0000-0000C0610000}"/>
    <cellStyle name="Normal 3 3 2 2 2 11 2 3" xfId="26027" xr:uid="{00000000-0005-0000-0000-0000C1610000}"/>
    <cellStyle name="Normal 3 3 2 2 2 11 3" xfId="26028" xr:uid="{00000000-0005-0000-0000-0000C2610000}"/>
    <cellStyle name="Normal 3 3 2 2 2 11 3 2" xfId="26029" xr:uid="{00000000-0005-0000-0000-0000C3610000}"/>
    <cellStyle name="Normal 3 3 2 2 2 11 4" xfId="26030" xr:uid="{00000000-0005-0000-0000-0000C4610000}"/>
    <cellStyle name="Normal 3 3 2 2 2 12" xfId="26031" xr:uid="{00000000-0005-0000-0000-0000C5610000}"/>
    <cellStyle name="Normal 3 3 2 2 2 12 2" xfId="26032" xr:uid="{00000000-0005-0000-0000-0000C6610000}"/>
    <cellStyle name="Normal 3 3 2 2 2 12 2 2" xfId="26033" xr:uid="{00000000-0005-0000-0000-0000C7610000}"/>
    <cellStyle name="Normal 3 3 2 2 2 12 2 2 2" xfId="26034" xr:uid="{00000000-0005-0000-0000-0000C8610000}"/>
    <cellStyle name="Normal 3 3 2 2 2 12 2 3" xfId="26035" xr:uid="{00000000-0005-0000-0000-0000C9610000}"/>
    <cellStyle name="Normal 3 3 2 2 2 12 3" xfId="26036" xr:uid="{00000000-0005-0000-0000-0000CA610000}"/>
    <cellStyle name="Normal 3 3 2 2 2 12 3 2" xfId="26037" xr:uid="{00000000-0005-0000-0000-0000CB610000}"/>
    <cellStyle name="Normal 3 3 2 2 2 12 4" xfId="26038" xr:uid="{00000000-0005-0000-0000-0000CC610000}"/>
    <cellStyle name="Normal 3 3 2 2 2 13" xfId="26039" xr:uid="{00000000-0005-0000-0000-0000CD610000}"/>
    <cellStyle name="Normal 3 3 2 2 2 13 2" xfId="26040" xr:uid="{00000000-0005-0000-0000-0000CE610000}"/>
    <cellStyle name="Normal 3 3 2 2 2 13 2 2" xfId="26041" xr:uid="{00000000-0005-0000-0000-0000CF610000}"/>
    <cellStyle name="Normal 3 3 2 2 2 13 3" xfId="26042" xr:uid="{00000000-0005-0000-0000-0000D0610000}"/>
    <cellStyle name="Normal 3 3 2 2 2 14" xfId="26043" xr:uid="{00000000-0005-0000-0000-0000D1610000}"/>
    <cellStyle name="Normal 3 3 2 2 2 14 2" xfId="26044" xr:uid="{00000000-0005-0000-0000-0000D2610000}"/>
    <cellStyle name="Normal 3 3 2 2 2 15" xfId="26045" xr:uid="{00000000-0005-0000-0000-0000D3610000}"/>
    <cellStyle name="Normal 3 3 2 2 2 15 2" xfId="26046" xr:uid="{00000000-0005-0000-0000-0000D4610000}"/>
    <cellStyle name="Normal 3 3 2 2 2 16" xfId="26047" xr:uid="{00000000-0005-0000-0000-0000D5610000}"/>
    <cellStyle name="Normal 3 3 2 2 2 17" xfId="26048" xr:uid="{00000000-0005-0000-0000-0000D6610000}"/>
    <cellStyle name="Normal 3 3 2 2 2 2" xfId="1276" xr:uid="{00000000-0005-0000-0000-0000D7610000}"/>
    <cellStyle name="Normal 3 3 2 2 2 2 10" xfId="26049" xr:uid="{00000000-0005-0000-0000-0000D8610000}"/>
    <cellStyle name="Normal 3 3 2 2 2 2 11" xfId="26050" xr:uid="{00000000-0005-0000-0000-0000D9610000}"/>
    <cellStyle name="Normal 3 3 2 2 2 2 2" xfId="26051" xr:uid="{00000000-0005-0000-0000-0000DA610000}"/>
    <cellStyle name="Normal 3 3 2 2 2 2 2 10" xfId="26052" xr:uid="{00000000-0005-0000-0000-0000DB610000}"/>
    <cellStyle name="Normal 3 3 2 2 2 2 2 2" xfId="26053" xr:uid="{00000000-0005-0000-0000-0000DC610000}"/>
    <cellStyle name="Normal 3 3 2 2 2 2 2 2 2" xfId="26054" xr:uid="{00000000-0005-0000-0000-0000DD610000}"/>
    <cellStyle name="Normal 3 3 2 2 2 2 2 2 2 2" xfId="26055" xr:uid="{00000000-0005-0000-0000-0000DE610000}"/>
    <cellStyle name="Normal 3 3 2 2 2 2 2 2 2 2 2" xfId="26056" xr:uid="{00000000-0005-0000-0000-0000DF610000}"/>
    <cellStyle name="Normal 3 3 2 2 2 2 2 2 2 2 2 2" xfId="26057" xr:uid="{00000000-0005-0000-0000-0000E0610000}"/>
    <cellStyle name="Normal 3 3 2 2 2 2 2 2 2 2 2 2 2" xfId="26058" xr:uid="{00000000-0005-0000-0000-0000E1610000}"/>
    <cellStyle name="Normal 3 3 2 2 2 2 2 2 2 2 2 3" xfId="26059" xr:uid="{00000000-0005-0000-0000-0000E2610000}"/>
    <cellStyle name="Normal 3 3 2 2 2 2 2 2 2 2 3" xfId="26060" xr:uid="{00000000-0005-0000-0000-0000E3610000}"/>
    <cellStyle name="Normal 3 3 2 2 2 2 2 2 2 2 3 2" xfId="26061" xr:uid="{00000000-0005-0000-0000-0000E4610000}"/>
    <cellStyle name="Normal 3 3 2 2 2 2 2 2 2 2 4" xfId="26062" xr:uid="{00000000-0005-0000-0000-0000E5610000}"/>
    <cellStyle name="Normal 3 3 2 2 2 2 2 2 2 3" xfId="26063" xr:uid="{00000000-0005-0000-0000-0000E6610000}"/>
    <cellStyle name="Normal 3 3 2 2 2 2 2 2 2 3 2" xfId="26064" xr:uid="{00000000-0005-0000-0000-0000E7610000}"/>
    <cellStyle name="Normal 3 3 2 2 2 2 2 2 2 3 2 2" xfId="26065" xr:uid="{00000000-0005-0000-0000-0000E8610000}"/>
    <cellStyle name="Normal 3 3 2 2 2 2 2 2 2 3 3" xfId="26066" xr:uid="{00000000-0005-0000-0000-0000E9610000}"/>
    <cellStyle name="Normal 3 3 2 2 2 2 2 2 2 4" xfId="26067" xr:uid="{00000000-0005-0000-0000-0000EA610000}"/>
    <cellStyle name="Normal 3 3 2 2 2 2 2 2 2 4 2" xfId="26068" xr:uid="{00000000-0005-0000-0000-0000EB610000}"/>
    <cellStyle name="Normal 3 3 2 2 2 2 2 2 2 5" xfId="26069" xr:uid="{00000000-0005-0000-0000-0000EC610000}"/>
    <cellStyle name="Normal 3 3 2 2 2 2 2 2 3" xfId="26070" xr:uid="{00000000-0005-0000-0000-0000ED610000}"/>
    <cellStyle name="Normal 3 3 2 2 2 2 2 2 3 2" xfId="26071" xr:uid="{00000000-0005-0000-0000-0000EE610000}"/>
    <cellStyle name="Normal 3 3 2 2 2 2 2 2 3 2 2" xfId="26072" xr:uid="{00000000-0005-0000-0000-0000EF610000}"/>
    <cellStyle name="Normal 3 3 2 2 2 2 2 2 3 2 2 2" xfId="26073" xr:uid="{00000000-0005-0000-0000-0000F0610000}"/>
    <cellStyle name="Normal 3 3 2 2 2 2 2 2 3 2 3" xfId="26074" xr:uid="{00000000-0005-0000-0000-0000F1610000}"/>
    <cellStyle name="Normal 3 3 2 2 2 2 2 2 3 3" xfId="26075" xr:uid="{00000000-0005-0000-0000-0000F2610000}"/>
    <cellStyle name="Normal 3 3 2 2 2 2 2 2 3 3 2" xfId="26076" xr:uid="{00000000-0005-0000-0000-0000F3610000}"/>
    <cellStyle name="Normal 3 3 2 2 2 2 2 2 3 4" xfId="26077" xr:uid="{00000000-0005-0000-0000-0000F4610000}"/>
    <cellStyle name="Normal 3 3 2 2 2 2 2 2 4" xfId="26078" xr:uid="{00000000-0005-0000-0000-0000F5610000}"/>
    <cellStyle name="Normal 3 3 2 2 2 2 2 2 4 2" xfId="26079" xr:uid="{00000000-0005-0000-0000-0000F6610000}"/>
    <cellStyle name="Normal 3 3 2 2 2 2 2 2 4 2 2" xfId="26080" xr:uid="{00000000-0005-0000-0000-0000F7610000}"/>
    <cellStyle name="Normal 3 3 2 2 2 2 2 2 4 2 2 2" xfId="26081" xr:uid="{00000000-0005-0000-0000-0000F8610000}"/>
    <cellStyle name="Normal 3 3 2 2 2 2 2 2 4 2 3" xfId="26082" xr:uid="{00000000-0005-0000-0000-0000F9610000}"/>
    <cellStyle name="Normal 3 3 2 2 2 2 2 2 4 3" xfId="26083" xr:uid="{00000000-0005-0000-0000-0000FA610000}"/>
    <cellStyle name="Normal 3 3 2 2 2 2 2 2 4 3 2" xfId="26084" xr:uid="{00000000-0005-0000-0000-0000FB610000}"/>
    <cellStyle name="Normal 3 3 2 2 2 2 2 2 4 4" xfId="26085" xr:uid="{00000000-0005-0000-0000-0000FC610000}"/>
    <cellStyle name="Normal 3 3 2 2 2 2 2 2 5" xfId="26086" xr:uid="{00000000-0005-0000-0000-0000FD610000}"/>
    <cellStyle name="Normal 3 3 2 2 2 2 2 2 5 2" xfId="26087" xr:uid="{00000000-0005-0000-0000-0000FE610000}"/>
    <cellStyle name="Normal 3 3 2 2 2 2 2 2 5 2 2" xfId="26088" xr:uid="{00000000-0005-0000-0000-0000FF610000}"/>
    <cellStyle name="Normal 3 3 2 2 2 2 2 2 5 3" xfId="26089" xr:uid="{00000000-0005-0000-0000-000000620000}"/>
    <cellStyle name="Normal 3 3 2 2 2 2 2 2 6" xfId="26090" xr:uid="{00000000-0005-0000-0000-000001620000}"/>
    <cellStyle name="Normal 3 3 2 2 2 2 2 2 6 2" xfId="26091" xr:uid="{00000000-0005-0000-0000-000002620000}"/>
    <cellStyle name="Normal 3 3 2 2 2 2 2 2 7" xfId="26092" xr:uid="{00000000-0005-0000-0000-000003620000}"/>
    <cellStyle name="Normal 3 3 2 2 2 2 2 2 7 2" xfId="26093" xr:uid="{00000000-0005-0000-0000-000004620000}"/>
    <cellStyle name="Normal 3 3 2 2 2 2 2 2 8" xfId="26094" xr:uid="{00000000-0005-0000-0000-000005620000}"/>
    <cellStyle name="Normal 3 3 2 2 2 2 2 3" xfId="26095" xr:uid="{00000000-0005-0000-0000-000006620000}"/>
    <cellStyle name="Normal 3 3 2 2 2 2 2 3 2" xfId="26096" xr:uid="{00000000-0005-0000-0000-000007620000}"/>
    <cellStyle name="Normal 3 3 2 2 2 2 2 3 2 2" xfId="26097" xr:uid="{00000000-0005-0000-0000-000008620000}"/>
    <cellStyle name="Normal 3 3 2 2 2 2 2 3 2 2 2" xfId="26098" xr:uid="{00000000-0005-0000-0000-000009620000}"/>
    <cellStyle name="Normal 3 3 2 2 2 2 2 3 2 2 2 2" xfId="26099" xr:uid="{00000000-0005-0000-0000-00000A620000}"/>
    <cellStyle name="Normal 3 3 2 2 2 2 2 3 2 2 3" xfId="26100" xr:uid="{00000000-0005-0000-0000-00000B620000}"/>
    <cellStyle name="Normal 3 3 2 2 2 2 2 3 2 3" xfId="26101" xr:uid="{00000000-0005-0000-0000-00000C620000}"/>
    <cellStyle name="Normal 3 3 2 2 2 2 2 3 2 3 2" xfId="26102" xr:uid="{00000000-0005-0000-0000-00000D620000}"/>
    <cellStyle name="Normal 3 3 2 2 2 2 2 3 2 4" xfId="26103" xr:uid="{00000000-0005-0000-0000-00000E620000}"/>
    <cellStyle name="Normal 3 3 2 2 2 2 2 3 3" xfId="26104" xr:uid="{00000000-0005-0000-0000-00000F620000}"/>
    <cellStyle name="Normal 3 3 2 2 2 2 2 3 3 2" xfId="26105" xr:uid="{00000000-0005-0000-0000-000010620000}"/>
    <cellStyle name="Normal 3 3 2 2 2 2 2 3 3 2 2" xfId="26106" xr:uid="{00000000-0005-0000-0000-000011620000}"/>
    <cellStyle name="Normal 3 3 2 2 2 2 2 3 3 3" xfId="26107" xr:uid="{00000000-0005-0000-0000-000012620000}"/>
    <cellStyle name="Normal 3 3 2 2 2 2 2 3 4" xfId="26108" xr:uid="{00000000-0005-0000-0000-000013620000}"/>
    <cellStyle name="Normal 3 3 2 2 2 2 2 3 4 2" xfId="26109" xr:uid="{00000000-0005-0000-0000-000014620000}"/>
    <cellStyle name="Normal 3 3 2 2 2 2 2 3 5" xfId="26110" xr:uid="{00000000-0005-0000-0000-000015620000}"/>
    <cellStyle name="Normal 3 3 2 2 2 2 2 4" xfId="26111" xr:uid="{00000000-0005-0000-0000-000016620000}"/>
    <cellStyle name="Normal 3 3 2 2 2 2 2 4 2" xfId="26112" xr:uid="{00000000-0005-0000-0000-000017620000}"/>
    <cellStyle name="Normal 3 3 2 2 2 2 2 4 2 2" xfId="26113" xr:uid="{00000000-0005-0000-0000-000018620000}"/>
    <cellStyle name="Normal 3 3 2 2 2 2 2 4 2 2 2" xfId="26114" xr:uid="{00000000-0005-0000-0000-000019620000}"/>
    <cellStyle name="Normal 3 3 2 2 2 2 2 4 2 3" xfId="26115" xr:uid="{00000000-0005-0000-0000-00001A620000}"/>
    <cellStyle name="Normal 3 3 2 2 2 2 2 4 3" xfId="26116" xr:uid="{00000000-0005-0000-0000-00001B620000}"/>
    <cellStyle name="Normal 3 3 2 2 2 2 2 4 3 2" xfId="26117" xr:uid="{00000000-0005-0000-0000-00001C620000}"/>
    <cellStyle name="Normal 3 3 2 2 2 2 2 4 4" xfId="26118" xr:uid="{00000000-0005-0000-0000-00001D620000}"/>
    <cellStyle name="Normal 3 3 2 2 2 2 2 5" xfId="26119" xr:uid="{00000000-0005-0000-0000-00001E620000}"/>
    <cellStyle name="Normal 3 3 2 2 2 2 2 5 2" xfId="26120" xr:uid="{00000000-0005-0000-0000-00001F620000}"/>
    <cellStyle name="Normal 3 3 2 2 2 2 2 5 2 2" xfId="26121" xr:uid="{00000000-0005-0000-0000-000020620000}"/>
    <cellStyle name="Normal 3 3 2 2 2 2 2 5 2 2 2" xfId="26122" xr:uid="{00000000-0005-0000-0000-000021620000}"/>
    <cellStyle name="Normal 3 3 2 2 2 2 2 5 2 3" xfId="26123" xr:uid="{00000000-0005-0000-0000-000022620000}"/>
    <cellStyle name="Normal 3 3 2 2 2 2 2 5 3" xfId="26124" xr:uid="{00000000-0005-0000-0000-000023620000}"/>
    <cellStyle name="Normal 3 3 2 2 2 2 2 5 3 2" xfId="26125" xr:uid="{00000000-0005-0000-0000-000024620000}"/>
    <cellStyle name="Normal 3 3 2 2 2 2 2 5 4" xfId="26126" xr:uid="{00000000-0005-0000-0000-000025620000}"/>
    <cellStyle name="Normal 3 3 2 2 2 2 2 6" xfId="26127" xr:uid="{00000000-0005-0000-0000-000026620000}"/>
    <cellStyle name="Normal 3 3 2 2 2 2 2 6 2" xfId="26128" xr:uid="{00000000-0005-0000-0000-000027620000}"/>
    <cellStyle name="Normal 3 3 2 2 2 2 2 6 2 2" xfId="26129" xr:uid="{00000000-0005-0000-0000-000028620000}"/>
    <cellStyle name="Normal 3 3 2 2 2 2 2 6 3" xfId="26130" xr:uid="{00000000-0005-0000-0000-000029620000}"/>
    <cellStyle name="Normal 3 3 2 2 2 2 2 7" xfId="26131" xr:uid="{00000000-0005-0000-0000-00002A620000}"/>
    <cellStyle name="Normal 3 3 2 2 2 2 2 7 2" xfId="26132" xr:uid="{00000000-0005-0000-0000-00002B620000}"/>
    <cellStyle name="Normal 3 3 2 2 2 2 2 8" xfId="26133" xr:uid="{00000000-0005-0000-0000-00002C620000}"/>
    <cellStyle name="Normal 3 3 2 2 2 2 2 8 2" xfId="26134" xr:uid="{00000000-0005-0000-0000-00002D620000}"/>
    <cellStyle name="Normal 3 3 2 2 2 2 2 9" xfId="26135" xr:uid="{00000000-0005-0000-0000-00002E620000}"/>
    <cellStyle name="Normal 3 3 2 2 2 2 3" xfId="26136" xr:uid="{00000000-0005-0000-0000-00002F620000}"/>
    <cellStyle name="Normal 3 3 2 2 2 2 3 2" xfId="26137" xr:uid="{00000000-0005-0000-0000-000030620000}"/>
    <cellStyle name="Normal 3 3 2 2 2 2 3 2 2" xfId="26138" xr:uid="{00000000-0005-0000-0000-000031620000}"/>
    <cellStyle name="Normal 3 3 2 2 2 2 3 2 2 2" xfId="26139" xr:uid="{00000000-0005-0000-0000-000032620000}"/>
    <cellStyle name="Normal 3 3 2 2 2 2 3 2 2 2 2" xfId="26140" xr:uid="{00000000-0005-0000-0000-000033620000}"/>
    <cellStyle name="Normal 3 3 2 2 2 2 3 2 2 2 2 2" xfId="26141" xr:uid="{00000000-0005-0000-0000-000034620000}"/>
    <cellStyle name="Normal 3 3 2 2 2 2 3 2 2 2 3" xfId="26142" xr:uid="{00000000-0005-0000-0000-000035620000}"/>
    <cellStyle name="Normal 3 3 2 2 2 2 3 2 2 3" xfId="26143" xr:uid="{00000000-0005-0000-0000-000036620000}"/>
    <cellStyle name="Normal 3 3 2 2 2 2 3 2 2 3 2" xfId="26144" xr:uid="{00000000-0005-0000-0000-000037620000}"/>
    <cellStyle name="Normal 3 3 2 2 2 2 3 2 2 4" xfId="26145" xr:uid="{00000000-0005-0000-0000-000038620000}"/>
    <cellStyle name="Normal 3 3 2 2 2 2 3 2 3" xfId="26146" xr:uid="{00000000-0005-0000-0000-000039620000}"/>
    <cellStyle name="Normal 3 3 2 2 2 2 3 2 3 2" xfId="26147" xr:uid="{00000000-0005-0000-0000-00003A620000}"/>
    <cellStyle name="Normal 3 3 2 2 2 2 3 2 3 2 2" xfId="26148" xr:uid="{00000000-0005-0000-0000-00003B620000}"/>
    <cellStyle name="Normal 3 3 2 2 2 2 3 2 3 3" xfId="26149" xr:uid="{00000000-0005-0000-0000-00003C620000}"/>
    <cellStyle name="Normal 3 3 2 2 2 2 3 2 4" xfId="26150" xr:uid="{00000000-0005-0000-0000-00003D620000}"/>
    <cellStyle name="Normal 3 3 2 2 2 2 3 2 4 2" xfId="26151" xr:uid="{00000000-0005-0000-0000-00003E620000}"/>
    <cellStyle name="Normal 3 3 2 2 2 2 3 2 5" xfId="26152" xr:uid="{00000000-0005-0000-0000-00003F620000}"/>
    <cellStyle name="Normal 3 3 2 2 2 2 3 3" xfId="26153" xr:uid="{00000000-0005-0000-0000-000040620000}"/>
    <cellStyle name="Normal 3 3 2 2 2 2 3 3 2" xfId="26154" xr:uid="{00000000-0005-0000-0000-000041620000}"/>
    <cellStyle name="Normal 3 3 2 2 2 2 3 3 2 2" xfId="26155" xr:uid="{00000000-0005-0000-0000-000042620000}"/>
    <cellStyle name="Normal 3 3 2 2 2 2 3 3 2 2 2" xfId="26156" xr:uid="{00000000-0005-0000-0000-000043620000}"/>
    <cellStyle name="Normal 3 3 2 2 2 2 3 3 2 3" xfId="26157" xr:uid="{00000000-0005-0000-0000-000044620000}"/>
    <cellStyle name="Normal 3 3 2 2 2 2 3 3 3" xfId="26158" xr:uid="{00000000-0005-0000-0000-000045620000}"/>
    <cellStyle name="Normal 3 3 2 2 2 2 3 3 3 2" xfId="26159" xr:uid="{00000000-0005-0000-0000-000046620000}"/>
    <cellStyle name="Normal 3 3 2 2 2 2 3 3 4" xfId="26160" xr:uid="{00000000-0005-0000-0000-000047620000}"/>
    <cellStyle name="Normal 3 3 2 2 2 2 3 4" xfId="26161" xr:uid="{00000000-0005-0000-0000-000048620000}"/>
    <cellStyle name="Normal 3 3 2 2 2 2 3 4 2" xfId="26162" xr:uid="{00000000-0005-0000-0000-000049620000}"/>
    <cellStyle name="Normal 3 3 2 2 2 2 3 4 2 2" xfId="26163" xr:uid="{00000000-0005-0000-0000-00004A620000}"/>
    <cellStyle name="Normal 3 3 2 2 2 2 3 4 2 2 2" xfId="26164" xr:uid="{00000000-0005-0000-0000-00004B620000}"/>
    <cellStyle name="Normal 3 3 2 2 2 2 3 4 2 3" xfId="26165" xr:uid="{00000000-0005-0000-0000-00004C620000}"/>
    <cellStyle name="Normal 3 3 2 2 2 2 3 4 3" xfId="26166" xr:uid="{00000000-0005-0000-0000-00004D620000}"/>
    <cellStyle name="Normal 3 3 2 2 2 2 3 4 3 2" xfId="26167" xr:uid="{00000000-0005-0000-0000-00004E620000}"/>
    <cellStyle name="Normal 3 3 2 2 2 2 3 4 4" xfId="26168" xr:uid="{00000000-0005-0000-0000-00004F620000}"/>
    <cellStyle name="Normal 3 3 2 2 2 2 3 5" xfId="26169" xr:uid="{00000000-0005-0000-0000-000050620000}"/>
    <cellStyle name="Normal 3 3 2 2 2 2 3 5 2" xfId="26170" xr:uid="{00000000-0005-0000-0000-000051620000}"/>
    <cellStyle name="Normal 3 3 2 2 2 2 3 5 2 2" xfId="26171" xr:uid="{00000000-0005-0000-0000-000052620000}"/>
    <cellStyle name="Normal 3 3 2 2 2 2 3 5 3" xfId="26172" xr:uid="{00000000-0005-0000-0000-000053620000}"/>
    <cellStyle name="Normal 3 3 2 2 2 2 3 6" xfId="26173" xr:uid="{00000000-0005-0000-0000-000054620000}"/>
    <cellStyle name="Normal 3 3 2 2 2 2 3 6 2" xfId="26174" xr:uid="{00000000-0005-0000-0000-000055620000}"/>
    <cellStyle name="Normal 3 3 2 2 2 2 3 7" xfId="26175" xr:uid="{00000000-0005-0000-0000-000056620000}"/>
    <cellStyle name="Normal 3 3 2 2 2 2 3 7 2" xfId="26176" xr:uid="{00000000-0005-0000-0000-000057620000}"/>
    <cellStyle name="Normal 3 3 2 2 2 2 3 8" xfId="26177" xr:uid="{00000000-0005-0000-0000-000058620000}"/>
    <cellStyle name="Normal 3 3 2 2 2 2 4" xfId="26178" xr:uid="{00000000-0005-0000-0000-000059620000}"/>
    <cellStyle name="Normal 3 3 2 2 2 2 4 2" xfId="26179" xr:uid="{00000000-0005-0000-0000-00005A620000}"/>
    <cellStyle name="Normal 3 3 2 2 2 2 4 2 2" xfId="26180" xr:uid="{00000000-0005-0000-0000-00005B620000}"/>
    <cellStyle name="Normal 3 3 2 2 2 2 4 2 2 2" xfId="26181" xr:uid="{00000000-0005-0000-0000-00005C620000}"/>
    <cellStyle name="Normal 3 3 2 2 2 2 4 2 2 2 2" xfId="26182" xr:uid="{00000000-0005-0000-0000-00005D620000}"/>
    <cellStyle name="Normal 3 3 2 2 2 2 4 2 2 3" xfId="26183" xr:uid="{00000000-0005-0000-0000-00005E620000}"/>
    <cellStyle name="Normal 3 3 2 2 2 2 4 2 3" xfId="26184" xr:uid="{00000000-0005-0000-0000-00005F620000}"/>
    <cellStyle name="Normal 3 3 2 2 2 2 4 2 3 2" xfId="26185" xr:uid="{00000000-0005-0000-0000-000060620000}"/>
    <cellStyle name="Normal 3 3 2 2 2 2 4 2 4" xfId="26186" xr:uid="{00000000-0005-0000-0000-000061620000}"/>
    <cellStyle name="Normal 3 3 2 2 2 2 4 3" xfId="26187" xr:uid="{00000000-0005-0000-0000-000062620000}"/>
    <cellStyle name="Normal 3 3 2 2 2 2 4 3 2" xfId="26188" xr:uid="{00000000-0005-0000-0000-000063620000}"/>
    <cellStyle name="Normal 3 3 2 2 2 2 4 3 2 2" xfId="26189" xr:uid="{00000000-0005-0000-0000-000064620000}"/>
    <cellStyle name="Normal 3 3 2 2 2 2 4 3 3" xfId="26190" xr:uid="{00000000-0005-0000-0000-000065620000}"/>
    <cellStyle name="Normal 3 3 2 2 2 2 4 4" xfId="26191" xr:uid="{00000000-0005-0000-0000-000066620000}"/>
    <cellStyle name="Normal 3 3 2 2 2 2 4 4 2" xfId="26192" xr:uid="{00000000-0005-0000-0000-000067620000}"/>
    <cellStyle name="Normal 3 3 2 2 2 2 4 5" xfId="26193" xr:uid="{00000000-0005-0000-0000-000068620000}"/>
    <cellStyle name="Normal 3 3 2 2 2 2 5" xfId="26194" xr:uid="{00000000-0005-0000-0000-000069620000}"/>
    <cellStyle name="Normal 3 3 2 2 2 2 5 2" xfId="26195" xr:uid="{00000000-0005-0000-0000-00006A620000}"/>
    <cellStyle name="Normal 3 3 2 2 2 2 5 2 2" xfId="26196" xr:uid="{00000000-0005-0000-0000-00006B620000}"/>
    <cellStyle name="Normal 3 3 2 2 2 2 5 2 2 2" xfId="26197" xr:uid="{00000000-0005-0000-0000-00006C620000}"/>
    <cellStyle name="Normal 3 3 2 2 2 2 5 2 3" xfId="26198" xr:uid="{00000000-0005-0000-0000-00006D620000}"/>
    <cellStyle name="Normal 3 3 2 2 2 2 5 3" xfId="26199" xr:uid="{00000000-0005-0000-0000-00006E620000}"/>
    <cellStyle name="Normal 3 3 2 2 2 2 5 3 2" xfId="26200" xr:uid="{00000000-0005-0000-0000-00006F620000}"/>
    <cellStyle name="Normal 3 3 2 2 2 2 5 4" xfId="26201" xr:uid="{00000000-0005-0000-0000-000070620000}"/>
    <cellStyle name="Normal 3 3 2 2 2 2 6" xfId="26202" xr:uid="{00000000-0005-0000-0000-000071620000}"/>
    <cellStyle name="Normal 3 3 2 2 2 2 6 2" xfId="26203" xr:uid="{00000000-0005-0000-0000-000072620000}"/>
    <cellStyle name="Normal 3 3 2 2 2 2 6 2 2" xfId="26204" xr:uid="{00000000-0005-0000-0000-000073620000}"/>
    <cellStyle name="Normal 3 3 2 2 2 2 6 2 2 2" xfId="26205" xr:uid="{00000000-0005-0000-0000-000074620000}"/>
    <cellStyle name="Normal 3 3 2 2 2 2 6 2 3" xfId="26206" xr:uid="{00000000-0005-0000-0000-000075620000}"/>
    <cellStyle name="Normal 3 3 2 2 2 2 6 3" xfId="26207" xr:uid="{00000000-0005-0000-0000-000076620000}"/>
    <cellStyle name="Normal 3 3 2 2 2 2 6 3 2" xfId="26208" xr:uid="{00000000-0005-0000-0000-000077620000}"/>
    <cellStyle name="Normal 3 3 2 2 2 2 6 4" xfId="26209" xr:uid="{00000000-0005-0000-0000-000078620000}"/>
    <cellStyle name="Normal 3 3 2 2 2 2 7" xfId="26210" xr:uid="{00000000-0005-0000-0000-000079620000}"/>
    <cellStyle name="Normal 3 3 2 2 2 2 7 2" xfId="26211" xr:uid="{00000000-0005-0000-0000-00007A620000}"/>
    <cellStyle name="Normal 3 3 2 2 2 2 7 2 2" xfId="26212" xr:uid="{00000000-0005-0000-0000-00007B620000}"/>
    <cellStyle name="Normal 3 3 2 2 2 2 7 3" xfId="26213" xr:uid="{00000000-0005-0000-0000-00007C620000}"/>
    <cellStyle name="Normal 3 3 2 2 2 2 8" xfId="26214" xr:uid="{00000000-0005-0000-0000-00007D620000}"/>
    <cellStyle name="Normal 3 3 2 2 2 2 8 2" xfId="26215" xr:uid="{00000000-0005-0000-0000-00007E620000}"/>
    <cellStyle name="Normal 3 3 2 2 2 2 9" xfId="26216" xr:uid="{00000000-0005-0000-0000-00007F620000}"/>
    <cellStyle name="Normal 3 3 2 2 2 2 9 2" xfId="26217" xr:uid="{00000000-0005-0000-0000-000080620000}"/>
    <cellStyle name="Normal 3 3 2 2 2 3" xfId="26218" xr:uid="{00000000-0005-0000-0000-000081620000}"/>
    <cellStyle name="Normal 3 3 2 2 2 3 10" xfId="26219" xr:uid="{00000000-0005-0000-0000-000082620000}"/>
    <cellStyle name="Normal 3 3 2 2 2 3 11" xfId="26220" xr:uid="{00000000-0005-0000-0000-000083620000}"/>
    <cellStyle name="Normal 3 3 2 2 2 3 2" xfId="26221" xr:uid="{00000000-0005-0000-0000-000084620000}"/>
    <cellStyle name="Normal 3 3 2 2 2 3 2 10" xfId="26222" xr:uid="{00000000-0005-0000-0000-000085620000}"/>
    <cellStyle name="Normal 3 3 2 2 2 3 2 2" xfId="26223" xr:uid="{00000000-0005-0000-0000-000086620000}"/>
    <cellStyle name="Normal 3 3 2 2 2 3 2 2 2" xfId="26224" xr:uid="{00000000-0005-0000-0000-000087620000}"/>
    <cellStyle name="Normal 3 3 2 2 2 3 2 2 2 2" xfId="26225" xr:uid="{00000000-0005-0000-0000-000088620000}"/>
    <cellStyle name="Normal 3 3 2 2 2 3 2 2 2 2 2" xfId="26226" xr:uid="{00000000-0005-0000-0000-000089620000}"/>
    <cellStyle name="Normal 3 3 2 2 2 3 2 2 2 2 2 2" xfId="26227" xr:uid="{00000000-0005-0000-0000-00008A620000}"/>
    <cellStyle name="Normal 3 3 2 2 2 3 2 2 2 2 2 2 2" xfId="26228" xr:uid="{00000000-0005-0000-0000-00008B620000}"/>
    <cellStyle name="Normal 3 3 2 2 2 3 2 2 2 2 2 3" xfId="26229" xr:uid="{00000000-0005-0000-0000-00008C620000}"/>
    <cellStyle name="Normal 3 3 2 2 2 3 2 2 2 2 3" xfId="26230" xr:uid="{00000000-0005-0000-0000-00008D620000}"/>
    <cellStyle name="Normal 3 3 2 2 2 3 2 2 2 2 3 2" xfId="26231" xr:uid="{00000000-0005-0000-0000-00008E620000}"/>
    <cellStyle name="Normal 3 3 2 2 2 3 2 2 2 2 4" xfId="26232" xr:uid="{00000000-0005-0000-0000-00008F620000}"/>
    <cellStyle name="Normal 3 3 2 2 2 3 2 2 2 3" xfId="26233" xr:uid="{00000000-0005-0000-0000-000090620000}"/>
    <cellStyle name="Normal 3 3 2 2 2 3 2 2 2 3 2" xfId="26234" xr:uid="{00000000-0005-0000-0000-000091620000}"/>
    <cellStyle name="Normal 3 3 2 2 2 3 2 2 2 3 2 2" xfId="26235" xr:uid="{00000000-0005-0000-0000-000092620000}"/>
    <cellStyle name="Normal 3 3 2 2 2 3 2 2 2 3 3" xfId="26236" xr:uid="{00000000-0005-0000-0000-000093620000}"/>
    <cellStyle name="Normal 3 3 2 2 2 3 2 2 2 4" xfId="26237" xr:uid="{00000000-0005-0000-0000-000094620000}"/>
    <cellStyle name="Normal 3 3 2 2 2 3 2 2 2 4 2" xfId="26238" xr:uid="{00000000-0005-0000-0000-000095620000}"/>
    <cellStyle name="Normal 3 3 2 2 2 3 2 2 2 5" xfId="26239" xr:uid="{00000000-0005-0000-0000-000096620000}"/>
    <cellStyle name="Normal 3 3 2 2 2 3 2 2 3" xfId="26240" xr:uid="{00000000-0005-0000-0000-000097620000}"/>
    <cellStyle name="Normal 3 3 2 2 2 3 2 2 3 2" xfId="26241" xr:uid="{00000000-0005-0000-0000-000098620000}"/>
    <cellStyle name="Normal 3 3 2 2 2 3 2 2 3 2 2" xfId="26242" xr:uid="{00000000-0005-0000-0000-000099620000}"/>
    <cellStyle name="Normal 3 3 2 2 2 3 2 2 3 2 2 2" xfId="26243" xr:uid="{00000000-0005-0000-0000-00009A620000}"/>
    <cellStyle name="Normal 3 3 2 2 2 3 2 2 3 2 3" xfId="26244" xr:uid="{00000000-0005-0000-0000-00009B620000}"/>
    <cellStyle name="Normal 3 3 2 2 2 3 2 2 3 3" xfId="26245" xr:uid="{00000000-0005-0000-0000-00009C620000}"/>
    <cellStyle name="Normal 3 3 2 2 2 3 2 2 3 3 2" xfId="26246" xr:uid="{00000000-0005-0000-0000-00009D620000}"/>
    <cellStyle name="Normal 3 3 2 2 2 3 2 2 3 4" xfId="26247" xr:uid="{00000000-0005-0000-0000-00009E620000}"/>
    <cellStyle name="Normal 3 3 2 2 2 3 2 2 4" xfId="26248" xr:uid="{00000000-0005-0000-0000-00009F620000}"/>
    <cellStyle name="Normal 3 3 2 2 2 3 2 2 4 2" xfId="26249" xr:uid="{00000000-0005-0000-0000-0000A0620000}"/>
    <cellStyle name="Normal 3 3 2 2 2 3 2 2 4 2 2" xfId="26250" xr:uid="{00000000-0005-0000-0000-0000A1620000}"/>
    <cellStyle name="Normal 3 3 2 2 2 3 2 2 4 2 2 2" xfId="26251" xr:uid="{00000000-0005-0000-0000-0000A2620000}"/>
    <cellStyle name="Normal 3 3 2 2 2 3 2 2 4 2 3" xfId="26252" xr:uid="{00000000-0005-0000-0000-0000A3620000}"/>
    <cellStyle name="Normal 3 3 2 2 2 3 2 2 4 3" xfId="26253" xr:uid="{00000000-0005-0000-0000-0000A4620000}"/>
    <cellStyle name="Normal 3 3 2 2 2 3 2 2 4 3 2" xfId="26254" xr:uid="{00000000-0005-0000-0000-0000A5620000}"/>
    <cellStyle name="Normal 3 3 2 2 2 3 2 2 4 4" xfId="26255" xr:uid="{00000000-0005-0000-0000-0000A6620000}"/>
    <cellStyle name="Normal 3 3 2 2 2 3 2 2 5" xfId="26256" xr:uid="{00000000-0005-0000-0000-0000A7620000}"/>
    <cellStyle name="Normal 3 3 2 2 2 3 2 2 5 2" xfId="26257" xr:uid="{00000000-0005-0000-0000-0000A8620000}"/>
    <cellStyle name="Normal 3 3 2 2 2 3 2 2 5 2 2" xfId="26258" xr:uid="{00000000-0005-0000-0000-0000A9620000}"/>
    <cellStyle name="Normal 3 3 2 2 2 3 2 2 5 3" xfId="26259" xr:uid="{00000000-0005-0000-0000-0000AA620000}"/>
    <cellStyle name="Normal 3 3 2 2 2 3 2 2 6" xfId="26260" xr:uid="{00000000-0005-0000-0000-0000AB620000}"/>
    <cellStyle name="Normal 3 3 2 2 2 3 2 2 6 2" xfId="26261" xr:uid="{00000000-0005-0000-0000-0000AC620000}"/>
    <cellStyle name="Normal 3 3 2 2 2 3 2 2 7" xfId="26262" xr:uid="{00000000-0005-0000-0000-0000AD620000}"/>
    <cellStyle name="Normal 3 3 2 2 2 3 2 2 7 2" xfId="26263" xr:uid="{00000000-0005-0000-0000-0000AE620000}"/>
    <cellStyle name="Normal 3 3 2 2 2 3 2 2 8" xfId="26264" xr:uid="{00000000-0005-0000-0000-0000AF620000}"/>
    <cellStyle name="Normal 3 3 2 2 2 3 2 3" xfId="26265" xr:uid="{00000000-0005-0000-0000-0000B0620000}"/>
    <cellStyle name="Normal 3 3 2 2 2 3 2 3 2" xfId="26266" xr:uid="{00000000-0005-0000-0000-0000B1620000}"/>
    <cellStyle name="Normal 3 3 2 2 2 3 2 3 2 2" xfId="26267" xr:uid="{00000000-0005-0000-0000-0000B2620000}"/>
    <cellStyle name="Normal 3 3 2 2 2 3 2 3 2 2 2" xfId="26268" xr:uid="{00000000-0005-0000-0000-0000B3620000}"/>
    <cellStyle name="Normal 3 3 2 2 2 3 2 3 2 2 2 2" xfId="26269" xr:uid="{00000000-0005-0000-0000-0000B4620000}"/>
    <cellStyle name="Normal 3 3 2 2 2 3 2 3 2 2 3" xfId="26270" xr:uid="{00000000-0005-0000-0000-0000B5620000}"/>
    <cellStyle name="Normal 3 3 2 2 2 3 2 3 2 3" xfId="26271" xr:uid="{00000000-0005-0000-0000-0000B6620000}"/>
    <cellStyle name="Normal 3 3 2 2 2 3 2 3 2 3 2" xfId="26272" xr:uid="{00000000-0005-0000-0000-0000B7620000}"/>
    <cellStyle name="Normal 3 3 2 2 2 3 2 3 2 4" xfId="26273" xr:uid="{00000000-0005-0000-0000-0000B8620000}"/>
    <cellStyle name="Normal 3 3 2 2 2 3 2 3 3" xfId="26274" xr:uid="{00000000-0005-0000-0000-0000B9620000}"/>
    <cellStyle name="Normal 3 3 2 2 2 3 2 3 3 2" xfId="26275" xr:uid="{00000000-0005-0000-0000-0000BA620000}"/>
    <cellStyle name="Normal 3 3 2 2 2 3 2 3 3 2 2" xfId="26276" xr:uid="{00000000-0005-0000-0000-0000BB620000}"/>
    <cellStyle name="Normal 3 3 2 2 2 3 2 3 3 3" xfId="26277" xr:uid="{00000000-0005-0000-0000-0000BC620000}"/>
    <cellStyle name="Normal 3 3 2 2 2 3 2 3 4" xfId="26278" xr:uid="{00000000-0005-0000-0000-0000BD620000}"/>
    <cellStyle name="Normal 3 3 2 2 2 3 2 3 4 2" xfId="26279" xr:uid="{00000000-0005-0000-0000-0000BE620000}"/>
    <cellStyle name="Normal 3 3 2 2 2 3 2 3 5" xfId="26280" xr:uid="{00000000-0005-0000-0000-0000BF620000}"/>
    <cellStyle name="Normal 3 3 2 2 2 3 2 4" xfId="26281" xr:uid="{00000000-0005-0000-0000-0000C0620000}"/>
    <cellStyle name="Normal 3 3 2 2 2 3 2 4 2" xfId="26282" xr:uid="{00000000-0005-0000-0000-0000C1620000}"/>
    <cellStyle name="Normal 3 3 2 2 2 3 2 4 2 2" xfId="26283" xr:uid="{00000000-0005-0000-0000-0000C2620000}"/>
    <cellStyle name="Normal 3 3 2 2 2 3 2 4 2 2 2" xfId="26284" xr:uid="{00000000-0005-0000-0000-0000C3620000}"/>
    <cellStyle name="Normal 3 3 2 2 2 3 2 4 2 3" xfId="26285" xr:uid="{00000000-0005-0000-0000-0000C4620000}"/>
    <cellStyle name="Normal 3 3 2 2 2 3 2 4 3" xfId="26286" xr:uid="{00000000-0005-0000-0000-0000C5620000}"/>
    <cellStyle name="Normal 3 3 2 2 2 3 2 4 3 2" xfId="26287" xr:uid="{00000000-0005-0000-0000-0000C6620000}"/>
    <cellStyle name="Normal 3 3 2 2 2 3 2 4 4" xfId="26288" xr:uid="{00000000-0005-0000-0000-0000C7620000}"/>
    <cellStyle name="Normal 3 3 2 2 2 3 2 5" xfId="26289" xr:uid="{00000000-0005-0000-0000-0000C8620000}"/>
    <cellStyle name="Normal 3 3 2 2 2 3 2 5 2" xfId="26290" xr:uid="{00000000-0005-0000-0000-0000C9620000}"/>
    <cellStyle name="Normal 3 3 2 2 2 3 2 5 2 2" xfId="26291" xr:uid="{00000000-0005-0000-0000-0000CA620000}"/>
    <cellStyle name="Normal 3 3 2 2 2 3 2 5 2 2 2" xfId="26292" xr:uid="{00000000-0005-0000-0000-0000CB620000}"/>
    <cellStyle name="Normal 3 3 2 2 2 3 2 5 2 3" xfId="26293" xr:uid="{00000000-0005-0000-0000-0000CC620000}"/>
    <cellStyle name="Normal 3 3 2 2 2 3 2 5 3" xfId="26294" xr:uid="{00000000-0005-0000-0000-0000CD620000}"/>
    <cellStyle name="Normal 3 3 2 2 2 3 2 5 3 2" xfId="26295" xr:uid="{00000000-0005-0000-0000-0000CE620000}"/>
    <cellStyle name="Normal 3 3 2 2 2 3 2 5 4" xfId="26296" xr:uid="{00000000-0005-0000-0000-0000CF620000}"/>
    <cellStyle name="Normal 3 3 2 2 2 3 2 6" xfId="26297" xr:uid="{00000000-0005-0000-0000-0000D0620000}"/>
    <cellStyle name="Normal 3 3 2 2 2 3 2 6 2" xfId="26298" xr:uid="{00000000-0005-0000-0000-0000D1620000}"/>
    <cellStyle name="Normal 3 3 2 2 2 3 2 6 2 2" xfId="26299" xr:uid="{00000000-0005-0000-0000-0000D2620000}"/>
    <cellStyle name="Normal 3 3 2 2 2 3 2 6 3" xfId="26300" xr:uid="{00000000-0005-0000-0000-0000D3620000}"/>
    <cellStyle name="Normal 3 3 2 2 2 3 2 7" xfId="26301" xr:uid="{00000000-0005-0000-0000-0000D4620000}"/>
    <cellStyle name="Normal 3 3 2 2 2 3 2 7 2" xfId="26302" xr:uid="{00000000-0005-0000-0000-0000D5620000}"/>
    <cellStyle name="Normal 3 3 2 2 2 3 2 8" xfId="26303" xr:uid="{00000000-0005-0000-0000-0000D6620000}"/>
    <cellStyle name="Normal 3 3 2 2 2 3 2 8 2" xfId="26304" xr:uid="{00000000-0005-0000-0000-0000D7620000}"/>
    <cellStyle name="Normal 3 3 2 2 2 3 2 9" xfId="26305" xr:uid="{00000000-0005-0000-0000-0000D8620000}"/>
    <cellStyle name="Normal 3 3 2 2 2 3 3" xfId="26306" xr:uid="{00000000-0005-0000-0000-0000D9620000}"/>
    <cellStyle name="Normal 3 3 2 2 2 3 3 2" xfId="26307" xr:uid="{00000000-0005-0000-0000-0000DA620000}"/>
    <cellStyle name="Normal 3 3 2 2 2 3 3 2 2" xfId="26308" xr:uid="{00000000-0005-0000-0000-0000DB620000}"/>
    <cellStyle name="Normal 3 3 2 2 2 3 3 2 2 2" xfId="26309" xr:uid="{00000000-0005-0000-0000-0000DC620000}"/>
    <cellStyle name="Normal 3 3 2 2 2 3 3 2 2 2 2" xfId="26310" xr:uid="{00000000-0005-0000-0000-0000DD620000}"/>
    <cellStyle name="Normal 3 3 2 2 2 3 3 2 2 2 2 2" xfId="26311" xr:uid="{00000000-0005-0000-0000-0000DE620000}"/>
    <cellStyle name="Normal 3 3 2 2 2 3 3 2 2 2 3" xfId="26312" xr:uid="{00000000-0005-0000-0000-0000DF620000}"/>
    <cellStyle name="Normal 3 3 2 2 2 3 3 2 2 3" xfId="26313" xr:uid="{00000000-0005-0000-0000-0000E0620000}"/>
    <cellStyle name="Normal 3 3 2 2 2 3 3 2 2 3 2" xfId="26314" xr:uid="{00000000-0005-0000-0000-0000E1620000}"/>
    <cellStyle name="Normal 3 3 2 2 2 3 3 2 2 4" xfId="26315" xr:uid="{00000000-0005-0000-0000-0000E2620000}"/>
    <cellStyle name="Normal 3 3 2 2 2 3 3 2 3" xfId="26316" xr:uid="{00000000-0005-0000-0000-0000E3620000}"/>
    <cellStyle name="Normal 3 3 2 2 2 3 3 2 3 2" xfId="26317" xr:uid="{00000000-0005-0000-0000-0000E4620000}"/>
    <cellStyle name="Normal 3 3 2 2 2 3 3 2 3 2 2" xfId="26318" xr:uid="{00000000-0005-0000-0000-0000E5620000}"/>
    <cellStyle name="Normal 3 3 2 2 2 3 3 2 3 3" xfId="26319" xr:uid="{00000000-0005-0000-0000-0000E6620000}"/>
    <cellStyle name="Normal 3 3 2 2 2 3 3 2 4" xfId="26320" xr:uid="{00000000-0005-0000-0000-0000E7620000}"/>
    <cellStyle name="Normal 3 3 2 2 2 3 3 2 4 2" xfId="26321" xr:uid="{00000000-0005-0000-0000-0000E8620000}"/>
    <cellStyle name="Normal 3 3 2 2 2 3 3 2 5" xfId="26322" xr:uid="{00000000-0005-0000-0000-0000E9620000}"/>
    <cellStyle name="Normal 3 3 2 2 2 3 3 3" xfId="26323" xr:uid="{00000000-0005-0000-0000-0000EA620000}"/>
    <cellStyle name="Normal 3 3 2 2 2 3 3 3 2" xfId="26324" xr:uid="{00000000-0005-0000-0000-0000EB620000}"/>
    <cellStyle name="Normal 3 3 2 2 2 3 3 3 2 2" xfId="26325" xr:uid="{00000000-0005-0000-0000-0000EC620000}"/>
    <cellStyle name="Normal 3 3 2 2 2 3 3 3 2 2 2" xfId="26326" xr:uid="{00000000-0005-0000-0000-0000ED620000}"/>
    <cellStyle name="Normal 3 3 2 2 2 3 3 3 2 3" xfId="26327" xr:uid="{00000000-0005-0000-0000-0000EE620000}"/>
    <cellStyle name="Normal 3 3 2 2 2 3 3 3 3" xfId="26328" xr:uid="{00000000-0005-0000-0000-0000EF620000}"/>
    <cellStyle name="Normal 3 3 2 2 2 3 3 3 3 2" xfId="26329" xr:uid="{00000000-0005-0000-0000-0000F0620000}"/>
    <cellStyle name="Normal 3 3 2 2 2 3 3 3 4" xfId="26330" xr:uid="{00000000-0005-0000-0000-0000F1620000}"/>
    <cellStyle name="Normal 3 3 2 2 2 3 3 4" xfId="26331" xr:uid="{00000000-0005-0000-0000-0000F2620000}"/>
    <cellStyle name="Normal 3 3 2 2 2 3 3 4 2" xfId="26332" xr:uid="{00000000-0005-0000-0000-0000F3620000}"/>
    <cellStyle name="Normal 3 3 2 2 2 3 3 4 2 2" xfId="26333" xr:uid="{00000000-0005-0000-0000-0000F4620000}"/>
    <cellStyle name="Normal 3 3 2 2 2 3 3 4 2 2 2" xfId="26334" xr:uid="{00000000-0005-0000-0000-0000F5620000}"/>
    <cellStyle name="Normal 3 3 2 2 2 3 3 4 2 3" xfId="26335" xr:uid="{00000000-0005-0000-0000-0000F6620000}"/>
    <cellStyle name="Normal 3 3 2 2 2 3 3 4 3" xfId="26336" xr:uid="{00000000-0005-0000-0000-0000F7620000}"/>
    <cellStyle name="Normal 3 3 2 2 2 3 3 4 3 2" xfId="26337" xr:uid="{00000000-0005-0000-0000-0000F8620000}"/>
    <cellStyle name="Normal 3 3 2 2 2 3 3 4 4" xfId="26338" xr:uid="{00000000-0005-0000-0000-0000F9620000}"/>
    <cellStyle name="Normal 3 3 2 2 2 3 3 5" xfId="26339" xr:uid="{00000000-0005-0000-0000-0000FA620000}"/>
    <cellStyle name="Normal 3 3 2 2 2 3 3 5 2" xfId="26340" xr:uid="{00000000-0005-0000-0000-0000FB620000}"/>
    <cellStyle name="Normal 3 3 2 2 2 3 3 5 2 2" xfId="26341" xr:uid="{00000000-0005-0000-0000-0000FC620000}"/>
    <cellStyle name="Normal 3 3 2 2 2 3 3 5 3" xfId="26342" xr:uid="{00000000-0005-0000-0000-0000FD620000}"/>
    <cellStyle name="Normal 3 3 2 2 2 3 3 6" xfId="26343" xr:uid="{00000000-0005-0000-0000-0000FE620000}"/>
    <cellStyle name="Normal 3 3 2 2 2 3 3 6 2" xfId="26344" xr:uid="{00000000-0005-0000-0000-0000FF620000}"/>
    <cellStyle name="Normal 3 3 2 2 2 3 3 7" xfId="26345" xr:uid="{00000000-0005-0000-0000-000000630000}"/>
    <cellStyle name="Normal 3 3 2 2 2 3 3 7 2" xfId="26346" xr:uid="{00000000-0005-0000-0000-000001630000}"/>
    <cellStyle name="Normal 3 3 2 2 2 3 3 8" xfId="26347" xr:uid="{00000000-0005-0000-0000-000002630000}"/>
    <cellStyle name="Normal 3 3 2 2 2 3 4" xfId="26348" xr:uid="{00000000-0005-0000-0000-000003630000}"/>
    <cellStyle name="Normal 3 3 2 2 2 3 4 2" xfId="26349" xr:uid="{00000000-0005-0000-0000-000004630000}"/>
    <cellStyle name="Normal 3 3 2 2 2 3 4 2 2" xfId="26350" xr:uid="{00000000-0005-0000-0000-000005630000}"/>
    <cellStyle name="Normal 3 3 2 2 2 3 4 2 2 2" xfId="26351" xr:uid="{00000000-0005-0000-0000-000006630000}"/>
    <cellStyle name="Normal 3 3 2 2 2 3 4 2 2 2 2" xfId="26352" xr:uid="{00000000-0005-0000-0000-000007630000}"/>
    <cellStyle name="Normal 3 3 2 2 2 3 4 2 2 3" xfId="26353" xr:uid="{00000000-0005-0000-0000-000008630000}"/>
    <cellStyle name="Normal 3 3 2 2 2 3 4 2 3" xfId="26354" xr:uid="{00000000-0005-0000-0000-000009630000}"/>
    <cellStyle name="Normal 3 3 2 2 2 3 4 2 3 2" xfId="26355" xr:uid="{00000000-0005-0000-0000-00000A630000}"/>
    <cellStyle name="Normal 3 3 2 2 2 3 4 2 4" xfId="26356" xr:uid="{00000000-0005-0000-0000-00000B630000}"/>
    <cellStyle name="Normal 3 3 2 2 2 3 4 3" xfId="26357" xr:uid="{00000000-0005-0000-0000-00000C630000}"/>
    <cellStyle name="Normal 3 3 2 2 2 3 4 3 2" xfId="26358" xr:uid="{00000000-0005-0000-0000-00000D630000}"/>
    <cellStyle name="Normal 3 3 2 2 2 3 4 3 2 2" xfId="26359" xr:uid="{00000000-0005-0000-0000-00000E630000}"/>
    <cellStyle name="Normal 3 3 2 2 2 3 4 3 3" xfId="26360" xr:uid="{00000000-0005-0000-0000-00000F630000}"/>
    <cellStyle name="Normal 3 3 2 2 2 3 4 4" xfId="26361" xr:uid="{00000000-0005-0000-0000-000010630000}"/>
    <cellStyle name="Normal 3 3 2 2 2 3 4 4 2" xfId="26362" xr:uid="{00000000-0005-0000-0000-000011630000}"/>
    <cellStyle name="Normal 3 3 2 2 2 3 4 5" xfId="26363" xr:uid="{00000000-0005-0000-0000-000012630000}"/>
    <cellStyle name="Normal 3 3 2 2 2 3 5" xfId="26364" xr:uid="{00000000-0005-0000-0000-000013630000}"/>
    <cellStyle name="Normal 3 3 2 2 2 3 5 2" xfId="26365" xr:uid="{00000000-0005-0000-0000-000014630000}"/>
    <cellStyle name="Normal 3 3 2 2 2 3 5 2 2" xfId="26366" xr:uid="{00000000-0005-0000-0000-000015630000}"/>
    <cellStyle name="Normal 3 3 2 2 2 3 5 2 2 2" xfId="26367" xr:uid="{00000000-0005-0000-0000-000016630000}"/>
    <cellStyle name="Normal 3 3 2 2 2 3 5 2 3" xfId="26368" xr:uid="{00000000-0005-0000-0000-000017630000}"/>
    <cellStyle name="Normal 3 3 2 2 2 3 5 3" xfId="26369" xr:uid="{00000000-0005-0000-0000-000018630000}"/>
    <cellStyle name="Normal 3 3 2 2 2 3 5 3 2" xfId="26370" xr:uid="{00000000-0005-0000-0000-000019630000}"/>
    <cellStyle name="Normal 3 3 2 2 2 3 5 4" xfId="26371" xr:uid="{00000000-0005-0000-0000-00001A630000}"/>
    <cellStyle name="Normal 3 3 2 2 2 3 6" xfId="26372" xr:uid="{00000000-0005-0000-0000-00001B630000}"/>
    <cellStyle name="Normal 3 3 2 2 2 3 6 2" xfId="26373" xr:uid="{00000000-0005-0000-0000-00001C630000}"/>
    <cellStyle name="Normal 3 3 2 2 2 3 6 2 2" xfId="26374" xr:uid="{00000000-0005-0000-0000-00001D630000}"/>
    <cellStyle name="Normal 3 3 2 2 2 3 6 2 2 2" xfId="26375" xr:uid="{00000000-0005-0000-0000-00001E630000}"/>
    <cellStyle name="Normal 3 3 2 2 2 3 6 2 3" xfId="26376" xr:uid="{00000000-0005-0000-0000-00001F630000}"/>
    <cellStyle name="Normal 3 3 2 2 2 3 6 3" xfId="26377" xr:uid="{00000000-0005-0000-0000-000020630000}"/>
    <cellStyle name="Normal 3 3 2 2 2 3 6 3 2" xfId="26378" xr:uid="{00000000-0005-0000-0000-000021630000}"/>
    <cellStyle name="Normal 3 3 2 2 2 3 6 4" xfId="26379" xr:uid="{00000000-0005-0000-0000-000022630000}"/>
    <cellStyle name="Normal 3 3 2 2 2 3 7" xfId="26380" xr:uid="{00000000-0005-0000-0000-000023630000}"/>
    <cellStyle name="Normal 3 3 2 2 2 3 7 2" xfId="26381" xr:uid="{00000000-0005-0000-0000-000024630000}"/>
    <cellStyle name="Normal 3 3 2 2 2 3 7 2 2" xfId="26382" xr:uid="{00000000-0005-0000-0000-000025630000}"/>
    <cellStyle name="Normal 3 3 2 2 2 3 7 3" xfId="26383" xr:uid="{00000000-0005-0000-0000-000026630000}"/>
    <cellStyle name="Normal 3 3 2 2 2 3 8" xfId="26384" xr:uid="{00000000-0005-0000-0000-000027630000}"/>
    <cellStyle name="Normal 3 3 2 2 2 3 8 2" xfId="26385" xr:uid="{00000000-0005-0000-0000-000028630000}"/>
    <cellStyle name="Normal 3 3 2 2 2 3 9" xfId="26386" xr:uid="{00000000-0005-0000-0000-000029630000}"/>
    <cellStyle name="Normal 3 3 2 2 2 3 9 2" xfId="26387" xr:uid="{00000000-0005-0000-0000-00002A630000}"/>
    <cellStyle name="Normal 3 3 2 2 2 4" xfId="26388" xr:uid="{00000000-0005-0000-0000-00002B630000}"/>
    <cellStyle name="Normal 3 3 2 2 2 4 10" xfId="26389" xr:uid="{00000000-0005-0000-0000-00002C630000}"/>
    <cellStyle name="Normal 3 3 2 2 2 4 11" xfId="26390" xr:uid="{00000000-0005-0000-0000-00002D630000}"/>
    <cellStyle name="Normal 3 3 2 2 2 4 2" xfId="26391" xr:uid="{00000000-0005-0000-0000-00002E630000}"/>
    <cellStyle name="Normal 3 3 2 2 2 4 2 2" xfId="26392" xr:uid="{00000000-0005-0000-0000-00002F630000}"/>
    <cellStyle name="Normal 3 3 2 2 2 4 2 2 2" xfId="26393" xr:uid="{00000000-0005-0000-0000-000030630000}"/>
    <cellStyle name="Normal 3 3 2 2 2 4 2 2 2 2" xfId="26394" xr:uid="{00000000-0005-0000-0000-000031630000}"/>
    <cellStyle name="Normal 3 3 2 2 2 4 2 2 2 2 2" xfId="26395" xr:uid="{00000000-0005-0000-0000-000032630000}"/>
    <cellStyle name="Normal 3 3 2 2 2 4 2 2 2 2 2 2" xfId="26396" xr:uid="{00000000-0005-0000-0000-000033630000}"/>
    <cellStyle name="Normal 3 3 2 2 2 4 2 2 2 2 2 2 2" xfId="26397" xr:uid="{00000000-0005-0000-0000-000034630000}"/>
    <cellStyle name="Normal 3 3 2 2 2 4 2 2 2 2 2 3" xfId="26398" xr:uid="{00000000-0005-0000-0000-000035630000}"/>
    <cellStyle name="Normal 3 3 2 2 2 4 2 2 2 2 3" xfId="26399" xr:uid="{00000000-0005-0000-0000-000036630000}"/>
    <cellStyle name="Normal 3 3 2 2 2 4 2 2 2 2 3 2" xfId="26400" xr:uid="{00000000-0005-0000-0000-000037630000}"/>
    <cellStyle name="Normal 3 3 2 2 2 4 2 2 2 2 4" xfId="26401" xr:uid="{00000000-0005-0000-0000-000038630000}"/>
    <cellStyle name="Normal 3 3 2 2 2 4 2 2 2 3" xfId="26402" xr:uid="{00000000-0005-0000-0000-000039630000}"/>
    <cellStyle name="Normal 3 3 2 2 2 4 2 2 2 3 2" xfId="26403" xr:uid="{00000000-0005-0000-0000-00003A630000}"/>
    <cellStyle name="Normal 3 3 2 2 2 4 2 2 2 3 2 2" xfId="26404" xr:uid="{00000000-0005-0000-0000-00003B630000}"/>
    <cellStyle name="Normal 3 3 2 2 2 4 2 2 2 3 3" xfId="26405" xr:uid="{00000000-0005-0000-0000-00003C630000}"/>
    <cellStyle name="Normal 3 3 2 2 2 4 2 2 2 4" xfId="26406" xr:uid="{00000000-0005-0000-0000-00003D630000}"/>
    <cellStyle name="Normal 3 3 2 2 2 4 2 2 2 4 2" xfId="26407" xr:uid="{00000000-0005-0000-0000-00003E630000}"/>
    <cellStyle name="Normal 3 3 2 2 2 4 2 2 2 5" xfId="26408" xr:uid="{00000000-0005-0000-0000-00003F630000}"/>
    <cellStyle name="Normal 3 3 2 2 2 4 2 2 3" xfId="26409" xr:uid="{00000000-0005-0000-0000-000040630000}"/>
    <cellStyle name="Normal 3 3 2 2 2 4 2 2 3 2" xfId="26410" xr:uid="{00000000-0005-0000-0000-000041630000}"/>
    <cellStyle name="Normal 3 3 2 2 2 4 2 2 3 2 2" xfId="26411" xr:uid="{00000000-0005-0000-0000-000042630000}"/>
    <cellStyle name="Normal 3 3 2 2 2 4 2 2 3 2 2 2" xfId="26412" xr:uid="{00000000-0005-0000-0000-000043630000}"/>
    <cellStyle name="Normal 3 3 2 2 2 4 2 2 3 2 3" xfId="26413" xr:uid="{00000000-0005-0000-0000-000044630000}"/>
    <cellStyle name="Normal 3 3 2 2 2 4 2 2 3 3" xfId="26414" xr:uid="{00000000-0005-0000-0000-000045630000}"/>
    <cellStyle name="Normal 3 3 2 2 2 4 2 2 3 3 2" xfId="26415" xr:uid="{00000000-0005-0000-0000-000046630000}"/>
    <cellStyle name="Normal 3 3 2 2 2 4 2 2 3 4" xfId="26416" xr:uid="{00000000-0005-0000-0000-000047630000}"/>
    <cellStyle name="Normal 3 3 2 2 2 4 2 2 4" xfId="26417" xr:uid="{00000000-0005-0000-0000-000048630000}"/>
    <cellStyle name="Normal 3 3 2 2 2 4 2 2 4 2" xfId="26418" xr:uid="{00000000-0005-0000-0000-000049630000}"/>
    <cellStyle name="Normal 3 3 2 2 2 4 2 2 4 2 2" xfId="26419" xr:uid="{00000000-0005-0000-0000-00004A630000}"/>
    <cellStyle name="Normal 3 3 2 2 2 4 2 2 4 2 2 2" xfId="26420" xr:uid="{00000000-0005-0000-0000-00004B630000}"/>
    <cellStyle name="Normal 3 3 2 2 2 4 2 2 4 2 3" xfId="26421" xr:uid="{00000000-0005-0000-0000-00004C630000}"/>
    <cellStyle name="Normal 3 3 2 2 2 4 2 2 4 3" xfId="26422" xr:uid="{00000000-0005-0000-0000-00004D630000}"/>
    <cellStyle name="Normal 3 3 2 2 2 4 2 2 4 3 2" xfId="26423" xr:uid="{00000000-0005-0000-0000-00004E630000}"/>
    <cellStyle name="Normal 3 3 2 2 2 4 2 2 4 4" xfId="26424" xr:uid="{00000000-0005-0000-0000-00004F630000}"/>
    <cellStyle name="Normal 3 3 2 2 2 4 2 2 5" xfId="26425" xr:uid="{00000000-0005-0000-0000-000050630000}"/>
    <cellStyle name="Normal 3 3 2 2 2 4 2 2 5 2" xfId="26426" xr:uid="{00000000-0005-0000-0000-000051630000}"/>
    <cellStyle name="Normal 3 3 2 2 2 4 2 2 5 2 2" xfId="26427" xr:uid="{00000000-0005-0000-0000-000052630000}"/>
    <cellStyle name="Normal 3 3 2 2 2 4 2 2 5 3" xfId="26428" xr:uid="{00000000-0005-0000-0000-000053630000}"/>
    <cellStyle name="Normal 3 3 2 2 2 4 2 2 6" xfId="26429" xr:uid="{00000000-0005-0000-0000-000054630000}"/>
    <cellStyle name="Normal 3 3 2 2 2 4 2 2 6 2" xfId="26430" xr:uid="{00000000-0005-0000-0000-000055630000}"/>
    <cellStyle name="Normal 3 3 2 2 2 4 2 2 7" xfId="26431" xr:uid="{00000000-0005-0000-0000-000056630000}"/>
    <cellStyle name="Normal 3 3 2 2 2 4 2 2 7 2" xfId="26432" xr:uid="{00000000-0005-0000-0000-000057630000}"/>
    <cellStyle name="Normal 3 3 2 2 2 4 2 2 8" xfId="26433" xr:uid="{00000000-0005-0000-0000-000058630000}"/>
    <cellStyle name="Normal 3 3 2 2 2 4 2 3" xfId="26434" xr:uid="{00000000-0005-0000-0000-000059630000}"/>
    <cellStyle name="Normal 3 3 2 2 2 4 2 3 2" xfId="26435" xr:uid="{00000000-0005-0000-0000-00005A630000}"/>
    <cellStyle name="Normal 3 3 2 2 2 4 2 3 2 2" xfId="26436" xr:uid="{00000000-0005-0000-0000-00005B630000}"/>
    <cellStyle name="Normal 3 3 2 2 2 4 2 3 2 2 2" xfId="26437" xr:uid="{00000000-0005-0000-0000-00005C630000}"/>
    <cellStyle name="Normal 3 3 2 2 2 4 2 3 2 2 2 2" xfId="26438" xr:uid="{00000000-0005-0000-0000-00005D630000}"/>
    <cellStyle name="Normal 3 3 2 2 2 4 2 3 2 2 3" xfId="26439" xr:uid="{00000000-0005-0000-0000-00005E630000}"/>
    <cellStyle name="Normal 3 3 2 2 2 4 2 3 2 3" xfId="26440" xr:uid="{00000000-0005-0000-0000-00005F630000}"/>
    <cellStyle name="Normal 3 3 2 2 2 4 2 3 2 3 2" xfId="26441" xr:uid="{00000000-0005-0000-0000-000060630000}"/>
    <cellStyle name="Normal 3 3 2 2 2 4 2 3 2 4" xfId="26442" xr:uid="{00000000-0005-0000-0000-000061630000}"/>
    <cellStyle name="Normal 3 3 2 2 2 4 2 3 3" xfId="26443" xr:uid="{00000000-0005-0000-0000-000062630000}"/>
    <cellStyle name="Normal 3 3 2 2 2 4 2 3 3 2" xfId="26444" xr:uid="{00000000-0005-0000-0000-000063630000}"/>
    <cellStyle name="Normal 3 3 2 2 2 4 2 3 3 2 2" xfId="26445" xr:uid="{00000000-0005-0000-0000-000064630000}"/>
    <cellStyle name="Normal 3 3 2 2 2 4 2 3 3 3" xfId="26446" xr:uid="{00000000-0005-0000-0000-000065630000}"/>
    <cellStyle name="Normal 3 3 2 2 2 4 2 3 4" xfId="26447" xr:uid="{00000000-0005-0000-0000-000066630000}"/>
    <cellStyle name="Normal 3 3 2 2 2 4 2 3 4 2" xfId="26448" xr:uid="{00000000-0005-0000-0000-000067630000}"/>
    <cellStyle name="Normal 3 3 2 2 2 4 2 3 5" xfId="26449" xr:uid="{00000000-0005-0000-0000-000068630000}"/>
    <cellStyle name="Normal 3 3 2 2 2 4 2 4" xfId="26450" xr:uid="{00000000-0005-0000-0000-000069630000}"/>
    <cellStyle name="Normal 3 3 2 2 2 4 2 4 2" xfId="26451" xr:uid="{00000000-0005-0000-0000-00006A630000}"/>
    <cellStyle name="Normal 3 3 2 2 2 4 2 4 2 2" xfId="26452" xr:uid="{00000000-0005-0000-0000-00006B630000}"/>
    <cellStyle name="Normal 3 3 2 2 2 4 2 4 2 2 2" xfId="26453" xr:uid="{00000000-0005-0000-0000-00006C630000}"/>
    <cellStyle name="Normal 3 3 2 2 2 4 2 4 2 3" xfId="26454" xr:uid="{00000000-0005-0000-0000-00006D630000}"/>
    <cellStyle name="Normal 3 3 2 2 2 4 2 4 3" xfId="26455" xr:uid="{00000000-0005-0000-0000-00006E630000}"/>
    <cellStyle name="Normal 3 3 2 2 2 4 2 4 3 2" xfId="26456" xr:uid="{00000000-0005-0000-0000-00006F630000}"/>
    <cellStyle name="Normal 3 3 2 2 2 4 2 4 4" xfId="26457" xr:uid="{00000000-0005-0000-0000-000070630000}"/>
    <cellStyle name="Normal 3 3 2 2 2 4 2 5" xfId="26458" xr:uid="{00000000-0005-0000-0000-000071630000}"/>
    <cellStyle name="Normal 3 3 2 2 2 4 2 5 2" xfId="26459" xr:uid="{00000000-0005-0000-0000-000072630000}"/>
    <cellStyle name="Normal 3 3 2 2 2 4 2 5 2 2" xfId="26460" xr:uid="{00000000-0005-0000-0000-000073630000}"/>
    <cellStyle name="Normal 3 3 2 2 2 4 2 5 2 2 2" xfId="26461" xr:uid="{00000000-0005-0000-0000-000074630000}"/>
    <cellStyle name="Normal 3 3 2 2 2 4 2 5 2 3" xfId="26462" xr:uid="{00000000-0005-0000-0000-000075630000}"/>
    <cellStyle name="Normal 3 3 2 2 2 4 2 5 3" xfId="26463" xr:uid="{00000000-0005-0000-0000-000076630000}"/>
    <cellStyle name="Normal 3 3 2 2 2 4 2 5 3 2" xfId="26464" xr:uid="{00000000-0005-0000-0000-000077630000}"/>
    <cellStyle name="Normal 3 3 2 2 2 4 2 5 4" xfId="26465" xr:uid="{00000000-0005-0000-0000-000078630000}"/>
    <cellStyle name="Normal 3 3 2 2 2 4 2 6" xfId="26466" xr:uid="{00000000-0005-0000-0000-000079630000}"/>
    <cellStyle name="Normal 3 3 2 2 2 4 2 6 2" xfId="26467" xr:uid="{00000000-0005-0000-0000-00007A630000}"/>
    <cellStyle name="Normal 3 3 2 2 2 4 2 6 2 2" xfId="26468" xr:uid="{00000000-0005-0000-0000-00007B630000}"/>
    <cellStyle name="Normal 3 3 2 2 2 4 2 6 3" xfId="26469" xr:uid="{00000000-0005-0000-0000-00007C630000}"/>
    <cellStyle name="Normal 3 3 2 2 2 4 2 7" xfId="26470" xr:uid="{00000000-0005-0000-0000-00007D630000}"/>
    <cellStyle name="Normal 3 3 2 2 2 4 2 7 2" xfId="26471" xr:uid="{00000000-0005-0000-0000-00007E630000}"/>
    <cellStyle name="Normal 3 3 2 2 2 4 2 8" xfId="26472" xr:uid="{00000000-0005-0000-0000-00007F630000}"/>
    <cellStyle name="Normal 3 3 2 2 2 4 2 8 2" xfId="26473" xr:uid="{00000000-0005-0000-0000-000080630000}"/>
    <cellStyle name="Normal 3 3 2 2 2 4 2 9" xfId="26474" xr:uid="{00000000-0005-0000-0000-000081630000}"/>
    <cellStyle name="Normal 3 3 2 2 2 4 3" xfId="26475" xr:uid="{00000000-0005-0000-0000-000082630000}"/>
    <cellStyle name="Normal 3 3 2 2 2 4 3 2" xfId="26476" xr:uid="{00000000-0005-0000-0000-000083630000}"/>
    <cellStyle name="Normal 3 3 2 2 2 4 3 2 2" xfId="26477" xr:uid="{00000000-0005-0000-0000-000084630000}"/>
    <cellStyle name="Normal 3 3 2 2 2 4 3 2 2 2" xfId="26478" xr:uid="{00000000-0005-0000-0000-000085630000}"/>
    <cellStyle name="Normal 3 3 2 2 2 4 3 2 2 2 2" xfId="26479" xr:uid="{00000000-0005-0000-0000-000086630000}"/>
    <cellStyle name="Normal 3 3 2 2 2 4 3 2 2 2 2 2" xfId="26480" xr:uid="{00000000-0005-0000-0000-000087630000}"/>
    <cellStyle name="Normal 3 3 2 2 2 4 3 2 2 2 3" xfId="26481" xr:uid="{00000000-0005-0000-0000-000088630000}"/>
    <cellStyle name="Normal 3 3 2 2 2 4 3 2 2 3" xfId="26482" xr:uid="{00000000-0005-0000-0000-000089630000}"/>
    <cellStyle name="Normal 3 3 2 2 2 4 3 2 2 3 2" xfId="26483" xr:uid="{00000000-0005-0000-0000-00008A630000}"/>
    <cellStyle name="Normal 3 3 2 2 2 4 3 2 2 4" xfId="26484" xr:uid="{00000000-0005-0000-0000-00008B630000}"/>
    <cellStyle name="Normal 3 3 2 2 2 4 3 2 3" xfId="26485" xr:uid="{00000000-0005-0000-0000-00008C630000}"/>
    <cellStyle name="Normal 3 3 2 2 2 4 3 2 3 2" xfId="26486" xr:uid="{00000000-0005-0000-0000-00008D630000}"/>
    <cellStyle name="Normal 3 3 2 2 2 4 3 2 3 2 2" xfId="26487" xr:uid="{00000000-0005-0000-0000-00008E630000}"/>
    <cellStyle name="Normal 3 3 2 2 2 4 3 2 3 3" xfId="26488" xr:uid="{00000000-0005-0000-0000-00008F630000}"/>
    <cellStyle name="Normal 3 3 2 2 2 4 3 2 4" xfId="26489" xr:uid="{00000000-0005-0000-0000-000090630000}"/>
    <cellStyle name="Normal 3 3 2 2 2 4 3 2 4 2" xfId="26490" xr:uid="{00000000-0005-0000-0000-000091630000}"/>
    <cellStyle name="Normal 3 3 2 2 2 4 3 2 5" xfId="26491" xr:uid="{00000000-0005-0000-0000-000092630000}"/>
    <cellStyle name="Normal 3 3 2 2 2 4 3 3" xfId="26492" xr:uid="{00000000-0005-0000-0000-000093630000}"/>
    <cellStyle name="Normal 3 3 2 2 2 4 3 3 2" xfId="26493" xr:uid="{00000000-0005-0000-0000-000094630000}"/>
    <cellStyle name="Normal 3 3 2 2 2 4 3 3 2 2" xfId="26494" xr:uid="{00000000-0005-0000-0000-000095630000}"/>
    <cellStyle name="Normal 3 3 2 2 2 4 3 3 2 2 2" xfId="26495" xr:uid="{00000000-0005-0000-0000-000096630000}"/>
    <cellStyle name="Normal 3 3 2 2 2 4 3 3 2 3" xfId="26496" xr:uid="{00000000-0005-0000-0000-000097630000}"/>
    <cellStyle name="Normal 3 3 2 2 2 4 3 3 3" xfId="26497" xr:uid="{00000000-0005-0000-0000-000098630000}"/>
    <cellStyle name="Normal 3 3 2 2 2 4 3 3 3 2" xfId="26498" xr:uid="{00000000-0005-0000-0000-000099630000}"/>
    <cellStyle name="Normal 3 3 2 2 2 4 3 3 4" xfId="26499" xr:uid="{00000000-0005-0000-0000-00009A630000}"/>
    <cellStyle name="Normal 3 3 2 2 2 4 3 4" xfId="26500" xr:uid="{00000000-0005-0000-0000-00009B630000}"/>
    <cellStyle name="Normal 3 3 2 2 2 4 3 4 2" xfId="26501" xr:uid="{00000000-0005-0000-0000-00009C630000}"/>
    <cellStyle name="Normal 3 3 2 2 2 4 3 4 2 2" xfId="26502" xr:uid="{00000000-0005-0000-0000-00009D630000}"/>
    <cellStyle name="Normal 3 3 2 2 2 4 3 4 2 2 2" xfId="26503" xr:uid="{00000000-0005-0000-0000-00009E630000}"/>
    <cellStyle name="Normal 3 3 2 2 2 4 3 4 2 3" xfId="26504" xr:uid="{00000000-0005-0000-0000-00009F630000}"/>
    <cellStyle name="Normal 3 3 2 2 2 4 3 4 3" xfId="26505" xr:uid="{00000000-0005-0000-0000-0000A0630000}"/>
    <cellStyle name="Normal 3 3 2 2 2 4 3 4 3 2" xfId="26506" xr:uid="{00000000-0005-0000-0000-0000A1630000}"/>
    <cellStyle name="Normal 3 3 2 2 2 4 3 4 4" xfId="26507" xr:uid="{00000000-0005-0000-0000-0000A2630000}"/>
    <cellStyle name="Normal 3 3 2 2 2 4 3 5" xfId="26508" xr:uid="{00000000-0005-0000-0000-0000A3630000}"/>
    <cellStyle name="Normal 3 3 2 2 2 4 3 5 2" xfId="26509" xr:uid="{00000000-0005-0000-0000-0000A4630000}"/>
    <cellStyle name="Normal 3 3 2 2 2 4 3 5 2 2" xfId="26510" xr:uid="{00000000-0005-0000-0000-0000A5630000}"/>
    <cellStyle name="Normal 3 3 2 2 2 4 3 5 3" xfId="26511" xr:uid="{00000000-0005-0000-0000-0000A6630000}"/>
    <cellStyle name="Normal 3 3 2 2 2 4 3 6" xfId="26512" xr:uid="{00000000-0005-0000-0000-0000A7630000}"/>
    <cellStyle name="Normal 3 3 2 2 2 4 3 6 2" xfId="26513" xr:uid="{00000000-0005-0000-0000-0000A8630000}"/>
    <cellStyle name="Normal 3 3 2 2 2 4 3 7" xfId="26514" xr:uid="{00000000-0005-0000-0000-0000A9630000}"/>
    <cellStyle name="Normal 3 3 2 2 2 4 3 7 2" xfId="26515" xr:uid="{00000000-0005-0000-0000-0000AA630000}"/>
    <cellStyle name="Normal 3 3 2 2 2 4 3 8" xfId="26516" xr:uid="{00000000-0005-0000-0000-0000AB630000}"/>
    <cellStyle name="Normal 3 3 2 2 2 4 4" xfId="26517" xr:uid="{00000000-0005-0000-0000-0000AC630000}"/>
    <cellStyle name="Normal 3 3 2 2 2 4 4 2" xfId="26518" xr:uid="{00000000-0005-0000-0000-0000AD630000}"/>
    <cellStyle name="Normal 3 3 2 2 2 4 4 2 2" xfId="26519" xr:uid="{00000000-0005-0000-0000-0000AE630000}"/>
    <cellStyle name="Normal 3 3 2 2 2 4 4 2 2 2" xfId="26520" xr:uid="{00000000-0005-0000-0000-0000AF630000}"/>
    <cellStyle name="Normal 3 3 2 2 2 4 4 2 2 2 2" xfId="26521" xr:uid="{00000000-0005-0000-0000-0000B0630000}"/>
    <cellStyle name="Normal 3 3 2 2 2 4 4 2 2 3" xfId="26522" xr:uid="{00000000-0005-0000-0000-0000B1630000}"/>
    <cellStyle name="Normal 3 3 2 2 2 4 4 2 3" xfId="26523" xr:uid="{00000000-0005-0000-0000-0000B2630000}"/>
    <cellStyle name="Normal 3 3 2 2 2 4 4 2 3 2" xfId="26524" xr:uid="{00000000-0005-0000-0000-0000B3630000}"/>
    <cellStyle name="Normal 3 3 2 2 2 4 4 2 4" xfId="26525" xr:uid="{00000000-0005-0000-0000-0000B4630000}"/>
    <cellStyle name="Normal 3 3 2 2 2 4 4 3" xfId="26526" xr:uid="{00000000-0005-0000-0000-0000B5630000}"/>
    <cellStyle name="Normal 3 3 2 2 2 4 4 3 2" xfId="26527" xr:uid="{00000000-0005-0000-0000-0000B6630000}"/>
    <cellStyle name="Normal 3 3 2 2 2 4 4 3 2 2" xfId="26528" xr:uid="{00000000-0005-0000-0000-0000B7630000}"/>
    <cellStyle name="Normal 3 3 2 2 2 4 4 3 3" xfId="26529" xr:uid="{00000000-0005-0000-0000-0000B8630000}"/>
    <cellStyle name="Normal 3 3 2 2 2 4 4 4" xfId="26530" xr:uid="{00000000-0005-0000-0000-0000B9630000}"/>
    <cellStyle name="Normal 3 3 2 2 2 4 4 4 2" xfId="26531" xr:uid="{00000000-0005-0000-0000-0000BA630000}"/>
    <cellStyle name="Normal 3 3 2 2 2 4 4 5" xfId="26532" xr:uid="{00000000-0005-0000-0000-0000BB630000}"/>
    <cellStyle name="Normal 3 3 2 2 2 4 5" xfId="26533" xr:uid="{00000000-0005-0000-0000-0000BC630000}"/>
    <cellStyle name="Normal 3 3 2 2 2 4 5 2" xfId="26534" xr:uid="{00000000-0005-0000-0000-0000BD630000}"/>
    <cellStyle name="Normal 3 3 2 2 2 4 5 2 2" xfId="26535" xr:uid="{00000000-0005-0000-0000-0000BE630000}"/>
    <cellStyle name="Normal 3 3 2 2 2 4 5 2 2 2" xfId="26536" xr:uid="{00000000-0005-0000-0000-0000BF630000}"/>
    <cellStyle name="Normal 3 3 2 2 2 4 5 2 3" xfId="26537" xr:uid="{00000000-0005-0000-0000-0000C0630000}"/>
    <cellStyle name="Normal 3 3 2 2 2 4 5 3" xfId="26538" xr:uid="{00000000-0005-0000-0000-0000C1630000}"/>
    <cellStyle name="Normal 3 3 2 2 2 4 5 3 2" xfId="26539" xr:uid="{00000000-0005-0000-0000-0000C2630000}"/>
    <cellStyle name="Normal 3 3 2 2 2 4 5 4" xfId="26540" xr:uid="{00000000-0005-0000-0000-0000C3630000}"/>
    <cellStyle name="Normal 3 3 2 2 2 4 6" xfId="26541" xr:uid="{00000000-0005-0000-0000-0000C4630000}"/>
    <cellStyle name="Normal 3 3 2 2 2 4 6 2" xfId="26542" xr:uid="{00000000-0005-0000-0000-0000C5630000}"/>
    <cellStyle name="Normal 3 3 2 2 2 4 6 2 2" xfId="26543" xr:uid="{00000000-0005-0000-0000-0000C6630000}"/>
    <cellStyle name="Normal 3 3 2 2 2 4 6 2 2 2" xfId="26544" xr:uid="{00000000-0005-0000-0000-0000C7630000}"/>
    <cellStyle name="Normal 3 3 2 2 2 4 6 2 3" xfId="26545" xr:uid="{00000000-0005-0000-0000-0000C8630000}"/>
    <cellStyle name="Normal 3 3 2 2 2 4 6 3" xfId="26546" xr:uid="{00000000-0005-0000-0000-0000C9630000}"/>
    <cellStyle name="Normal 3 3 2 2 2 4 6 3 2" xfId="26547" xr:uid="{00000000-0005-0000-0000-0000CA630000}"/>
    <cellStyle name="Normal 3 3 2 2 2 4 6 4" xfId="26548" xr:uid="{00000000-0005-0000-0000-0000CB630000}"/>
    <cellStyle name="Normal 3 3 2 2 2 4 7" xfId="26549" xr:uid="{00000000-0005-0000-0000-0000CC630000}"/>
    <cellStyle name="Normal 3 3 2 2 2 4 7 2" xfId="26550" xr:uid="{00000000-0005-0000-0000-0000CD630000}"/>
    <cellStyle name="Normal 3 3 2 2 2 4 7 2 2" xfId="26551" xr:uid="{00000000-0005-0000-0000-0000CE630000}"/>
    <cellStyle name="Normal 3 3 2 2 2 4 7 3" xfId="26552" xr:uid="{00000000-0005-0000-0000-0000CF630000}"/>
    <cellStyle name="Normal 3 3 2 2 2 4 8" xfId="26553" xr:uid="{00000000-0005-0000-0000-0000D0630000}"/>
    <cellStyle name="Normal 3 3 2 2 2 4 8 2" xfId="26554" xr:uid="{00000000-0005-0000-0000-0000D1630000}"/>
    <cellStyle name="Normal 3 3 2 2 2 4 9" xfId="26555" xr:uid="{00000000-0005-0000-0000-0000D2630000}"/>
    <cellStyle name="Normal 3 3 2 2 2 4 9 2" xfId="26556" xr:uid="{00000000-0005-0000-0000-0000D3630000}"/>
    <cellStyle name="Normal 3 3 2 2 2 5" xfId="26557" xr:uid="{00000000-0005-0000-0000-0000D4630000}"/>
    <cellStyle name="Normal 3 3 2 2 2 5 2" xfId="26558" xr:uid="{00000000-0005-0000-0000-0000D5630000}"/>
    <cellStyle name="Normal 3 3 2 2 2 5 2 2" xfId="26559" xr:uid="{00000000-0005-0000-0000-0000D6630000}"/>
    <cellStyle name="Normal 3 3 2 2 2 5 2 2 2" xfId="26560" xr:uid="{00000000-0005-0000-0000-0000D7630000}"/>
    <cellStyle name="Normal 3 3 2 2 2 5 2 2 2 2" xfId="26561" xr:uid="{00000000-0005-0000-0000-0000D8630000}"/>
    <cellStyle name="Normal 3 3 2 2 2 5 2 2 2 2 2" xfId="26562" xr:uid="{00000000-0005-0000-0000-0000D9630000}"/>
    <cellStyle name="Normal 3 3 2 2 2 5 2 2 2 2 2 2" xfId="26563" xr:uid="{00000000-0005-0000-0000-0000DA630000}"/>
    <cellStyle name="Normal 3 3 2 2 2 5 2 2 2 2 3" xfId="26564" xr:uid="{00000000-0005-0000-0000-0000DB630000}"/>
    <cellStyle name="Normal 3 3 2 2 2 5 2 2 2 3" xfId="26565" xr:uid="{00000000-0005-0000-0000-0000DC630000}"/>
    <cellStyle name="Normal 3 3 2 2 2 5 2 2 2 3 2" xfId="26566" xr:uid="{00000000-0005-0000-0000-0000DD630000}"/>
    <cellStyle name="Normal 3 3 2 2 2 5 2 2 2 4" xfId="26567" xr:uid="{00000000-0005-0000-0000-0000DE630000}"/>
    <cellStyle name="Normal 3 3 2 2 2 5 2 2 3" xfId="26568" xr:uid="{00000000-0005-0000-0000-0000DF630000}"/>
    <cellStyle name="Normal 3 3 2 2 2 5 2 2 3 2" xfId="26569" xr:uid="{00000000-0005-0000-0000-0000E0630000}"/>
    <cellStyle name="Normal 3 3 2 2 2 5 2 2 3 2 2" xfId="26570" xr:uid="{00000000-0005-0000-0000-0000E1630000}"/>
    <cellStyle name="Normal 3 3 2 2 2 5 2 2 3 3" xfId="26571" xr:uid="{00000000-0005-0000-0000-0000E2630000}"/>
    <cellStyle name="Normal 3 3 2 2 2 5 2 2 4" xfId="26572" xr:uid="{00000000-0005-0000-0000-0000E3630000}"/>
    <cellStyle name="Normal 3 3 2 2 2 5 2 2 4 2" xfId="26573" xr:uid="{00000000-0005-0000-0000-0000E4630000}"/>
    <cellStyle name="Normal 3 3 2 2 2 5 2 2 5" xfId="26574" xr:uid="{00000000-0005-0000-0000-0000E5630000}"/>
    <cellStyle name="Normal 3 3 2 2 2 5 2 3" xfId="26575" xr:uid="{00000000-0005-0000-0000-0000E6630000}"/>
    <cellStyle name="Normal 3 3 2 2 2 5 2 3 2" xfId="26576" xr:uid="{00000000-0005-0000-0000-0000E7630000}"/>
    <cellStyle name="Normal 3 3 2 2 2 5 2 3 2 2" xfId="26577" xr:uid="{00000000-0005-0000-0000-0000E8630000}"/>
    <cellStyle name="Normal 3 3 2 2 2 5 2 3 2 2 2" xfId="26578" xr:uid="{00000000-0005-0000-0000-0000E9630000}"/>
    <cellStyle name="Normal 3 3 2 2 2 5 2 3 2 3" xfId="26579" xr:uid="{00000000-0005-0000-0000-0000EA630000}"/>
    <cellStyle name="Normal 3 3 2 2 2 5 2 3 3" xfId="26580" xr:uid="{00000000-0005-0000-0000-0000EB630000}"/>
    <cellStyle name="Normal 3 3 2 2 2 5 2 3 3 2" xfId="26581" xr:uid="{00000000-0005-0000-0000-0000EC630000}"/>
    <cellStyle name="Normal 3 3 2 2 2 5 2 3 4" xfId="26582" xr:uid="{00000000-0005-0000-0000-0000ED630000}"/>
    <cellStyle name="Normal 3 3 2 2 2 5 2 4" xfId="26583" xr:uid="{00000000-0005-0000-0000-0000EE630000}"/>
    <cellStyle name="Normal 3 3 2 2 2 5 2 4 2" xfId="26584" xr:uid="{00000000-0005-0000-0000-0000EF630000}"/>
    <cellStyle name="Normal 3 3 2 2 2 5 2 4 2 2" xfId="26585" xr:uid="{00000000-0005-0000-0000-0000F0630000}"/>
    <cellStyle name="Normal 3 3 2 2 2 5 2 4 2 2 2" xfId="26586" xr:uid="{00000000-0005-0000-0000-0000F1630000}"/>
    <cellStyle name="Normal 3 3 2 2 2 5 2 4 2 3" xfId="26587" xr:uid="{00000000-0005-0000-0000-0000F2630000}"/>
    <cellStyle name="Normal 3 3 2 2 2 5 2 4 3" xfId="26588" xr:uid="{00000000-0005-0000-0000-0000F3630000}"/>
    <cellStyle name="Normal 3 3 2 2 2 5 2 4 3 2" xfId="26589" xr:uid="{00000000-0005-0000-0000-0000F4630000}"/>
    <cellStyle name="Normal 3 3 2 2 2 5 2 4 4" xfId="26590" xr:uid="{00000000-0005-0000-0000-0000F5630000}"/>
    <cellStyle name="Normal 3 3 2 2 2 5 2 5" xfId="26591" xr:uid="{00000000-0005-0000-0000-0000F6630000}"/>
    <cellStyle name="Normal 3 3 2 2 2 5 2 5 2" xfId="26592" xr:uid="{00000000-0005-0000-0000-0000F7630000}"/>
    <cellStyle name="Normal 3 3 2 2 2 5 2 5 2 2" xfId="26593" xr:uid="{00000000-0005-0000-0000-0000F8630000}"/>
    <cellStyle name="Normal 3 3 2 2 2 5 2 5 3" xfId="26594" xr:uid="{00000000-0005-0000-0000-0000F9630000}"/>
    <cellStyle name="Normal 3 3 2 2 2 5 2 6" xfId="26595" xr:uid="{00000000-0005-0000-0000-0000FA630000}"/>
    <cellStyle name="Normal 3 3 2 2 2 5 2 6 2" xfId="26596" xr:uid="{00000000-0005-0000-0000-0000FB630000}"/>
    <cellStyle name="Normal 3 3 2 2 2 5 2 7" xfId="26597" xr:uid="{00000000-0005-0000-0000-0000FC630000}"/>
    <cellStyle name="Normal 3 3 2 2 2 5 2 7 2" xfId="26598" xr:uid="{00000000-0005-0000-0000-0000FD630000}"/>
    <cellStyle name="Normal 3 3 2 2 2 5 2 8" xfId="26599" xr:uid="{00000000-0005-0000-0000-0000FE630000}"/>
    <cellStyle name="Normal 3 3 2 2 2 5 3" xfId="26600" xr:uid="{00000000-0005-0000-0000-0000FF630000}"/>
    <cellStyle name="Normal 3 3 2 2 2 5 3 2" xfId="26601" xr:uid="{00000000-0005-0000-0000-000000640000}"/>
    <cellStyle name="Normal 3 3 2 2 2 5 3 2 2" xfId="26602" xr:uid="{00000000-0005-0000-0000-000001640000}"/>
    <cellStyle name="Normal 3 3 2 2 2 5 3 2 2 2" xfId="26603" xr:uid="{00000000-0005-0000-0000-000002640000}"/>
    <cellStyle name="Normal 3 3 2 2 2 5 3 2 2 2 2" xfId="26604" xr:uid="{00000000-0005-0000-0000-000003640000}"/>
    <cellStyle name="Normal 3 3 2 2 2 5 3 2 2 3" xfId="26605" xr:uid="{00000000-0005-0000-0000-000004640000}"/>
    <cellStyle name="Normal 3 3 2 2 2 5 3 2 3" xfId="26606" xr:uid="{00000000-0005-0000-0000-000005640000}"/>
    <cellStyle name="Normal 3 3 2 2 2 5 3 2 3 2" xfId="26607" xr:uid="{00000000-0005-0000-0000-000006640000}"/>
    <cellStyle name="Normal 3 3 2 2 2 5 3 2 4" xfId="26608" xr:uid="{00000000-0005-0000-0000-000007640000}"/>
    <cellStyle name="Normal 3 3 2 2 2 5 3 3" xfId="26609" xr:uid="{00000000-0005-0000-0000-000008640000}"/>
    <cellStyle name="Normal 3 3 2 2 2 5 3 3 2" xfId="26610" xr:uid="{00000000-0005-0000-0000-000009640000}"/>
    <cellStyle name="Normal 3 3 2 2 2 5 3 3 2 2" xfId="26611" xr:uid="{00000000-0005-0000-0000-00000A640000}"/>
    <cellStyle name="Normal 3 3 2 2 2 5 3 3 3" xfId="26612" xr:uid="{00000000-0005-0000-0000-00000B640000}"/>
    <cellStyle name="Normal 3 3 2 2 2 5 3 4" xfId="26613" xr:uid="{00000000-0005-0000-0000-00000C640000}"/>
    <cellStyle name="Normal 3 3 2 2 2 5 3 4 2" xfId="26614" xr:uid="{00000000-0005-0000-0000-00000D640000}"/>
    <cellStyle name="Normal 3 3 2 2 2 5 3 5" xfId="26615" xr:uid="{00000000-0005-0000-0000-00000E640000}"/>
    <cellStyle name="Normal 3 3 2 2 2 5 4" xfId="26616" xr:uid="{00000000-0005-0000-0000-00000F640000}"/>
    <cellStyle name="Normal 3 3 2 2 2 5 4 2" xfId="26617" xr:uid="{00000000-0005-0000-0000-000010640000}"/>
    <cellStyle name="Normal 3 3 2 2 2 5 4 2 2" xfId="26618" xr:uid="{00000000-0005-0000-0000-000011640000}"/>
    <cellStyle name="Normal 3 3 2 2 2 5 4 2 2 2" xfId="26619" xr:uid="{00000000-0005-0000-0000-000012640000}"/>
    <cellStyle name="Normal 3 3 2 2 2 5 4 2 3" xfId="26620" xr:uid="{00000000-0005-0000-0000-000013640000}"/>
    <cellStyle name="Normal 3 3 2 2 2 5 4 3" xfId="26621" xr:uid="{00000000-0005-0000-0000-000014640000}"/>
    <cellStyle name="Normal 3 3 2 2 2 5 4 3 2" xfId="26622" xr:uid="{00000000-0005-0000-0000-000015640000}"/>
    <cellStyle name="Normal 3 3 2 2 2 5 4 4" xfId="26623" xr:uid="{00000000-0005-0000-0000-000016640000}"/>
    <cellStyle name="Normal 3 3 2 2 2 5 5" xfId="26624" xr:uid="{00000000-0005-0000-0000-000017640000}"/>
    <cellStyle name="Normal 3 3 2 2 2 5 5 2" xfId="26625" xr:uid="{00000000-0005-0000-0000-000018640000}"/>
    <cellStyle name="Normal 3 3 2 2 2 5 5 2 2" xfId="26626" xr:uid="{00000000-0005-0000-0000-000019640000}"/>
    <cellStyle name="Normal 3 3 2 2 2 5 5 2 2 2" xfId="26627" xr:uid="{00000000-0005-0000-0000-00001A640000}"/>
    <cellStyle name="Normal 3 3 2 2 2 5 5 2 3" xfId="26628" xr:uid="{00000000-0005-0000-0000-00001B640000}"/>
    <cellStyle name="Normal 3 3 2 2 2 5 5 3" xfId="26629" xr:uid="{00000000-0005-0000-0000-00001C640000}"/>
    <cellStyle name="Normal 3 3 2 2 2 5 5 3 2" xfId="26630" xr:uid="{00000000-0005-0000-0000-00001D640000}"/>
    <cellStyle name="Normal 3 3 2 2 2 5 5 4" xfId="26631" xr:uid="{00000000-0005-0000-0000-00001E640000}"/>
    <cellStyle name="Normal 3 3 2 2 2 5 6" xfId="26632" xr:uid="{00000000-0005-0000-0000-00001F640000}"/>
    <cellStyle name="Normal 3 3 2 2 2 5 6 2" xfId="26633" xr:uid="{00000000-0005-0000-0000-000020640000}"/>
    <cellStyle name="Normal 3 3 2 2 2 5 6 2 2" xfId="26634" xr:uid="{00000000-0005-0000-0000-000021640000}"/>
    <cellStyle name="Normal 3 3 2 2 2 5 6 3" xfId="26635" xr:uid="{00000000-0005-0000-0000-000022640000}"/>
    <cellStyle name="Normal 3 3 2 2 2 5 7" xfId="26636" xr:uid="{00000000-0005-0000-0000-000023640000}"/>
    <cellStyle name="Normal 3 3 2 2 2 5 7 2" xfId="26637" xr:uid="{00000000-0005-0000-0000-000024640000}"/>
    <cellStyle name="Normal 3 3 2 2 2 5 8" xfId="26638" xr:uid="{00000000-0005-0000-0000-000025640000}"/>
    <cellStyle name="Normal 3 3 2 2 2 5 8 2" xfId="26639" xr:uid="{00000000-0005-0000-0000-000026640000}"/>
    <cellStyle name="Normal 3 3 2 2 2 5 9" xfId="26640" xr:uid="{00000000-0005-0000-0000-000027640000}"/>
    <cellStyle name="Normal 3 3 2 2 2 6" xfId="26641" xr:uid="{00000000-0005-0000-0000-000028640000}"/>
    <cellStyle name="Normal 3 3 2 2 2 6 2" xfId="26642" xr:uid="{00000000-0005-0000-0000-000029640000}"/>
    <cellStyle name="Normal 3 3 2 2 2 6 2 2" xfId="26643" xr:uid="{00000000-0005-0000-0000-00002A640000}"/>
    <cellStyle name="Normal 3 3 2 2 2 6 2 2 2" xfId="26644" xr:uid="{00000000-0005-0000-0000-00002B640000}"/>
    <cellStyle name="Normal 3 3 2 2 2 6 2 2 2 2" xfId="26645" xr:uid="{00000000-0005-0000-0000-00002C640000}"/>
    <cellStyle name="Normal 3 3 2 2 2 6 2 2 2 2 2" xfId="26646" xr:uid="{00000000-0005-0000-0000-00002D640000}"/>
    <cellStyle name="Normal 3 3 2 2 2 6 2 2 2 3" xfId="26647" xr:uid="{00000000-0005-0000-0000-00002E640000}"/>
    <cellStyle name="Normal 3 3 2 2 2 6 2 2 3" xfId="26648" xr:uid="{00000000-0005-0000-0000-00002F640000}"/>
    <cellStyle name="Normal 3 3 2 2 2 6 2 2 3 2" xfId="26649" xr:uid="{00000000-0005-0000-0000-000030640000}"/>
    <cellStyle name="Normal 3 3 2 2 2 6 2 2 4" xfId="26650" xr:uid="{00000000-0005-0000-0000-000031640000}"/>
    <cellStyle name="Normal 3 3 2 2 2 6 2 3" xfId="26651" xr:uid="{00000000-0005-0000-0000-000032640000}"/>
    <cellStyle name="Normal 3 3 2 2 2 6 2 3 2" xfId="26652" xr:uid="{00000000-0005-0000-0000-000033640000}"/>
    <cellStyle name="Normal 3 3 2 2 2 6 2 3 2 2" xfId="26653" xr:uid="{00000000-0005-0000-0000-000034640000}"/>
    <cellStyle name="Normal 3 3 2 2 2 6 2 3 3" xfId="26654" xr:uid="{00000000-0005-0000-0000-000035640000}"/>
    <cellStyle name="Normal 3 3 2 2 2 6 2 4" xfId="26655" xr:uid="{00000000-0005-0000-0000-000036640000}"/>
    <cellStyle name="Normal 3 3 2 2 2 6 2 4 2" xfId="26656" xr:uid="{00000000-0005-0000-0000-000037640000}"/>
    <cellStyle name="Normal 3 3 2 2 2 6 2 5" xfId="26657" xr:uid="{00000000-0005-0000-0000-000038640000}"/>
    <cellStyle name="Normal 3 3 2 2 2 6 3" xfId="26658" xr:uid="{00000000-0005-0000-0000-000039640000}"/>
    <cellStyle name="Normal 3 3 2 2 2 6 3 2" xfId="26659" xr:uid="{00000000-0005-0000-0000-00003A640000}"/>
    <cellStyle name="Normal 3 3 2 2 2 6 3 2 2" xfId="26660" xr:uid="{00000000-0005-0000-0000-00003B640000}"/>
    <cellStyle name="Normal 3 3 2 2 2 6 3 2 2 2" xfId="26661" xr:uid="{00000000-0005-0000-0000-00003C640000}"/>
    <cellStyle name="Normal 3 3 2 2 2 6 3 2 3" xfId="26662" xr:uid="{00000000-0005-0000-0000-00003D640000}"/>
    <cellStyle name="Normal 3 3 2 2 2 6 3 3" xfId="26663" xr:uid="{00000000-0005-0000-0000-00003E640000}"/>
    <cellStyle name="Normal 3 3 2 2 2 6 3 3 2" xfId="26664" xr:uid="{00000000-0005-0000-0000-00003F640000}"/>
    <cellStyle name="Normal 3 3 2 2 2 6 3 4" xfId="26665" xr:uid="{00000000-0005-0000-0000-000040640000}"/>
    <cellStyle name="Normal 3 3 2 2 2 6 4" xfId="26666" xr:uid="{00000000-0005-0000-0000-000041640000}"/>
    <cellStyle name="Normal 3 3 2 2 2 6 4 2" xfId="26667" xr:uid="{00000000-0005-0000-0000-000042640000}"/>
    <cellStyle name="Normal 3 3 2 2 2 6 4 2 2" xfId="26668" xr:uid="{00000000-0005-0000-0000-000043640000}"/>
    <cellStyle name="Normal 3 3 2 2 2 6 4 2 2 2" xfId="26669" xr:uid="{00000000-0005-0000-0000-000044640000}"/>
    <cellStyle name="Normal 3 3 2 2 2 6 4 2 3" xfId="26670" xr:uid="{00000000-0005-0000-0000-000045640000}"/>
    <cellStyle name="Normal 3 3 2 2 2 6 4 3" xfId="26671" xr:uid="{00000000-0005-0000-0000-000046640000}"/>
    <cellStyle name="Normal 3 3 2 2 2 6 4 3 2" xfId="26672" xr:uid="{00000000-0005-0000-0000-000047640000}"/>
    <cellStyle name="Normal 3 3 2 2 2 6 4 4" xfId="26673" xr:uid="{00000000-0005-0000-0000-000048640000}"/>
    <cellStyle name="Normal 3 3 2 2 2 6 5" xfId="26674" xr:uid="{00000000-0005-0000-0000-000049640000}"/>
    <cellStyle name="Normal 3 3 2 2 2 6 5 2" xfId="26675" xr:uid="{00000000-0005-0000-0000-00004A640000}"/>
    <cellStyle name="Normal 3 3 2 2 2 6 5 2 2" xfId="26676" xr:uid="{00000000-0005-0000-0000-00004B640000}"/>
    <cellStyle name="Normal 3 3 2 2 2 6 5 3" xfId="26677" xr:uid="{00000000-0005-0000-0000-00004C640000}"/>
    <cellStyle name="Normal 3 3 2 2 2 6 6" xfId="26678" xr:uid="{00000000-0005-0000-0000-00004D640000}"/>
    <cellStyle name="Normal 3 3 2 2 2 6 6 2" xfId="26679" xr:uid="{00000000-0005-0000-0000-00004E640000}"/>
    <cellStyle name="Normal 3 3 2 2 2 6 7" xfId="26680" xr:uid="{00000000-0005-0000-0000-00004F640000}"/>
    <cellStyle name="Normal 3 3 2 2 2 6 7 2" xfId="26681" xr:uid="{00000000-0005-0000-0000-000050640000}"/>
    <cellStyle name="Normal 3 3 2 2 2 6 8" xfId="26682" xr:uid="{00000000-0005-0000-0000-000051640000}"/>
    <cellStyle name="Normal 3 3 2 2 2 7" xfId="26683" xr:uid="{00000000-0005-0000-0000-000052640000}"/>
    <cellStyle name="Normal 3 3 2 2 2 7 2" xfId="26684" xr:uid="{00000000-0005-0000-0000-000053640000}"/>
    <cellStyle name="Normal 3 3 2 2 2 7 2 2" xfId="26685" xr:uid="{00000000-0005-0000-0000-000054640000}"/>
    <cellStyle name="Normal 3 3 2 2 2 7 2 2 2" xfId="26686" xr:uid="{00000000-0005-0000-0000-000055640000}"/>
    <cellStyle name="Normal 3 3 2 2 2 7 2 2 2 2" xfId="26687" xr:uid="{00000000-0005-0000-0000-000056640000}"/>
    <cellStyle name="Normal 3 3 2 2 2 7 2 2 2 2 2" xfId="26688" xr:uid="{00000000-0005-0000-0000-000057640000}"/>
    <cellStyle name="Normal 3 3 2 2 2 7 2 2 2 3" xfId="26689" xr:uid="{00000000-0005-0000-0000-000058640000}"/>
    <cellStyle name="Normal 3 3 2 2 2 7 2 2 3" xfId="26690" xr:uid="{00000000-0005-0000-0000-000059640000}"/>
    <cellStyle name="Normal 3 3 2 2 2 7 2 2 3 2" xfId="26691" xr:uid="{00000000-0005-0000-0000-00005A640000}"/>
    <cellStyle name="Normal 3 3 2 2 2 7 2 2 4" xfId="26692" xr:uid="{00000000-0005-0000-0000-00005B640000}"/>
    <cellStyle name="Normal 3 3 2 2 2 7 2 3" xfId="26693" xr:uid="{00000000-0005-0000-0000-00005C640000}"/>
    <cellStyle name="Normal 3 3 2 2 2 7 2 3 2" xfId="26694" xr:uid="{00000000-0005-0000-0000-00005D640000}"/>
    <cellStyle name="Normal 3 3 2 2 2 7 2 3 2 2" xfId="26695" xr:uid="{00000000-0005-0000-0000-00005E640000}"/>
    <cellStyle name="Normal 3 3 2 2 2 7 2 3 3" xfId="26696" xr:uid="{00000000-0005-0000-0000-00005F640000}"/>
    <cellStyle name="Normal 3 3 2 2 2 7 2 4" xfId="26697" xr:uid="{00000000-0005-0000-0000-000060640000}"/>
    <cellStyle name="Normal 3 3 2 2 2 7 2 4 2" xfId="26698" xr:uid="{00000000-0005-0000-0000-000061640000}"/>
    <cellStyle name="Normal 3 3 2 2 2 7 2 5" xfId="26699" xr:uid="{00000000-0005-0000-0000-000062640000}"/>
    <cellStyle name="Normal 3 3 2 2 2 7 3" xfId="26700" xr:uid="{00000000-0005-0000-0000-000063640000}"/>
    <cellStyle name="Normal 3 3 2 2 2 7 3 2" xfId="26701" xr:uid="{00000000-0005-0000-0000-000064640000}"/>
    <cellStyle name="Normal 3 3 2 2 2 7 3 2 2" xfId="26702" xr:uid="{00000000-0005-0000-0000-000065640000}"/>
    <cellStyle name="Normal 3 3 2 2 2 7 3 2 2 2" xfId="26703" xr:uid="{00000000-0005-0000-0000-000066640000}"/>
    <cellStyle name="Normal 3 3 2 2 2 7 3 2 3" xfId="26704" xr:uid="{00000000-0005-0000-0000-000067640000}"/>
    <cellStyle name="Normal 3 3 2 2 2 7 3 3" xfId="26705" xr:uid="{00000000-0005-0000-0000-000068640000}"/>
    <cellStyle name="Normal 3 3 2 2 2 7 3 3 2" xfId="26706" xr:uid="{00000000-0005-0000-0000-000069640000}"/>
    <cellStyle name="Normal 3 3 2 2 2 7 3 4" xfId="26707" xr:uid="{00000000-0005-0000-0000-00006A640000}"/>
    <cellStyle name="Normal 3 3 2 2 2 7 4" xfId="26708" xr:uid="{00000000-0005-0000-0000-00006B640000}"/>
    <cellStyle name="Normal 3 3 2 2 2 7 4 2" xfId="26709" xr:uid="{00000000-0005-0000-0000-00006C640000}"/>
    <cellStyle name="Normal 3 3 2 2 2 7 4 2 2" xfId="26710" xr:uid="{00000000-0005-0000-0000-00006D640000}"/>
    <cellStyle name="Normal 3 3 2 2 2 7 4 3" xfId="26711" xr:uid="{00000000-0005-0000-0000-00006E640000}"/>
    <cellStyle name="Normal 3 3 2 2 2 7 5" xfId="26712" xr:uid="{00000000-0005-0000-0000-00006F640000}"/>
    <cellStyle name="Normal 3 3 2 2 2 7 5 2" xfId="26713" xr:uid="{00000000-0005-0000-0000-000070640000}"/>
    <cellStyle name="Normal 3 3 2 2 2 7 6" xfId="26714" xr:uid="{00000000-0005-0000-0000-000071640000}"/>
    <cellStyle name="Normal 3 3 2 2 2 8" xfId="26715" xr:uid="{00000000-0005-0000-0000-000072640000}"/>
    <cellStyle name="Normal 3 3 2 2 2 8 2" xfId="26716" xr:uid="{00000000-0005-0000-0000-000073640000}"/>
    <cellStyle name="Normal 3 3 2 2 2 8 2 2" xfId="26717" xr:uid="{00000000-0005-0000-0000-000074640000}"/>
    <cellStyle name="Normal 3 3 2 2 2 8 2 2 2" xfId="26718" xr:uid="{00000000-0005-0000-0000-000075640000}"/>
    <cellStyle name="Normal 3 3 2 2 2 8 2 2 2 2" xfId="26719" xr:uid="{00000000-0005-0000-0000-000076640000}"/>
    <cellStyle name="Normal 3 3 2 2 2 8 2 2 2 2 2" xfId="26720" xr:uid="{00000000-0005-0000-0000-000077640000}"/>
    <cellStyle name="Normal 3 3 2 2 2 8 2 2 2 3" xfId="26721" xr:uid="{00000000-0005-0000-0000-000078640000}"/>
    <cellStyle name="Normal 3 3 2 2 2 8 2 2 3" xfId="26722" xr:uid="{00000000-0005-0000-0000-000079640000}"/>
    <cellStyle name="Normal 3 3 2 2 2 8 2 2 3 2" xfId="26723" xr:uid="{00000000-0005-0000-0000-00007A640000}"/>
    <cellStyle name="Normal 3 3 2 2 2 8 2 2 4" xfId="26724" xr:uid="{00000000-0005-0000-0000-00007B640000}"/>
    <cellStyle name="Normal 3 3 2 2 2 8 2 3" xfId="26725" xr:uid="{00000000-0005-0000-0000-00007C640000}"/>
    <cellStyle name="Normal 3 3 2 2 2 8 2 3 2" xfId="26726" xr:uid="{00000000-0005-0000-0000-00007D640000}"/>
    <cellStyle name="Normal 3 3 2 2 2 8 2 3 2 2" xfId="26727" xr:uid="{00000000-0005-0000-0000-00007E640000}"/>
    <cellStyle name="Normal 3 3 2 2 2 8 2 3 3" xfId="26728" xr:uid="{00000000-0005-0000-0000-00007F640000}"/>
    <cellStyle name="Normal 3 3 2 2 2 8 2 4" xfId="26729" xr:uid="{00000000-0005-0000-0000-000080640000}"/>
    <cellStyle name="Normal 3 3 2 2 2 8 2 4 2" xfId="26730" xr:uid="{00000000-0005-0000-0000-000081640000}"/>
    <cellStyle name="Normal 3 3 2 2 2 8 2 5" xfId="26731" xr:uid="{00000000-0005-0000-0000-000082640000}"/>
    <cellStyle name="Normal 3 3 2 2 2 8 3" xfId="26732" xr:uid="{00000000-0005-0000-0000-000083640000}"/>
    <cellStyle name="Normal 3 3 2 2 2 8 3 2" xfId="26733" xr:uid="{00000000-0005-0000-0000-000084640000}"/>
    <cellStyle name="Normal 3 3 2 2 2 8 3 2 2" xfId="26734" xr:uid="{00000000-0005-0000-0000-000085640000}"/>
    <cellStyle name="Normal 3 3 2 2 2 8 3 2 2 2" xfId="26735" xr:uid="{00000000-0005-0000-0000-000086640000}"/>
    <cellStyle name="Normal 3 3 2 2 2 8 3 2 3" xfId="26736" xr:uid="{00000000-0005-0000-0000-000087640000}"/>
    <cellStyle name="Normal 3 3 2 2 2 8 3 3" xfId="26737" xr:uid="{00000000-0005-0000-0000-000088640000}"/>
    <cellStyle name="Normal 3 3 2 2 2 8 3 3 2" xfId="26738" xr:uid="{00000000-0005-0000-0000-000089640000}"/>
    <cellStyle name="Normal 3 3 2 2 2 8 3 4" xfId="26739" xr:uid="{00000000-0005-0000-0000-00008A640000}"/>
    <cellStyle name="Normal 3 3 2 2 2 8 4" xfId="26740" xr:uid="{00000000-0005-0000-0000-00008B640000}"/>
    <cellStyle name="Normal 3 3 2 2 2 8 4 2" xfId="26741" xr:uid="{00000000-0005-0000-0000-00008C640000}"/>
    <cellStyle name="Normal 3 3 2 2 2 8 4 2 2" xfId="26742" xr:uid="{00000000-0005-0000-0000-00008D640000}"/>
    <cellStyle name="Normal 3 3 2 2 2 8 4 3" xfId="26743" xr:uid="{00000000-0005-0000-0000-00008E640000}"/>
    <cellStyle name="Normal 3 3 2 2 2 8 5" xfId="26744" xr:uid="{00000000-0005-0000-0000-00008F640000}"/>
    <cellStyle name="Normal 3 3 2 2 2 8 5 2" xfId="26745" xr:uid="{00000000-0005-0000-0000-000090640000}"/>
    <cellStyle name="Normal 3 3 2 2 2 8 6" xfId="26746" xr:uid="{00000000-0005-0000-0000-000091640000}"/>
    <cellStyle name="Normal 3 3 2 2 2 9" xfId="26747" xr:uid="{00000000-0005-0000-0000-000092640000}"/>
    <cellStyle name="Normal 3 3 2 2 2 9 2" xfId="26748" xr:uid="{00000000-0005-0000-0000-000093640000}"/>
    <cellStyle name="Normal 3 3 2 2 2 9 2 2" xfId="26749" xr:uid="{00000000-0005-0000-0000-000094640000}"/>
    <cellStyle name="Normal 3 3 2 2 2 9 2 2 2" xfId="26750" xr:uid="{00000000-0005-0000-0000-000095640000}"/>
    <cellStyle name="Normal 3 3 2 2 2 9 2 2 2 2" xfId="26751" xr:uid="{00000000-0005-0000-0000-000096640000}"/>
    <cellStyle name="Normal 3 3 2 2 2 9 2 2 3" xfId="26752" xr:uid="{00000000-0005-0000-0000-000097640000}"/>
    <cellStyle name="Normal 3 3 2 2 2 9 2 3" xfId="26753" xr:uid="{00000000-0005-0000-0000-000098640000}"/>
    <cellStyle name="Normal 3 3 2 2 2 9 2 3 2" xfId="26754" xr:uid="{00000000-0005-0000-0000-000099640000}"/>
    <cellStyle name="Normal 3 3 2 2 2 9 2 4" xfId="26755" xr:uid="{00000000-0005-0000-0000-00009A640000}"/>
    <cellStyle name="Normal 3 3 2 2 2 9 3" xfId="26756" xr:uid="{00000000-0005-0000-0000-00009B640000}"/>
    <cellStyle name="Normal 3 3 2 2 2 9 3 2" xfId="26757" xr:uid="{00000000-0005-0000-0000-00009C640000}"/>
    <cellStyle name="Normal 3 3 2 2 2 9 3 2 2" xfId="26758" xr:uid="{00000000-0005-0000-0000-00009D640000}"/>
    <cellStyle name="Normal 3 3 2 2 2 9 3 3" xfId="26759" xr:uid="{00000000-0005-0000-0000-00009E640000}"/>
    <cellStyle name="Normal 3 3 2 2 2 9 4" xfId="26760" xr:uid="{00000000-0005-0000-0000-00009F640000}"/>
    <cellStyle name="Normal 3 3 2 2 2 9 4 2" xfId="26761" xr:uid="{00000000-0005-0000-0000-0000A0640000}"/>
    <cellStyle name="Normal 3 3 2 2 2 9 5" xfId="26762" xr:uid="{00000000-0005-0000-0000-0000A1640000}"/>
    <cellStyle name="Normal 3 3 2 2 2_T-straight with PEDs adjustor" xfId="26763" xr:uid="{00000000-0005-0000-0000-0000A2640000}"/>
    <cellStyle name="Normal 3 3 2 2 3" xfId="1277" xr:uid="{00000000-0005-0000-0000-0000A3640000}"/>
    <cellStyle name="Normal 3 3 2 2 3 10" xfId="26764" xr:uid="{00000000-0005-0000-0000-0000A4640000}"/>
    <cellStyle name="Normal 3 3 2 2 3 11" xfId="26765" xr:uid="{00000000-0005-0000-0000-0000A5640000}"/>
    <cellStyle name="Normal 3 3 2 2 3 2" xfId="26766" xr:uid="{00000000-0005-0000-0000-0000A6640000}"/>
    <cellStyle name="Normal 3 3 2 2 3 2 10" xfId="26767" xr:uid="{00000000-0005-0000-0000-0000A7640000}"/>
    <cellStyle name="Normal 3 3 2 2 3 2 2" xfId="26768" xr:uid="{00000000-0005-0000-0000-0000A8640000}"/>
    <cellStyle name="Normal 3 3 2 2 3 2 2 2" xfId="26769" xr:uid="{00000000-0005-0000-0000-0000A9640000}"/>
    <cellStyle name="Normal 3 3 2 2 3 2 2 2 2" xfId="26770" xr:uid="{00000000-0005-0000-0000-0000AA640000}"/>
    <cellStyle name="Normal 3 3 2 2 3 2 2 2 2 2" xfId="26771" xr:uid="{00000000-0005-0000-0000-0000AB640000}"/>
    <cellStyle name="Normal 3 3 2 2 3 2 2 2 2 2 2" xfId="26772" xr:uid="{00000000-0005-0000-0000-0000AC640000}"/>
    <cellStyle name="Normal 3 3 2 2 3 2 2 2 2 2 2 2" xfId="26773" xr:uid="{00000000-0005-0000-0000-0000AD640000}"/>
    <cellStyle name="Normal 3 3 2 2 3 2 2 2 2 2 3" xfId="26774" xr:uid="{00000000-0005-0000-0000-0000AE640000}"/>
    <cellStyle name="Normal 3 3 2 2 3 2 2 2 2 3" xfId="26775" xr:uid="{00000000-0005-0000-0000-0000AF640000}"/>
    <cellStyle name="Normal 3 3 2 2 3 2 2 2 2 3 2" xfId="26776" xr:uid="{00000000-0005-0000-0000-0000B0640000}"/>
    <cellStyle name="Normal 3 3 2 2 3 2 2 2 2 4" xfId="26777" xr:uid="{00000000-0005-0000-0000-0000B1640000}"/>
    <cellStyle name="Normal 3 3 2 2 3 2 2 2 3" xfId="26778" xr:uid="{00000000-0005-0000-0000-0000B2640000}"/>
    <cellStyle name="Normal 3 3 2 2 3 2 2 2 3 2" xfId="26779" xr:uid="{00000000-0005-0000-0000-0000B3640000}"/>
    <cellStyle name="Normal 3 3 2 2 3 2 2 2 3 2 2" xfId="26780" xr:uid="{00000000-0005-0000-0000-0000B4640000}"/>
    <cellStyle name="Normal 3 3 2 2 3 2 2 2 3 3" xfId="26781" xr:uid="{00000000-0005-0000-0000-0000B5640000}"/>
    <cellStyle name="Normal 3 3 2 2 3 2 2 2 4" xfId="26782" xr:uid="{00000000-0005-0000-0000-0000B6640000}"/>
    <cellStyle name="Normal 3 3 2 2 3 2 2 2 4 2" xfId="26783" xr:uid="{00000000-0005-0000-0000-0000B7640000}"/>
    <cellStyle name="Normal 3 3 2 2 3 2 2 2 5" xfId="26784" xr:uid="{00000000-0005-0000-0000-0000B8640000}"/>
    <cellStyle name="Normal 3 3 2 2 3 2 2 3" xfId="26785" xr:uid="{00000000-0005-0000-0000-0000B9640000}"/>
    <cellStyle name="Normal 3 3 2 2 3 2 2 3 2" xfId="26786" xr:uid="{00000000-0005-0000-0000-0000BA640000}"/>
    <cellStyle name="Normal 3 3 2 2 3 2 2 3 2 2" xfId="26787" xr:uid="{00000000-0005-0000-0000-0000BB640000}"/>
    <cellStyle name="Normal 3 3 2 2 3 2 2 3 2 2 2" xfId="26788" xr:uid="{00000000-0005-0000-0000-0000BC640000}"/>
    <cellStyle name="Normal 3 3 2 2 3 2 2 3 2 3" xfId="26789" xr:uid="{00000000-0005-0000-0000-0000BD640000}"/>
    <cellStyle name="Normal 3 3 2 2 3 2 2 3 3" xfId="26790" xr:uid="{00000000-0005-0000-0000-0000BE640000}"/>
    <cellStyle name="Normal 3 3 2 2 3 2 2 3 3 2" xfId="26791" xr:uid="{00000000-0005-0000-0000-0000BF640000}"/>
    <cellStyle name="Normal 3 3 2 2 3 2 2 3 4" xfId="26792" xr:uid="{00000000-0005-0000-0000-0000C0640000}"/>
    <cellStyle name="Normal 3 3 2 2 3 2 2 4" xfId="26793" xr:uid="{00000000-0005-0000-0000-0000C1640000}"/>
    <cellStyle name="Normal 3 3 2 2 3 2 2 4 2" xfId="26794" xr:uid="{00000000-0005-0000-0000-0000C2640000}"/>
    <cellStyle name="Normal 3 3 2 2 3 2 2 4 2 2" xfId="26795" xr:uid="{00000000-0005-0000-0000-0000C3640000}"/>
    <cellStyle name="Normal 3 3 2 2 3 2 2 4 2 2 2" xfId="26796" xr:uid="{00000000-0005-0000-0000-0000C4640000}"/>
    <cellStyle name="Normal 3 3 2 2 3 2 2 4 2 3" xfId="26797" xr:uid="{00000000-0005-0000-0000-0000C5640000}"/>
    <cellStyle name="Normal 3 3 2 2 3 2 2 4 3" xfId="26798" xr:uid="{00000000-0005-0000-0000-0000C6640000}"/>
    <cellStyle name="Normal 3 3 2 2 3 2 2 4 3 2" xfId="26799" xr:uid="{00000000-0005-0000-0000-0000C7640000}"/>
    <cellStyle name="Normal 3 3 2 2 3 2 2 4 4" xfId="26800" xr:uid="{00000000-0005-0000-0000-0000C8640000}"/>
    <cellStyle name="Normal 3 3 2 2 3 2 2 5" xfId="26801" xr:uid="{00000000-0005-0000-0000-0000C9640000}"/>
    <cellStyle name="Normal 3 3 2 2 3 2 2 5 2" xfId="26802" xr:uid="{00000000-0005-0000-0000-0000CA640000}"/>
    <cellStyle name="Normal 3 3 2 2 3 2 2 5 2 2" xfId="26803" xr:uid="{00000000-0005-0000-0000-0000CB640000}"/>
    <cellStyle name="Normal 3 3 2 2 3 2 2 5 3" xfId="26804" xr:uid="{00000000-0005-0000-0000-0000CC640000}"/>
    <cellStyle name="Normal 3 3 2 2 3 2 2 6" xfId="26805" xr:uid="{00000000-0005-0000-0000-0000CD640000}"/>
    <cellStyle name="Normal 3 3 2 2 3 2 2 6 2" xfId="26806" xr:uid="{00000000-0005-0000-0000-0000CE640000}"/>
    <cellStyle name="Normal 3 3 2 2 3 2 2 7" xfId="26807" xr:uid="{00000000-0005-0000-0000-0000CF640000}"/>
    <cellStyle name="Normal 3 3 2 2 3 2 2 7 2" xfId="26808" xr:uid="{00000000-0005-0000-0000-0000D0640000}"/>
    <cellStyle name="Normal 3 3 2 2 3 2 2 8" xfId="26809" xr:uid="{00000000-0005-0000-0000-0000D1640000}"/>
    <cellStyle name="Normal 3 3 2 2 3 2 3" xfId="26810" xr:uid="{00000000-0005-0000-0000-0000D2640000}"/>
    <cellStyle name="Normal 3 3 2 2 3 2 3 2" xfId="26811" xr:uid="{00000000-0005-0000-0000-0000D3640000}"/>
    <cellStyle name="Normal 3 3 2 2 3 2 3 2 2" xfId="26812" xr:uid="{00000000-0005-0000-0000-0000D4640000}"/>
    <cellStyle name="Normal 3 3 2 2 3 2 3 2 2 2" xfId="26813" xr:uid="{00000000-0005-0000-0000-0000D5640000}"/>
    <cellStyle name="Normal 3 3 2 2 3 2 3 2 2 2 2" xfId="26814" xr:uid="{00000000-0005-0000-0000-0000D6640000}"/>
    <cellStyle name="Normal 3 3 2 2 3 2 3 2 2 3" xfId="26815" xr:uid="{00000000-0005-0000-0000-0000D7640000}"/>
    <cellStyle name="Normal 3 3 2 2 3 2 3 2 3" xfId="26816" xr:uid="{00000000-0005-0000-0000-0000D8640000}"/>
    <cellStyle name="Normal 3 3 2 2 3 2 3 2 3 2" xfId="26817" xr:uid="{00000000-0005-0000-0000-0000D9640000}"/>
    <cellStyle name="Normal 3 3 2 2 3 2 3 2 4" xfId="26818" xr:uid="{00000000-0005-0000-0000-0000DA640000}"/>
    <cellStyle name="Normal 3 3 2 2 3 2 3 3" xfId="26819" xr:uid="{00000000-0005-0000-0000-0000DB640000}"/>
    <cellStyle name="Normal 3 3 2 2 3 2 3 3 2" xfId="26820" xr:uid="{00000000-0005-0000-0000-0000DC640000}"/>
    <cellStyle name="Normal 3 3 2 2 3 2 3 3 2 2" xfId="26821" xr:uid="{00000000-0005-0000-0000-0000DD640000}"/>
    <cellStyle name="Normal 3 3 2 2 3 2 3 3 3" xfId="26822" xr:uid="{00000000-0005-0000-0000-0000DE640000}"/>
    <cellStyle name="Normal 3 3 2 2 3 2 3 4" xfId="26823" xr:uid="{00000000-0005-0000-0000-0000DF640000}"/>
    <cellStyle name="Normal 3 3 2 2 3 2 3 4 2" xfId="26824" xr:uid="{00000000-0005-0000-0000-0000E0640000}"/>
    <cellStyle name="Normal 3 3 2 2 3 2 3 5" xfId="26825" xr:uid="{00000000-0005-0000-0000-0000E1640000}"/>
    <cellStyle name="Normal 3 3 2 2 3 2 4" xfId="26826" xr:uid="{00000000-0005-0000-0000-0000E2640000}"/>
    <cellStyle name="Normal 3 3 2 2 3 2 4 2" xfId="26827" xr:uid="{00000000-0005-0000-0000-0000E3640000}"/>
    <cellStyle name="Normal 3 3 2 2 3 2 4 2 2" xfId="26828" xr:uid="{00000000-0005-0000-0000-0000E4640000}"/>
    <cellStyle name="Normal 3 3 2 2 3 2 4 2 2 2" xfId="26829" xr:uid="{00000000-0005-0000-0000-0000E5640000}"/>
    <cellStyle name="Normal 3 3 2 2 3 2 4 2 3" xfId="26830" xr:uid="{00000000-0005-0000-0000-0000E6640000}"/>
    <cellStyle name="Normal 3 3 2 2 3 2 4 3" xfId="26831" xr:uid="{00000000-0005-0000-0000-0000E7640000}"/>
    <cellStyle name="Normal 3 3 2 2 3 2 4 3 2" xfId="26832" xr:uid="{00000000-0005-0000-0000-0000E8640000}"/>
    <cellStyle name="Normal 3 3 2 2 3 2 4 4" xfId="26833" xr:uid="{00000000-0005-0000-0000-0000E9640000}"/>
    <cellStyle name="Normal 3 3 2 2 3 2 5" xfId="26834" xr:uid="{00000000-0005-0000-0000-0000EA640000}"/>
    <cellStyle name="Normal 3 3 2 2 3 2 5 2" xfId="26835" xr:uid="{00000000-0005-0000-0000-0000EB640000}"/>
    <cellStyle name="Normal 3 3 2 2 3 2 5 2 2" xfId="26836" xr:uid="{00000000-0005-0000-0000-0000EC640000}"/>
    <cellStyle name="Normal 3 3 2 2 3 2 5 2 2 2" xfId="26837" xr:uid="{00000000-0005-0000-0000-0000ED640000}"/>
    <cellStyle name="Normal 3 3 2 2 3 2 5 2 3" xfId="26838" xr:uid="{00000000-0005-0000-0000-0000EE640000}"/>
    <cellStyle name="Normal 3 3 2 2 3 2 5 3" xfId="26839" xr:uid="{00000000-0005-0000-0000-0000EF640000}"/>
    <cellStyle name="Normal 3 3 2 2 3 2 5 3 2" xfId="26840" xr:uid="{00000000-0005-0000-0000-0000F0640000}"/>
    <cellStyle name="Normal 3 3 2 2 3 2 5 4" xfId="26841" xr:uid="{00000000-0005-0000-0000-0000F1640000}"/>
    <cellStyle name="Normal 3 3 2 2 3 2 6" xfId="26842" xr:uid="{00000000-0005-0000-0000-0000F2640000}"/>
    <cellStyle name="Normal 3 3 2 2 3 2 6 2" xfId="26843" xr:uid="{00000000-0005-0000-0000-0000F3640000}"/>
    <cellStyle name="Normal 3 3 2 2 3 2 6 2 2" xfId="26844" xr:uid="{00000000-0005-0000-0000-0000F4640000}"/>
    <cellStyle name="Normal 3 3 2 2 3 2 6 3" xfId="26845" xr:uid="{00000000-0005-0000-0000-0000F5640000}"/>
    <cellStyle name="Normal 3 3 2 2 3 2 7" xfId="26846" xr:uid="{00000000-0005-0000-0000-0000F6640000}"/>
    <cellStyle name="Normal 3 3 2 2 3 2 7 2" xfId="26847" xr:uid="{00000000-0005-0000-0000-0000F7640000}"/>
    <cellStyle name="Normal 3 3 2 2 3 2 8" xfId="26848" xr:uid="{00000000-0005-0000-0000-0000F8640000}"/>
    <cellStyle name="Normal 3 3 2 2 3 2 8 2" xfId="26849" xr:uid="{00000000-0005-0000-0000-0000F9640000}"/>
    <cellStyle name="Normal 3 3 2 2 3 2 9" xfId="26850" xr:uid="{00000000-0005-0000-0000-0000FA640000}"/>
    <cellStyle name="Normal 3 3 2 2 3 3" xfId="26851" xr:uid="{00000000-0005-0000-0000-0000FB640000}"/>
    <cellStyle name="Normal 3 3 2 2 3 3 2" xfId="26852" xr:uid="{00000000-0005-0000-0000-0000FC640000}"/>
    <cellStyle name="Normal 3 3 2 2 3 3 2 2" xfId="26853" xr:uid="{00000000-0005-0000-0000-0000FD640000}"/>
    <cellStyle name="Normal 3 3 2 2 3 3 2 2 2" xfId="26854" xr:uid="{00000000-0005-0000-0000-0000FE640000}"/>
    <cellStyle name="Normal 3 3 2 2 3 3 2 2 2 2" xfId="26855" xr:uid="{00000000-0005-0000-0000-0000FF640000}"/>
    <cellStyle name="Normal 3 3 2 2 3 3 2 2 2 2 2" xfId="26856" xr:uid="{00000000-0005-0000-0000-000000650000}"/>
    <cellStyle name="Normal 3 3 2 2 3 3 2 2 2 3" xfId="26857" xr:uid="{00000000-0005-0000-0000-000001650000}"/>
    <cellStyle name="Normal 3 3 2 2 3 3 2 2 3" xfId="26858" xr:uid="{00000000-0005-0000-0000-000002650000}"/>
    <cellStyle name="Normal 3 3 2 2 3 3 2 2 3 2" xfId="26859" xr:uid="{00000000-0005-0000-0000-000003650000}"/>
    <cellStyle name="Normal 3 3 2 2 3 3 2 2 4" xfId="26860" xr:uid="{00000000-0005-0000-0000-000004650000}"/>
    <cellStyle name="Normal 3 3 2 2 3 3 2 3" xfId="26861" xr:uid="{00000000-0005-0000-0000-000005650000}"/>
    <cellStyle name="Normal 3 3 2 2 3 3 2 3 2" xfId="26862" xr:uid="{00000000-0005-0000-0000-000006650000}"/>
    <cellStyle name="Normal 3 3 2 2 3 3 2 3 2 2" xfId="26863" xr:uid="{00000000-0005-0000-0000-000007650000}"/>
    <cellStyle name="Normal 3 3 2 2 3 3 2 3 3" xfId="26864" xr:uid="{00000000-0005-0000-0000-000008650000}"/>
    <cellStyle name="Normal 3 3 2 2 3 3 2 4" xfId="26865" xr:uid="{00000000-0005-0000-0000-000009650000}"/>
    <cellStyle name="Normal 3 3 2 2 3 3 2 4 2" xfId="26866" xr:uid="{00000000-0005-0000-0000-00000A650000}"/>
    <cellStyle name="Normal 3 3 2 2 3 3 2 5" xfId="26867" xr:uid="{00000000-0005-0000-0000-00000B650000}"/>
    <cellStyle name="Normal 3 3 2 2 3 3 3" xfId="26868" xr:uid="{00000000-0005-0000-0000-00000C650000}"/>
    <cellStyle name="Normal 3 3 2 2 3 3 3 2" xfId="26869" xr:uid="{00000000-0005-0000-0000-00000D650000}"/>
    <cellStyle name="Normal 3 3 2 2 3 3 3 2 2" xfId="26870" xr:uid="{00000000-0005-0000-0000-00000E650000}"/>
    <cellStyle name="Normal 3 3 2 2 3 3 3 2 2 2" xfId="26871" xr:uid="{00000000-0005-0000-0000-00000F650000}"/>
    <cellStyle name="Normal 3 3 2 2 3 3 3 2 3" xfId="26872" xr:uid="{00000000-0005-0000-0000-000010650000}"/>
    <cellStyle name="Normal 3 3 2 2 3 3 3 3" xfId="26873" xr:uid="{00000000-0005-0000-0000-000011650000}"/>
    <cellStyle name="Normal 3 3 2 2 3 3 3 3 2" xfId="26874" xr:uid="{00000000-0005-0000-0000-000012650000}"/>
    <cellStyle name="Normal 3 3 2 2 3 3 3 4" xfId="26875" xr:uid="{00000000-0005-0000-0000-000013650000}"/>
    <cellStyle name="Normal 3 3 2 2 3 3 4" xfId="26876" xr:uid="{00000000-0005-0000-0000-000014650000}"/>
    <cellStyle name="Normal 3 3 2 2 3 3 4 2" xfId="26877" xr:uid="{00000000-0005-0000-0000-000015650000}"/>
    <cellStyle name="Normal 3 3 2 2 3 3 4 2 2" xfId="26878" xr:uid="{00000000-0005-0000-0000-000016650000}"/>
    <cellStyle name="Normal 3 3 2 2 3 3 4 2 2 2" xfId="26879" xr:uid="{00000000-0005-0000-0000-000017650000}"/>
    <cellStyle name="Normal 3 3 2 2 3 3 4 2 3" xfId="26880" xr:uid="{00000000-0005-0000-0000-000018650000}"/>
    <cellStyle name="Normal 3 3 2 2 3 3 4 3" xfId="26881" xr:uid="{00000000-0005-0000-0000-000019650000}"/>
    <cellStyle name="Normal 3 3 2 2 3 3 4 3 2" xfId="26882" xr:uid="{00000000-0005-0000-0000-00001A650000}"/>
    <cellStyle name="Normal 3 3 2 2 3 3 4 4" xfId="26883" xr:uid="{00000000-0005-0000-0000-00001B650000}"/>
    <cellStyle name="Normal 3 3 2 2 3 3 5" xfId="26884" xr:uid="{00000000-0005-0000-0000-00001C650000}"/>
    <cellStyle name="Normal 3 3 2 2 3 3 5 2" xfId="26885" xr:uid="{00000000-0005-0000-0000-00001D650000}"/>
    <cellStyle name="Normal 3 3 2 2 3 3 5 2 2" xfId="26886" xr:uid="{00000000-0005-0000-0000-00001E650000}"/>
    <cellStyle name="Normal 3 3 2 2 3 3 5 3" xfId="26887" xr:uid="{00000000-0005-0000-0000-00001F650000}"/>
    <cellStyle name="Normal 3 3 2 2 3 3 6" xfId="26888" xr:uid="{00000000-0005-0000-0000-000020650000}"/>
    <cellStyle name="Normal 3 3 2 2 3 3 6 2" xfId="26889" xr:uid="{00000000-0005-0000-0000-000021650000}"/>
    <cellStyle name="Normal 3 3 2 2 3 3 7" xfId="26890" xr:uid="{00000000-0005-0000-0000-000022650000}"/>
    <cellStyle name="Normal 3 3 2 2 3 3 7 2" xfId="26891" xr:uid="{00000000-0005-0000-0000-000023650000}"/>
    <cellStyle name="Normal 3 3 2 2 3 3 8" xfId="26892" xr:uid="{00000000-0005-0000-0000-000024650000}"/>
    <cellStyle name="Normal 3 3 2 2 3 4" xfId="26893" xr:uid="{00000000-0005-0000-0000-000025650000}"/>
    <cellStyle name="Normal 3 3 2 2 3 4 2" xfId="26894" xr:uid="{00000000-0005-0000-0000-000026650000}"/>
    <cellStyle name="Normal 3 3 2 2 3 4 2 2" xfId="26895" xr:uid="{00000000-0005-0000-0000-000027650000}"/>
    <cellStyle name="Normal 3 3 2 2 3 4 2 2 2" xfId="26896" xr:uid="{00000000-0005-0000-0000-000028650000}"/>
    <cellStyle name="Normal 3 3 2 2 3 4 2 2 2 2" xfId="26897" xr:uid="{00000000-0005-0000-0000-000029650000}"/>
    <cellStyle name="Normal 3 3 2 2 3 4 2 2 3" xfId="26898" xr:uid="{00000000-0005-0000-0000-00002A650000}"/>
    <cellStyle name="Normal 3 3 2 2 3 4 2 3" xfId="26899" xr:uid="{00000000-0005-0000-0000-00002B650000}"/>
    <cellStyle name="Normal 3 3 2 2 3 4 2 3 2" xfId="26900" xr:uid="{00000000-0005-0000-0000-00002C650000}"/>
    <cellStyle name="Normal 3 3 2 2 3 4 2 4" xfId="26901" xr:uid="{00000000-0005-0000-0000-00002D650000}"/>
    <cellStyle name="Normal 3 3 2 2 3 4 3" xfId="26902" xr:uid="{00000000-0005-0000-0000-00002E650000}"/>
    <cellStyle name="Normal 3 3 2 2 3 4 3 2" xfId="26903" xr:uid="{00000000-0005-0000-0000-00002F650000}"/>
    <cellStyle name="Normal 3 3 2 2 3 4 3 2 2" xfId="26904" xr:uid="{00000000-0005-0000-0000-000030650000}"/>
    <cellStyle name="Normal 3 3 2 2 3 4 3 3" xfId="26905" xr:uid="{00000000-0005-0000-0000-000031650000}"/>
    <cellStyle name="Normal 3 3 2 2 3 4 4" xfId="26906" xr:uid="{00000000-0005-0000-0000-000032650000}"/>
    <cellStyle name="Normal 3 3 2 2 3 4 4 2" xfId="26907" xr:uid="{00000000-0005-0000-0000-000033650000}"/>
    <cellStyle name="Normal 3 3 2 2 3 4 5" xfId="26908" xr:uid="{00000000-0005-0000-0000-000034650000}"/>
    <cellStyle name="Normal 3 3 2 2 3 5" xfId="26909" xr:uid="{00000000-0005-0000-0000-000035650000}"/>
    <cellStyle name="Normal 3 3 2 2 3 5 2" xfId="26910" xr:uid="{00000000-0005-0000-0000-000036650000}"/>
    <cellStyle name="Normal 3 3 2 2 3 5 2 2" xfId="26911" xr:uid="{00000000-0005-0000-0000-000037650000}"/>
    <cellStyle name="Normal 3 3 2 2 3 5 2 2 2" xfId="26912" xr:uid="{00000000-0005-0000-0000-000038650000}"/>
    <cellStyle name="Normal 3 3 2 2 3 5 2 3" xfId="26913" xr:uid="{00000000-0005-0000-0000-000039650000}"/>
    <cellStyle name="Normal 3 3 2 2 3 5 3" xfId="26914" xr:uid="{00000000-0005-0000-0000-00003A650000}"/>
    <cellStyle name="Normal 3 3 2 2 3 5 3 2" xfId="26915" xr:uid="{00000000-0005-0000-0000-00003B650000}"/>
    <cellStyle name="Normal 3 3 2 2 3 5 4" xfId="26916" xr:uid="{00000000-0005-0000-0000-00003C650000}"/>
    <cellStyle name="Normal 3 3 2 2 3 6" xfId="26917" xr:uid="{00000000-0005-0000-0000-00003D650000}"/>
    <cellStyle name="Normal 3 3 2 2 3 6 2" xfId="26918" xr:uid="{00000000-0005-0000-0000-00003E650000}"/>
    <cellStyle name="Normal 3 3 2 2 3 6 2 2" xfId="26919" xr:uid="{00000000-0005-0000-0000-00003F650000}"/>
    <cellStyle name="Normal 3 3 2 2 3 6 2 2 2" xfId="26920" xr:uid="{00000000-0005-0000-0000-000040650000}"/>
    <cellStyle name="Normal 3 3 2 2 3 6 2 3" xfId="26921" xr:uid="{00000000-0005-0000-0000-000041650000}"/>
    <cellStyle name="Normal 3 3 2 2 3 6 3" xfId="26922" xr:uid="{00000000-0005-0000-0000-000042650000}"/>
    <cellStyle name="Normal 3 3 2 2 3 6 3 2" xfId="26923" xr:uid="{00000000-0005-0000-0000-000043650000}"/>
    <cellStyle name="Normal 3 3 2 2 3 6 4" xfId="26924" xr:uid="{00000000-0005-0000-0000-000044650000}"/>
    <cellStyle name="Normal 3 3 2 2 3 7" xfId="26925" xr:uid="{00000000-0005-0000-0000-000045650000}"/>
    <cellStyle name="Normal 3 3 2 2 3 7 2" xfId="26926" xr:uid="{00000000-0005-0000-0000-000046650000}"/>
    <cellStyle name="Normal 3 3 2 2 3 7 2 2" xfId="26927" xr:uid="{00000000-0005-0000-0000-000047650000}"/>
    <cellStyle name="Normal 3 3 2 2 3 7 3" xfId="26928" xr:uid="{00000000-0005-0000-0000-000048650000}"/>
    <cellStyle name="Normal 3 3 2 2 3 8" xfId="26929" xr:uid="{00000000-0005-0000-0000-000049650000}"/>
    <cellStyle name="Normal 3 3 2 2 3 8 2" xfId="26930" xr:uid="{00000000-0005-0000-0000-00004A650000}"/>
    <cellStyle name="Normal 3 3 2 2 3 9" xfId="26931" xr:uid="{00000000-0005-0000-0000-00004B650000}"/>
    <cellStyle name="Normal 3 3 2 2 3 9 2" xfId="26932" xr:uid="{00000000-0005-0000-0000-00004C650000}"/>
    <cellStyle name="Normal 3 3 2 2 4" xfId="26933" xr:uid="{00000000-0005-0000-0000-00004D650000}"/>
    <cellStyle name="Normal 3 3 2 2 4 10" xfId="26934" xr:uid="{00000000-0005-0000-0000-00004E650000}"/>
    <cellStyle name="Normal 3 3 2 2 4 11" xfId="26935" xr:uid="{00000000-0005-0000-0000-00004F650000}"/>
    <cellStyle name="Normal 3 3 2 2 4 2" xfId="26936" xr:uid="{00000000-0005-0000-0000-000050650000}"/>
    <cellStyle name="Normal 3 3 2 2 4 2 10" xfId="26937" xr:uid="{00000000-0005-0000-0000-000051650000}"/>
    <cellStyle name="Normal 3 3 2 2 4 2 2" xfId="26938" xr:uid="{00000000-0005-0000-0000-000052650000}"/>
    <cellStyle name="Normal 3 3 2 2 4 2 2 2" xfId="26939" xr:uid="{00000000-0005-0000-0000-000053650000}"/>
    <cellStyle name="Normal 3 3 2 2 4 2 2 2 2" xfId="26940" xr:uid="{00000000-0005-0000-0000-000054650000}"/>
    <cellStyle name="Normal 3 3 2 2 4 2 2 2 2 2" xfId="26941" xr:uid="{00000000-0005-0000-0000-000055650000}"/>
    <cellStyle name="Normal 3 3 2 2 4 2 2 2 2 2 2" xfId="26942" xr:uid="{00000000-0005-0000-0000-000056650000}"/>
    <cellStyle name="Normal 3 3 2 2 4 2 2 2 2 2 2 2" xfId="26943" xr:uid="{00000000-0005-0000-0000-000057650000}"/>
    <cellStyle name="Normal 3 3 2 2 4 2 2 2 2 2 3" xfId="26944" xr:uid="{00000000-0005-0000-0000-000058650000}"/>
    <cellStyle name="Normal 3 3 2 2 4 2 2 2 2 3" xfId="26945" xr:uid="{00000000-0005-0000-0000-000059650000}"/>
    <cellStyle name="Normal 3 3 2 2 4 2 2 2 2 3 2" xfId="26946" xr:uid="{00000000-0005-0000-0000-00005A650000}"/>
    <cellStyle name="Normal 3 3 2 2 4 2 2 2 2 4" xfId="26947" xr:uid="{00000000-0005-0000-0000-00005B650000}"/>
    <cellStyle name="Normal 3 3 2 2 4 2 2 2 3" xfId="26948" xr:uid="{00000000-0005-0000-0000-00005C650000}"/>
    <cellStyle name="Normal 3 3 2 2 4 2 2 2 3 2" xfId="26949" xr:uid="{00000000-0005-0000-0000-00005D650000}"/>
    <cellStyle name="Normal 3 3 2 2 4 2 2 2 3 2 2" xfId="26950" xr:uid="{00000000-0005-0000-0000-00005E650000}"/>
    <cellStyle name="Normal 3 3 2 2 4 2 2 2 3 3" xfId="26951" xr:uid="{00000000-0005-0000-0000-00005F650000}"/>
    <cellStyle name="Normal 3 3 2 2 4 2 2 2 4" xfId="26952" xr:uid="{00000000-0005-0000-0000-000060650000}"/>
    <cellStyle name="Normal 3 3 2 2 4 2 2 2 4 2" xfId="26953" xr:uid="{00000000-0005-0000-0000-000061650000}"/>
    <cellStyle name="Normal 3 3 2 2 4 2 2 2 5" xfId="26954" xr:uid="{00000000-0005-0000-0000-000062650000}"/>
    <cellStyle name="Normal 3 3 2 2 4 2 2 3" xfId="26955" xr:uid="{00000000-0005-0000-0000-000063650000}"/>
    <cellStyle name="Normal 3 3 2 2 4 2 2 3 2" xfId="26956" xr:uid="{00000000-0005-0000-0000-000064650000}"/>
    <cellStyle name="Normal 3 3 2 2 4 2 2 3 2 2" xfId="26957" xr:uid="{00000000-0005-0000-0000-000065650000}"/>
    <cellStyle name="Normal 3 3 2 2 4 2 2 3 2 2 2" xfId="26958" xr:uid="{00000000-0005-0000-0000-000066650000}"/>
    <cellStyle name="Normal 3 3 2 2 4 2 2 3 2 3" xfId="26959" xr:uid="{00000000-0005-0000-0000-000067650000}"/>
    <cellStyle name="Normal 3 3 2 2 4 2 2 3 3" xfId="26960" xr:uid="{00000000-0005-0000-0000-000068650000}"/>
    <cellStyle name="Normal 3 3 2 2 4 2 2 3 3 2" xfId="26961" xr:uid="{00000000-0005-0000-0000-000069650000}"/>
    <cellStyle name="Normal 3 3 2 2 4 2 2 3 4" xfId="26962" xr:uid="{00000000-0005-0000-0000-00006A650000}"/>
    <cellStyle name="Normal 3 3 2 2 4 2 2 4" xfId="26963" xr:uid="{00000000-0005-0000-0000-00006B650000}"/>
    <cellStyle name="Normal 3 3 2 2 4 2 2 4 2" xfId="26964" xr:uid="{00000000-0005-0000-0000-00006C650000}"/>
    <cellStyle name="Normal 3 3 2 2 4 2 2 4 2 2" xfId="26965" xr:uid="{00000000-0005-0000-0000-00006D650000}"/>
    <cellStyle name="Normal 3 3 2 2 4 2 2 4 2 2 2" xfId="26966" xr:uid="{00000000-0005-0000-0000-00006E650000}"/>
    <cellStyle name="Normal 3 3 2 2 4 2 2 4 2 3" xfId="26967" xr:uid="{00000000-0005-0000-0000-00006F650000}"/>
    <cellStyle name="Normal 3 3 2 2 4 2 2 4 3" xfId="26968" xr:uid="{00000000-0005-0000-0000-000070650000}"/>
    <cellStyle name="Normal 3 3 2 2 4 2 2 4 3 2" xfId="26969" xr:uid="{00000000-0005-0000-0000-000071650000}"/>
    <cellStyle name="Normal 3 3 2 2 4 2 2 4 4" xfId="26970" xr:uid="{00000000-0005-0000-0000-000072650000}"/>
    <cellStyle name="Normal 3 3 2 2 4 2 2 5" xfId="26971" xr:uid="{00000000-0005-0000-0000-000073650000}"/>
    <cellStyle name="Normal 3 3 2 2 4 2 2 5 2" xfId="26972" xr:uid="{00000000-0005-0000-0000-000074650000}"/>
    <cellStyle name="Normal 3 3 2 2 4 2 2 5 2 2" xfId="26973" xr:uid="{00000000-0005-0000-0000-000075650000}"/>
    <cellStyle name="Normal 3 3 2 2 4 2 2 5 3" xfId="26974" xr:uid="{00000000-0005-0000-0000-000076650000}"/>
    <cellStyle name="Normal 3 3 2 2 4 2 2 6" xfId="26975" xr:uid="{00000000-0005-0000-0000-000077650000}"/>
    <cellStyle name="Normal 3 3 2 2 4 2 2 6 2" xfId="26976" xr:uid="{00000000-0005-0000-0000-000078650000}"/>
    <cellStyle name="Normal 3 3 2 2 4 2 2 7" xfId="26977" xr:uid="{00000000-0005-0000-0000-000079650000}"/>
    <cellStyle name="Normal 3 3 2 2 4 2 2 7 2" xfId="26978" xr:uid="{00000000-0005-0000-0000-00007A650000}"/>
    <cellStyle name="Normal 3 3 2 2 4 2 2 8" xfId="26979" xr:uid="{00000000-0005-0000-0000-00007B650000}"/>
    <cellStyle name="Normal 3 3 2 2 4 2 3" xfId="26980" xr:uid="{00000000-0005-0000-0000-00007C650000}"/>
    <cellStyle name="Normal 3 3 2 2 4 2 3 2" xfId="26981" xr:uid="{00000000-0005-0000-0000-00007D650000}"/>
    <cellStyle name="Normal 3 3 2 2 4 2 3 2 2" xfId="26982" xr:uid="{00000000-0005-0000-0000-00007E650000}"/>
    <cellStyle name="Normal 3 3 2 2 4 2 3 2 2 2" xfId="26983" xr:uid="{00000000-0005-0000-0000-00007F650000}"/>
    <cellStyle name="Normal 3 3 2 2 4 2 3 2 2 2 2" xfId="26984" xr:uid="{00000000-0005-0000-0000-000080650000}"/>
    <cellStyle name="Normal 3 3 2 2 4 2 3 2 2 3" xfId="26985" xr:uid="{00000000-0005-0000-0000-000081650000}"/>
    <cellStyle name="Normal 3 3 2 2 4 2 3 2 3" xfId="26986" xr:uid="{00000000-0005-0000-0000-000082650000}"/>
    <cellStyle name="Normal 3 3 2 2 4 2 3 2 3 2" xfId="26987" xr:uid="{00000000-0005-0000-0000-000083650000}"/>
    <cellStyle name="Normal 3 3 2 2 4 2 3 2 4" xfId="26988" xr:uid="{00000000-0005-0000-0000-000084650000}"/>
    <cellStyle name="Normal 3 3 2 2 4 2 3 3" xfId="26989" xr:uid="{00000000-0005-0000-0000-000085650000}"/>
    <cellStyle name="Normal 3 3 2 2 4 2 3 3 2" xfId="26990" xr:uid="{00000000-0005-0000-0000-000086650000}"/>
    <cellStyle name="Normal 3 3 2 2 4 2 3 3 2 2" xfId="26991" xr:uid="{00000000-0005-0000-0000-000087650000}"/>
    <cellStyle name="Normal 3 3 2 2 4 2 3 3 3" xfId="26992" xr:uid="{00000000-0005-0000-0000-000088650000}"/>
    <cellStyle name="Normal 3 3 2 2 4 2 3 4" xfId="26993" xr:uid="{00000000-0005-0000-0000-000089650000}"/>
    <cellStyle name="Normal 3 3 2 2 4 2 3 4 2" xfId="26994" xr:uid="{00000000-0005-0000-0000-00008A650000}"/>
    <cellStyle name="Normal 3 3 2 2 4 2 3 5" xfId="26995" xr:uid="{00000000-0005-0000-0000-00008B650000}"/>
    <cellStyle name="Normal 3 3 2 2 4 2 4" xfId="26996" xr:uid="{00000000-0005-0000-0000-00008C650000}"/>
    <cellStyle name="Normal 3 3 2 2 4 2 4 2" xfId="26997" xr:uid="{00000000-0005-0000-0000-00008D650000}"/>
    <cellStyle name="Normal 3 3 2 2 4 2 4 2 2" xfId="26998" xr:uid="{00000000-0005-0000-0000-00008E650000}"/>
    <cellStyle name="Normal 3 3 2 2 4 2 4 2 2 2" xfId="26999" xr:uid="{00000000-0005-0000-0000-00008F650000}"/>
    <cellStyle name="Normal 3 3 2 2 4 2 4 2 3" xfId="27000" xr:uid="{00000000-0005-0000-0000-000090650000}"/>
    <cellStyle name="Normal 3 3 2 2 4 2 4 3" xfId="27001" xr:uid="{00000000-0005-0000-0000-000091650000}"/>
    <cellStyle name="Normal 3 3 2 2 4 2 4 3 2" xfId="27002" xr:uid="{00000000-0005-0000-0000-000092650000}"/>
    <cellStyle name="Normal 3 3 2 2 4 2 4 4" xfId="27003" xr:uid="{00000000-0005-0000-0000-000093650000}"/>
    <cellStyle name="Normal 3 3 2 2 4 2 5" xfId="27004" xr:uid="{00000000-0005-0000-0000-000094650000}"/>
    <cellStyle name="Normal 3 3 2 2 4 2 5 2" xfId="27005" xr:uid="{00000000-0005-0000-0000-000095650000}"/>
    <cellStyle name="Normal 3 3 2 2 4 2 5 2 2" xfId="27006" xr:uid="{00000000-0005-0000-0000-000096650000}"/>
    <cellStyle name="Normal 3 3 2 2 4 2 5 2 2 2" xfId="27007" xr:uid="{00000000-0005-0000-0000-000097650000}"/>
    <cellStyle name="Normal 3 3 2 2 4 2 5 2 3" xfId="27008" xr:uid="{00000000-0005-0000-0000-000098650000}"/>
    <cellStyle name="Normal 3 3 2 2 4 2 5 3" xfId="27009" xr:uid="{00000000-0005-0000-0000-000099650000}"/>
    <cellStyle name="Normal 3 3 2 2 4 2 5 3 2" xfId="27010" xr:uid="{00000000-0005-0000-0000-00009A650000}"/>
    <cellStyle name="Normal 3 3 2 2 4 2 5 4" xfId="27011" xr:uid="{00000000-0005-0000-0000-00009B650000}"/>
    <cellStyle name="Normal 3 3 2 2 4 2 6" xfId="27012" xr:uid="{00000000-0005-0000-0000-00009C650000}"/>
    <cellStyle name="Normal 3 3 2 2 4 2 6 2" xfId="27013" xr:uid="{00000000-0005-0000-0000-00009D650000}"/>
    <cellStyle name="Normal 3 3 2 2 4 2 6 2 2" xfId="27014" xr:uid="{00000000-0005-0000-0000-00009E650000}"/>
    <cellStyle name="Normal 3 3 2 2 4 2 6 3" xfId="27015" xr:uid="{00000000-0005-0000-0000-00009F650000}"/>
    <cellStyle name="Normal 3 3 2 2 4 2 7" xfId="27016" xr:uid="{00000000-0005-0000-0000-0000A0650000}"/>
    <cellStyle name="Normal 3 3 2 2 4 2 7 2" xfId="27017" xr:uid="{00000000-0005-0000-0000-0000A1650000}"/>
    <cellStyle name="Normal 3 3 2 2 4 2 8" xfId="27018" xr:uid="{00000000-0005-0000-0000-0000A2650000}"/>
    <cellStyle name="Normal 3 3 2 2 4 2 8 2" xfId="27019" xr:uid="{00000000-0005-0000-0000-0000A3650000}"/>
    <cellStyle name="Normal 3 3 2 2 4 2 9" xfId="27020" xr:uid="{00000000-0005-0000-0000-0000A4650000}"/>
    <cellStyle name="Normal 3 3 2 2 4 3" xfId="27021" xr:uid="{00000000-0005-0000-0000-0000A5650000}"/>
    <cellStyle name="Normal 3 3 2 2 4 3 2" xfId="27022" xr:uid="{00000000-0005-0000-0000-0000A6650000}"/>
    <cellStyle name="Normal 3 3 2 2 4 3 2 2" xfId="27023" xr:uid="{00000000-0005-0000-0000-0000A7650000}"/>
    <cellStyle name="Normal 3 3 2 2 4 3 2 2 2" xfId="27024" xr:uid="{00000000-0005-0000-0000-0000A8650000}"/>
    <cellStyle name="Normal 3 3 2 2 4 3 2 2 2 2" xfId="27025" xr:uid="{00000000-0005-0000-0000-0000A9650000}"/>
    <cellStyle name="Normal 3 3 2 2 4 3 2 2 2 2 2" xfId="27026" xr:uid="{00000000-0005-0000-0000-0000AA650000}"/>
    <cellStyle name="Normal 3 3 2 2 4 3 2 2 2 3" xfId="27027" xr:uid="{00000000-0005-0000-0000-0000AB650000}"/>
    <cellStyle name="Normal 3 3 2 2 4 3 2 2 3" xfId="27028" xr:uid="{00000000-0005-0000-0000-0000AC650000}"/>
    <cellStyle name="Normal 3 3 2 2 4 3 2 2 3 2" xfId="27029" xr:uid="{00000000-0005-0000-0000-0000AD650000}"/>
    <cellStyle name="Normal 3 3 2 2 4 3 2 2 4" xfId="27030" xr:uid="{00000000-0005-0000-0000-0000AE650000}"/>
    <cellStyle name="Normal 3 3 2 2 4 3 2 3" xfId="27031" xr:uid="{00000000-0005-0000-0000-0000AF650000}"/>
    <cellStyle name="Normal 3 3 2 2 4 3 2 3 2" xfId="27032" xr:uid="{00000000-0005-0000-0000-0000B0650000}"/>
    <cellStyle name="Normal 3 3 2 2 4 3 2 3 2 2" xfId="27033" xr:uid="{00000000-0005-0000-0000-0000B1650000}"/>
    <cellStyle name="Normal 3 3 2 2 4 3 2 3 3" xfId="27034" xr:uid="{00000000-0005-0000-0000-0000B2650000}"/>
    <cellStyle name="Normal 3 3 2 2 4 3 2 4" xfId="27035" xr:uid="{00000000-0005-0000-0000-0000B3650000}"/>
    <cellStyle name="Normal 3 3 2 2 4 3 2 4 2" xfId="27036" xr:uid="{00000000-0005-0000-0000-0000B4650000}"/>
    <cellStyle name="Normal 3 3 2 2 4 3 2 5" xfId="27037" xr:uid="{00000000-0005-0000-0000-0000B5650000}"/>
    <cellStyle name="Normal 3 3 2 2 4 3 3" xfId="27038" xr:uid="{00000000-0005-0000-0000-0000B6650000}"/>
    <cellStyle name="Normal 3 3 2 2 4 3 3 2" xfId="27039" xr:uid="{00000000-0005-0000-0000-0000B7650000}"/>
    <cellStyle name="Normal 3 3 2 2 4 3 3 2 2" xfId="27040" xr:uid="{00000000-0005-0000-0000-0000B8650000}"/>
    <cellStyle name="Normal 3 3 2 2 4 3 3 2 2 2" xfId="27041" xr:uid="{00000000-0005-0000-0000-0000B9650000}"/>
    <cellStyle name="Normal 3 3 2 2 4 3 3 2 3" xfId="27042" xr:uid="{00000000-0005-0000-0000-0000BA650000}"/>
    <cellStyle name="Normal 3 3 2 2 4 3 3 3" xfId="27043" xr:uid="{00000000-0005-0000-0000-0000BB650000}"/>
    <cellStyle name="Normal 3 3 2 2 4 3 3 3 2" xfId="27044" xr:uid="{00000000-0005-0000-0000-0000BC650000}"/>
    <cellStyle name="Normal 3 3 2 2 4 3 3 4" xfId="27045" xr:uid="{00000000-0005-0000-0000-0000BD650000}"/>
    <cellStyle name="Normal 3 3 2 2 4 3 4" xfId="27046" xr:uid="{00000000-0005-0000-0000-0000BE650000}"/>
    <cellStyle name="Normal 3 3 2 2 4 3 4 2" xfId="27047" xr:uid="{00000000-0005-0000-0000-0000BF650000}"/>
    <cellStyle name="Normal 3 3 2 2 4 3 4 2 2" xfId="27048" xr:uid="{00000000-0005-0000-0000-0000C0650000}"/>
    <cellStyle name="Normal 3 3 2 2 4 3 4 2 2 2" xfId="27049" xr:uid="{00000000-0005-0000-0000-0000C1650000}"/>
    <cellStyle name="Normal 3 3 2 2 4 3 4 2 3" xfId="27050" xr:uid="{00000000-0005-0000-0000-0000C2650000}"/>
    <cellStyle name="Normal 3 3 2 2 4 3 4 3" xfId="27051" xr:uid="{00000000-0005-0000-0000-0000C3650000}"/>
    <cellStyle name="Normal 3 3 2 2 4 3 4 3 2" xfId="27052" xr:uid="{00000000-0005-0000-0000-0000C4650000}"/>
    <cellStyle name="Normal 3 3 2 2 4 3 4 4" xfId="27053" xr:uid="{00000000-0005-0000-0000-0000C5650000}"/>
    <cellStyle name="Normal 3 3 2 2 4 3 5" xfId="27054" xr:uid="{00000000-0005-0000-0000-0000C6650000}"/>
    <cellStyle name="Normal 3 3 2 2 4 3 5 2" xfId="27055" xr:uid="{00000000-0005-0000-0000-0000C7650000}"/>
    <cellStyle name="Normal 3 3 2 2 4 3 5 2 2" xfId="27056" xr:uid="{00000000-0005-0000-0000-0000C8650000}"/>
    <cellStyle name="Normal 3 3 2 2 4 3 5 3" xfId="27057" xr:uid="{00000000-0005-0000-0000-0000C9650000}"/>
    <cellStyle name="Normal 3 3 2 2 4 3 6" xfId="27058" xr:uid="{00000000-0005-0000-0000-0000CA650000}"/>
    <cellStyle name="Normal 3 3 2 2 4 3 6 2" xfId="27059" xr:uid="{00000000-0005-0000-0000-0000CB650000}"/>
    <cellStyle name="Normal 3 3 2 2 4 3 7" xfId="27060" xr:uid="{00000000-0005-0000-0000-0000CC650000}"/>
    <cellStyle name="Normal 3 3 2 2 4 3 7 2" xfId="27061" xr:uid="{00000000-0005-0000-0000-0000CD650000}"/>
    <cellStyle name="Normal 3 3 2 2 4 3 8" xfId="27062" xr:uid="{00000000-0005-0000-0000-0000CE650000}"/>
    <cellStyle name="Normal 3 3 2 2 4 4" xfId="27063" xr:uid="{00000000-0005-0000-0000-0000CF650000}"/>
    <cellStyle name="Normal 3 3 2 2 4 4 2" xfId="27064" xr:uid="{00000000-0005-0000-0000-0000D0650000}"/>
    <cellStyle name="Normal 3 3 2 2 4 4 2 2" xfId="27065" xr:uid="{00000000-0005-0000-0000-0000D1650000}"/>
    <cellStyle name="Normal 3 3 2 2 4 4 2 2 2" xfId="27066" xr:uid="{00000000-0005-0000-0000-0000D2650000}"/>
    <cellStyle name="Normal 3 3 2 2 4 4 2 2 2 2" xfId="27067" xr:uid="{00000000-0005-0000-0000-0000D3650000}"/>
    <cellStyle name="Normal 3 3 2 2 4 4 2 2 3" xfId="27068" xr:uid="{00000000-0005-0000-0000-0000D4650000}"/>
    <cellStyle name="Normal 3 3 2 2 4 4 2 3" xfId="27069" xr:uid="{00000000-0005-0000-0000-0000D5650000}"/>
    <cellStyle name="Normal 3 3 2 2 4 4 2 3 2" xfId="27070" xr:uid="{00000000-0005-0000-0000-0000D6650000}"/>
    <cellStyle name="Normal 3 3 2 2 4 4 2 4" xfId="27071" xr:uid="{00000000-0005-0000-0000-0000D7650000}"/>
    <cellStyle name="Normal 3 3 2 2 4 4 3" xfId="27072" xr:uid="{00000000-0005-0000-0000-0000D8650000}"/>
    <cellStyle name="Normal 3 3 2 2 4 4 3 2" xfId="27073" xr:uid="{00000000-0005-0000-0000-0000D9650000}"/>
    <cellStyle name="Normal 3 3 2 2 4 4 3 2 2" xfId="27074" xr:uid="{00000000-0005-0000-0000-0000DA650000}"/>
    <cellStyle name="Normal 3 3 2 2 4 4 3 3" xfId="27075" xr:uid="{00000000-0005-0000-0000-0000DB650000}"/>
    <cellStyle name="Normal 3 3 2 2 4 4 4" xfId="27076" xr:uid="{00000000-0005-0000-0000-0000DC650000}"/>
    <cellStyle name="Normal 3 3 2 2 4 4 4 2" xfId="27077" xr:uid="{00000000-0005-0000-0000-0000DD650000}"/>
    <cellStyle name="Normal 3 3 2 2 4 4 5" xfId="27078" xr:uid="{00000000-0005-0000-0000-0000DE650000}"/>
    <cellStyle name="Normal 3 3 2 2 4 5" xfId="27079" xr:uid="{00000000-0005-0000-0000-0000DF650000}"/>
    <cellStyle name="Normal 3 3 2 2 4 5 2" xfId="27080" xr:uid="{00000000-0005-0000-0000-0000E0650000}"/>
    <cellStyle name="Normal 3 3 2 2 4 5 2 2" xfId="27081" xr:uid="{00000000-0005-0000-0000-0000E1650000}"/>
    <cellStyle name="Normal 3 3 2 2 4 5 2 2 2" xfId="27082" xr:uid="{00000000-0005-0000-0000-0000E2650000}"/>
    <cellStyle name="Normal 3 3 2 2 4 5 2 3" xfId="27083" xr:uid="{00000000-0005-0000-0000-0000E3650000}"/>
    <cellStyle name="Normal 3 3 2 2 4 5 3" xfId="27084" xr:uid="{00000000-0005-0000-0000-0000E4650000}"/>
    <cellStyle name="Normal 3 3 2 2 4 5 3 2" xfId="27085" xr:uid="{00000000-0005-0000-0000-0000E5650000}"/>
    <cellStyle name="Normal 3 3 2 2 4 5 4" xfId="27086" xr:uid="{00000000-0005-0000-0000-0000E6650000}"/>
    <cellStyle name="Normal 3 3 2 2 4 6" xfId="27087" xr:uid="{00000000-0005-0000-0000-0000E7650000}"/>
    <cellStyle name="Normal 3 3 2 2 4 6 2" xfId="27088" xr:uid="{00000000-0005-0000-0000-0000E8650000}"/>
    <cellStyle name="Normal 3 3 2 2 4 6 2 2" xfId="27089" xr:uid="{00000000-0005-0000-0000-0000E9650000}"/>
    <cellStyle name="Normal 3 3 2 2 4 6 2 2 2" xfId="27090" xr:uid="{00000000-0005-0000-0000-0000EA650000}"/>
    <cellStyle name="Normal 3 3 2 2 4 6 2 3" xfId="27091" xr:uid="{00000000-0005-0000-0000-0000EB650000}"/>
    <cellStyle name="Normal 3 3 2 2 4 6 3" xfId="27092" xr:uid="{00000000-0005-0000-0000-0000EC650000}"/>
    <cellStyle name="Normal 3 3 2 2 4 6 3 2" xfId="27093" xr:uid="{00000000-0005-0000-0000-0000ED650000}"/>
    <cellStyle name="Normal 3 3 2 2 4 6 4" xfId="27094" xr:uid="{00000000-0005-0000-0000-0000EE650000}"/>
    <cellStyle name="Normal 3 3 2 2 4 7" xfId="27095" xr:uid="{00000000-0005-0000-0000-0000EF650000}"/>
    <cellStyle name="Normal 3 3 2 2 4 7 2" xfId="27096" xr:uid="{00000000-0005-0000-0000-0000F0650000}"/>
    <cellStyle name="Normal 3 3 2 2 4 7 2 2" xfId="27097" xr:uid="{00000000-0005-0000-0000-0000F1650000}"/>
    <cellStyle name="Normal 3 3 2 2 4 7 3" xfId="27098" xr:uid="{00000000-0005-0000-0000-0000F2650000}"/>
    <cellStyle name="Normal 3 3 2 2 4 8" xfId="27099" xr:uid="{00000000-0005-0000-0000-0000F3650000}"/>
    <cellStyle name="Normal 3 3 2 2 4 8 2" xfId="27100" xr:uid="{00000000-0005-0000-0000-0000F4650000}"/>
    <cellStyle name="Normal 3 3 2 2 4 9" xfId="27101" xr:uid="{00000000-0005-0000-0000-0000F5650000}"/>
    <cellStyle name="Normal 3 3 2 2 4 9 2" xfId="27102" xr:uid="{00000000-0005-0000-0000-0000F6650000}"/>
    <cellStyle name="Normal 3 3 2 2 5" xfId="27103" xr:uid="{00000000-0005-0000-0000-0000F7650000}"/>
    <cellStyle name="Normal 3 3 2 2 5 10" xfId="27104" xr:uid="{00000000-0005-0000-0000-0000F8650000}"/>
    <cellStyle name="Normal 3 3 2 2 5 11" xfId="27105" xr:uid="{00000000-0005-0000-0000-0000F9650000}"/>
    <cellStyle name="Normal 3 3 2 2 5 2" xfId="27106" xr:uid="{00000000-0005-0000-0000-0000FA650000}"/>
    <cellStyle name="Normal 3 3 2 2 5 2 2" xfId="27107" xr:uid="{00000000-0005-0000-0000-0000FB650000}"/>
    <cellStyle name="Normal 3 3 2 2 5 2 2 2" xfId="27108" xr:uid="{00000000-0005-0000-0000-0000FC650000}"/>
    <cellStyle name="Normal 3 3 2 2 5 2 2 2 2" xfId="27109" xr:uid="{00000000-0005-0000-0000-0000FD650000}"/>
    <cellStyle name="Normal 3 3 2 2 5 2 2 2 2 2" xfId="27110" xr:uid="{00000000-0005-0000-0000-0000FE650000}"/>
    <cellStyle name="Normal 3 3 2 2 5 2 2 2 2 2 2" xfId="27111" xr:uid="{00000000-0005-0000-0000-0000FF650000}"/>
    <cellStyle name="Normal 3 3 2 2 5 2 2 2 2 2 2 2" xfId="27112" xr:uid="{00000000-0005-0000-0000-000000660000}"/>
    <cellStyle name="Normal 3 3 2 2 5 2 2 2 2 2 3" xfId="27113" xr:uid="{00000000-0005-0000-0000-000001660000}"/>
    <cellStyle name="Normal 3 3 2 2 5 2 2 2 2 3" xfId="27114" xr:uid="{00000000-0005-0000-0000-000002660000}"/>
    <cellStyle name="Normal 3 3 2 2 5 2 2 2 2 3 2" xfId="27115" xr:uid="{00000000-0005-0000-0000-000003660000}"/>
    <cellStyle name="Normal 3 3 2 2 5 2 2 2 2 4" xfId="27116" xr:uid="{00000000-0005-0000-0000-000004660000}"/>
    <cellStyle name="Normal 3 3 2 2 5 2 2 2 3" xfId="27117" xr:uid="{00000000-0005-0000-0000-000005660000}"/>
    <cellStyle name="Normal 3 3 2 2 5 2 2 2 3 2" xfId="27118" xr:uid="{00000000-0005-0000-0000-000006660000}"/>
    <cellStyle name="Normal 3 3 2 2 5 2 2 2 3 2 2" xfId="27119" xr:uid="{00000000-0005-0000-0000-000007660000}"/>
    <cellStyle name="Normal 3 3 2 2 5 2 2 2 3 3" xfId="27120" xr:uid="{00000000-0005-0000-0000-000008660000}"/>
    <cellStyle name="Normal 3 3 2 2 5 2 2 2 4" xfId="27121" xr:uid="{00000000-0005-0000-0000-000009660000}"/>
    <cellStyle name="Normal 3 3 2 2 5 2 2 2 4 2" xfId="27122" xr:uid="{00000000-0005-0000-0000-00000A660000}"/>
    <cellStyle name="Normal 3 3 2 2 5 2 2 2 5" xfId="27123" xr:uid="{00000000-0005-0000-0000-00000B660000}"/>
    <cellStyle name="Normal 3 3 2 2 5 2 2 3" xfId="27124" xr:uid="{00000000-0005-0000-0000-00000C660000}"/>
    <cellStyle name="Normal 3 3 2 2 5 2 2 3 2" xfId="27125" xr:uid="{00000000-0005-0000-0000-00000D660000}"/>
    <cellStyle name="Normal 3 3 2 2 5 2 2 3 2 2" xfId="27126" xr:uid="{00000000-0005-0000-0000-00000E660000}"/>
    <cellStyle name="Normal 3 3 2 2 5 2 2 3 2 2 2" xfId="27127" xr:uid="{00000000-0005-0000-0000-00000F660000}"/>
    <cellStyle name="Normal 3 3 2 2 5 2 2 3 2 3" xfId="27128" xr:uid="{00000000-0005-0000-0000-000010660000}"/>
    <cellStyle name="Normal 3 3 2 2 5 2 2 3 3" xfId="27129" xr:uid="{00000000-0005-0000-0000-000011660000}"/>
    <cellStyle name="Normal 3 3 2 2 5 2 2 3 3 2" xfId="27130" xr:uid="{00000000-0005-0000-0000-000012660000}"/>
    <cellStyle name="Normal 3 3 2 2 5 2 2 3 4" xfId="27131" xr:uid="{00000000-0005-0000-0000-000013660000}"/>
    <cellStyle name="Normal 3 3 2 2 5 2 2 4" xfId="27132" xr:uid="{00000000-0005-0000-0000-000014660000}"/>
    <cellStyle name="Normal 3 3 2 2 5 2 2 4 2" xfId="27133" xr:uid="{00000000-0005-0000-0000-000015660000}"/>
    <cellStyle name="Normal 3 3 2 2 5 2 2 4 2 2" xfId="27134" xr:uid="{00000000-0005-0000-0000-000016660000}"/>
    <cellStyle name="Normal 3 3 2 2 5 2 2 4 2 2 2" xfId="27135" xr:uid="{00000000-0005-0000-0000-000017660000}"/>
    <cellStyle name="Normal 3 3 2 2 5 2 2 4 2 3" xfId="27136" xr:uid="{00000000-0005-0000-0000-000018660000}"/>
    <cellStyle name="Normal 3 3 2 2 5 2 2 4 3" xfId="27137" xr:uid="{00000000-0005-0000-0000-000019660000}"/>
    <cellStyle name="Normal 3 3 2 2 5 2 2 4 3 2" xfId="27138" xr:uid="{00000000-0005-0000-0000-00001A660000}"/>
    <cellStyle name="Normal 3 3 2 2 5 2 2 4 4" xfId="27139" xr:uid="{00000000-0005-0000-0000-00001B660000}"/>
    <cellStyle name="Normal 3 3 2 2 5 2 2 5" xfId="27140" xr:uid="{00000000-0005-0000-0000-00001C660000}"/>
    <cellStyle name="Normal 3 3 2 2 5 2 2 5 2" xfId="27141" xr:uid="{00000000-0005-0000-0000-00001D660000}"/>
    <cellStyle name="Normal 3 3 2 2 5 2 2 5 2 2" xfId="27142" xr:uid="{00000000-0005-0000-0000-00001E660000}"/>
    <cellStyle name="Normal 3 3 2 2 5 2 2 5 3" xfId="27143" xr:uid="{00000000-0005-0000-0000-00001F660000}"/>
    <cellStyle name="Normal 3 3 2 2 5 2 2 6" xfId="27144" xr:uid="{00000000-0005-0000-0000-000020660000}"/>
    <cellStyle name="Normal 3 3 2 2 5 2 2 6 2" xfId="27145" xr:uid="{00000000-0005-0000-0000-000021660000}"/>
    <cellStyle name="Normal 3 3 2 2 5 2 2 7" xfId="27146" xr:uid="{00000000-0005-0000-0000-000022660000}"/>
    <cellStyle name="Normal 3 3 2 2 5 2 2 7 2" xfId="27147" xr:uid="{00000000-0005-0000-0000-000023660000}"/>
    <cellStyle name="Normal 3 3 2 2 5 2 2 8" xfId="27148" xr:uid="{00000000-0005-0000-0000-000024660000}"/>
    <cellStyle name="Normal 3 3 2 2 5 2 3" xfId="27149" xr:uid="{00000000-0005-0000-0000-000025660000}"/>
    <cellStyle name="Normal 3 3 2 2 5 2 3 2" xfId="27150" xr:uid="{00000000-0005-0000-0000-000026660000}"/>
    <cellStyle name="Normal 3 3 2 2 5 2 3 2 2" xfId="27151" xr:uid="{00000000-0005-0000-0000-000027660000}"/>
    <cellStyle name="Normal 3 3 2 2 5 2 3 2 2 2" xfId="27152" xr:uid="{00000000-0005-0000-0000-000028660000}"/>
    <cellStyle name="Normal 3 3 2 2 5 2 3 2 2 2 2" xfId="27153" xr:uid="{00000000-0005-0000-0000-000029660000}"/>
    <cellStyle name="Normal 3 3 2 2 5 2 3 2 2 3" xfId="27154" xr:uid="{00000000-0005-0000-0000-00002A660000}"/>
    <cellStyle name="Normal 3 3 2 2 5 2 3 2 3" xfId="27155" xr:uid="{00000000-0005-0000-0000-00002B660000}"/>
    <cellStyle name="Normal 3 3 2 2 5 2 3 2 3 2" xfId="27156" xr:uid="{00000000-0005-0000-0000-00002C660000}"/>
    <cellStyle name="Normal 3 3 2 2 5 2 3 2 4" xfId="27157" xr:uid="{00000000-0005-0000-0000-00002D660000}"/>
    <cellStyle name="Normal 3 3 2 2 5 2 3 3" xfId="27158" xr:uid="{00000000-0005-0000-0000-00002E660000}"/>
    <cellStyle name="Normal 3 3 2 2 5 2 3 3 2" xfId="27159" xr:uid="{00000000-0005-0000-0000-00002F660000}"/>
    <cellStyle name="Normal 3 3 2 2 5 2 3 3 2 2" xfId="27160" xr:uid="{00000000-0005-0000-0000-000030660000}"/>
    <cellStyle name="Normal 3 3 2 2 5 2 3 3 3" xfId="27161" xr:uid="{00000000-0005-0000-0000-000031660000}"/>
    <cellStyle name="Normal 3 3 2 2 5 2 3 4" xfId="27162" xr:uid="{00000000-0005-0000-0000-000032660000}"/>
    <cellStyle name="Normal 3 3 2 2 5 2 3 4 2" xfId="27163" xr:uid="{00000000-0005-0000-0000-000033660000}"/>
    <cellStyle name="Normal 3 3 2 2 5 2 3 5" xfId="27164" xr:uid="{00000000-0005-0000-0000-000034660000}"/>
    <cellStyle name="Normal 3 3 2 2 5 2 4" xfId="27165" xr:uid="{00000000-0005-0000-0000-000035660000}"/>
    <cellStyle name="Normal 3 3 2 2 5 2 4 2" xfId="27166" xr:uid="{00000000-0005-0000-0000-000036660000}"/>
    <cellStyle name="Normal 3 3 2 2 5 2 4 2 2" xfId="27167" xr:uid="{00000000-0005-0000-0000-000037660000}"/>
    <cellStyle name="Normal 3 3 2 2 5 2 4 2 2 2" xfId="27168" xr:uid="{00000000-0005-0000-0000-000038660000}"/>
    <cellStyle name="Normal 3 3 2 2 5 2 4 2 3" xfId="27169" xr:uid="{00000000-0005-0000-0000-000039660000}"/>
    <cellStyle name="Normal 3 3 2 2 5 2 4 3" xfId="27170" xr:uid="{00000000-0005-0000-0000-00003A660000}"/>
    <cellStyle name="Normal 3 3 2 2 5 2 4 3 2" xfId="27171" xr:uid="{00000000-0005-0000-0000-00003B660000}"/>
    <cellStyle name="Normal 3 3 2 2 5 2 4 4" xfId="27172" xr:uid="{00000000-0005-0000-0000-00003C660000}"/>
    <cellStyle name="Normal 3 3 2 2 5 2 5" xfId="27173" xr:uid="{00000000-0005-0000-0000-00003D660000}"/>
    <cellStyle name="Normal 3 3 2 2 5 2 5 2" xfId="27174" xr:uid="{00000000-0005-0000-0000-00003E660000}"/>
    <cellStyle name="Normal 3 3 2 2 5 2 5 2 2" xfId="27175" xr:uid="{00000000-0005-0000-0000-00003F660000}"/>
    <cellStyle name="Normal 3 3 2 2 5 2 5 2 2 2" xfId="27176" xr:uid="{00000000-0005-0000-0000-000040660000}"/>
    <cellStyle name="Normal 3 3 2 2 5 2 5 2 3" xfId="27177" xr:uid="{00000000-0005-0000-0000-000041660000}"/>
    <cellStyle name="Normal 3 3 2 2 5 2 5 3" xfId="27178" xr:uid="{00000000-0005-0000-0000-000042660000}"/>
    <cellStyle name="Normal 3 3 2 2 5 2 5 3 2" xfId="27179" xr:uid="{00000000-0005-0000-0000-000043660000}"/>
    <cellStyle name="Normal 3 3 2 2 5 2 5 4" xfId="27180" xr:uid="{00000000-0005-0000-0000-000044660000}"/>
    <cellStyle name="Normal 3 3 2 2 5 2 6" xfId="27181" xr:uid="{00000000-0005-0000-0000-000045660000}"/>
    <cellStyle name="Normal 3 3 2 2 5 2 6 2" xfId="27182" xr:uid="{00000000-0005-0000-0000-000046660000}"/>
    <cellStyle name="Normal 3 3 2 2 5 2 6 2 2" xfId="27183" xr:uid="{00000000-0005-0000-0000-000047660000}"/>
    <cellStyle name="Normal 3 3 2 2 5 2 6 3" xfId="27184" xr:uid="{00000000-0005-0000-0000-000048660000}"/>
    <cellStyle name="Normal 3 3 2 2 5 2 7" xfId="27185" xr:uid="{00000000-0005-0000-0000-000049660000}"/>
    <cellStyle name="Normal 3 3 2 2 5 2 7 2" xfId="27186" xr:uid="{00000000-0005-0000-0000-00004A660000}"/>
    <cellStyle name="Normal 3 3 2 2 5 2 8" xfId="27187" xr:uid="{00000000-0005-0000-0000-00004B660000}"/>
    <cellStyle name="Normal 3 3 2 2 5 2 8 2" xfId="27188" xr:uid="{00000000-0005-0000-0000-00004C660000}"/>
    <cellStyle name="Normal 3 3 2 2 5 2 9" xfId="27189" xr:uid="{00000000-0005-0000-0000-00004D660000}"/>
    <cellStyle name="Normal 3 3 2 2 5 3" xfId="27190" xr:uid="{00000000-0005-0000-0000-00004E660000}"/>
    <cellStyle name="Normal 3 3 2 2 5 3 2" xfId="27191" xr:uid="{00000000-0005-0000-0000-00004F660000}"/>
    <cellStyle name="Normal 3 3 2 2 5 3 2 2" xfId="27192" xr:uid="{00000000-0005-0000-0000-000050660000}"/>
    <cellStyle name="Normal 3 3 2 2 5 3 2 2 2" xfId="27193" xr:uid="{00000000-0005-0000-0000-000051660000}"/>
    <cellStyle name="Normal 3 3 2 2 5 3 2 2 2 2" xfId="27194" xr:uid="{00000000-0005-0000-0000-000052660000}"/>
    <cellStyle name="Normal 3 3 2 2 5 3 2 2 2 2 2" xfId="27195" xr:uid="{00000000-0005-0000-0000-000053660000}"/>
    <cellStyle name="Normal 3 3 2 2 5 3 2 2 2 3" xfId="27196" xr:uid="{00000000-0005-0000-0000-000054660000}"/>
    <cellStyle name="Normal 3 3 2 2 5 3 2 2 3" xfId="27197" xr:uid="{00000000-0005-0000-0000-000055660000}"/>
    <cellStyle name="Normal 3 3 2 2 5 3 2 2 3 2" xfId="27198" xr:uid="{00000000-0005-0000-0000-000056660000}"/>
    <cellStyle name="Normal 3 3 2 2 5 3 2 2 4" xfId="27199" xr:uid="{00000000-0005-0000-0000-000057660000}"/>
    <cellStyle name="Normal 3 3 2 2 5 3 2 3" xfId="27200" xr:uid="{00000000-0005-0000-0000-000058660000}"/>
    <cellStyle name="Normal 3 3 2 2 5 3 2 3 2" xfId="27201" xr:uid="{00000000-0005-0000-0000-000059660000}"/>
    <cellStyle name="Normal 3 3 2 2 5 3 2 3 2 2" xfId="27202" xr:uid="{00000000-0005-0000-0000-00005A660000}"/>
    <cellStyle name="Normal 3 3 2 2 5 3 2 3 3" xfId="27203" xr:uid="{00000000-0005-0000-0000-00005B660000}"/>
    <cellStyle name="Normal 3 3 2 2 5 3 2 4" xfId="27204" xr:uid="{00000000-0005-0000-0000-00005C660000}"/>
    <cellStyle name="Normal 3 3 2 2 5 3 2 4 2" xfId="27205" xr:uid="{00000000-0005-0000-0000-00005D660000}"/>
    <cellStyle name="Normal 3 3 2 2 5 3 2 5" xfId="27206" xr:uid="{00000000-0005-0000-0000-00005E660000}"/>
    <cellStyle name="Normal 3 3 2 2 5 3 3" xfId="27207" xr:uid="{00000000-0005-0000-0000-00005F660000}"/>
    <cellStyle name="Normal 3 3 2 2 5 3 3 2" xfId="27208" xr:uid="{00000000-0005-0000-0000-000060660000}"/>
    <cellStyle name="Normal 3 3 2 2 5 3 3 2 2" xfId="27209" xr:uid="{00000000-0005-0000-0000-000061660000}"/>
    <cellStyle name="Normal 3 3 2 2 5 3 3 2 2 2" xfId="27210" xr:uid="{00000000-0005-0000-0000-000062660000}"/>
    <cellStyle name="Normal 3 3 2 2 5 3 3 2 3" xfId="27211" xr:uid="{00000000-0005-0000-0000-000063660000}"/>
    <cellStyle name="Normal 3 3 2 2 5 3 3 3" xfId="27212" xr:uid="{00000000-0005-0000-0000-000064660000}"/>
    <cellStyle name="Normal 3 3 2 2 5 3 3 3 2" xfId="27213" xr:uid="{00000000-0005-0000-0000-000065660000}"/>
    <cellStyle name="Normal 3 3 2 2 5 3 3 4" xfId="27214" xr:uid="{00000000-0005-0000-0000-000066660000}"/>
    <cellStyle name="Normal 3 3 2 2 5 3 4" xfId="27215" xr:uid="{00000000-0005-0000-0000-000067660000}"/>
    <cellStyle name="Normal 3 3 2 2 5 3 4 2" xfId="27216" xr:uid="{00000000-0005-0000-0000-000068660000}"/>
    <cellStyle name="Normal 3 3 2 2 5 3 4 2 2" xfId="27217" xr:uid="{00000000-0005-0000-0000-000069660000}"/>
    <cellStyle name="Normal 3 3 2 2 5 3 4 2 2 2" xfId="27218" xr:uid="{00000000-0005-0000-0000-00006A660000}"/>
    <cellStyle name="Normal 3 3 2 2 5 3 4 2 3" xfId="27219" xr:uid="{00000000-0005-0000-0000-00006B660000}"/>
    <cellStyle name="Normal 3 3 2 2 5 3 4 3" xfId="27220" xr:uid="{00000000-0005-0000-0000-00006C660000}"/>
    <cellStyle name="Normal 3 3 2 2 5 3 4 3 2" xfId="27221" xr:uid="{00000000-0005-0000-0000-00006D660000}"/>
    <cellStyle name="Normal 3 3 2 2 5 3 4 4" xfId="27222" xr:uid="{00000000-0005-0000-0000-00006E660000}"/>
    <cellStyle name="Normal 3 3 2 2 5 3 5" xfId="27223" xr:uid="{00000000-0005-0000-0000-00006F660000}"/>
    <cellStyle name="Normal 3 3 2 2 5 3 5 2" xfId="27224" xr:uid="{00000000-0005-0000-0000-000070660000}"/>
    <cellStyle name="Normal 3 3 2 2 5 3 5 2 2" xfId="27225" xr:uid="{00000000-0005-0000-0000-000071660000}"/>
    <cellStyle name="Normal 3 3 2 2 5 3 5 3" xfId="27226" xr:uid="{00000000-0005-0000-0000-000072660000}"/>
    <cellStyle name="Normal 3 3 2 2 5 3 6" xfId="27227" xr:uid="{00000000-0005-0000-0000-000073660000}"/>
    <cellStyle name="Normal 3 3 2 2 5 3 6 2" xfId="27228" xr:uid="{00000000-0005-0000-0000-000074660000}"/>
    <cellStyle name="Normal 3 3 2 2 5 3 7" xfId="27229" xr:uid="{00000000-0005-0000-0000-000075660000}"/>
    <cellStyle name="Normal 3 3 2 2 5 3 7 2" xfId="27230" xr:uid="{00000000-0005-0000-0000-000076660000}"/>
    <cellStyle name="Normal 3 3 2 2 5 3 8" xfId="27231" xr:uid="{00000000-0005-0000-0000-000077660000}"/>
    <cellStyle name="Normal 3 3 2 2 5 4" xfId="27232" xr:uid="{00000000-0005-0000-0000-000078660000}"/>
    <cellStyle name="Normal 3 3 2 2 5 4 2" xfId="27233" xr:uid="{00000000-0005-0000-0000-000079660000}"/>
    <cellStyle name="Normal 3 3 2 2 5 4 2 2" xfId="27234" xr:uid="{00000000-0005-0000-0000-00007A660000}"/>
    <cellStyle name="Normal 3 3 2 2 5 4 2 2 2" xfId="27235" xr:uid="{00000000-0005-0000-0000-00007B660000}"/>
    <cellStyle name="Normal 3 3 2 2 5 4 2 2 2 2" xfId="27236" xr:uid="{00000000-0005-0000-0000-00007C660000}"/>
    <cellStyle name="Normal 3 3 2 2 5 4 2 2 3" xfId="27237" xr:uid="{00000000-0005-0000-0000-00007D660000}"/>
    <cellStyle name="Normal 3 3 2 2 5 4 2 3" xfId="27238" xr:uid="{00000000-0005-0000-0000-00007E660000}"/>
    <cellStyle name="Normal 3 3 2 2 5 4 2 3 2" xfId="27239" xr:uid="{00000000-0005-0000-0000-00007F660000}"/>
    <cellStyle name="Normal 3 3 2 2 5 4 2 4" xfId="27240" xr:uid="{00000000-0005-0000-0000-000080660000}"/>
    <cellStyle name="Normal 3 3 2 2 5 4 3" xfId="27241" xr:uid="{00000000-0005-0000-0000-000081660000}"/>
    <cellStyle name="Normal 3 3 2 2 5 4 3 2" xfId="27242" xr:uid="{00000000-0005-0000-0000-000082660000}"/>
    <cellStyle name="Normal 3 3 2 2 5 4 3 2 2" xfId="27243" xr:uid="{00000000-0005-0000-0000-000083660000}"/>
    <cellStyle name="Normal 3 3 2 2 5 4 3 3" xfId="27244" xr:uid="{00000000-0005-0000-0000-000084660000}"/>
    <cellStyle name="Normal 3 3 2 2 5 4 4" xfId="27245" xr:uid="{00000000-0005-0000-0000-000085660000}"/>
    <cellStyle name="Normal 3 3 2 2 5 4 4 2" xfId="27246" xr:uid="{00000000-0005-0000-0000-000086660000}"/>
    <cellStyle name="Normal 3 3 2 2 5 4 5" xfId="27247" xr:uid="{00000000-0005-0000-0000-000087660000}"/>
    <cellStyle name="Normal 3 3 2 2 5 5" xfId="27248" xr:uid="{00000000-0005-0000-0000-000088660000}"/>
    <cellStyle name="Normal 3 3 2 2 5 5 2" xfId="27249" xr:uid="{00000000-0005-0000-0000-000089660000}"/>
    <cellStyle name="Normal 3 3 2 2 5 5 2 2" xfId="27250" xr:uid="{00000000-0005-0000-0000-00008A660000}"/>
    <cellStyle name="Normal 3 3 2 2 5 5 2 2 2" xfId="27251" xr:uid="{00000000-0005-0000-0000-00008B660000}"/>
    <cellStyle name="Normal 3 3 2 2 5 5 2 3" xfId="27252" xr:uid="{00000000-0005-0000-0000-00008C660000}"/>
    <cellStyle name="Normal 3 3 2 2 5 5 3" xfId="27253" xr:uid="{00000000-0005-0000-0000-00008D660000}"/>
    <cellStyle name="Normal 3 3 2 2 5 5 3 2" xfId="27254" xr:uid="{00000000-0005-0000-0000-00008E660000}"/>
    <cellStyle name="Normal 3 3 2 2 5 5 4" xfId="27255" xr:uid="{00000000-0005-0000-0000-00008F660000}"/>
    <cellStyle name="Normal 3 3 2 2 5 6" xfId="27256" xr:uid="{00000000-0005-0000-0000-000090660000}"/>
    <cellStyle name="Normal 3 3 2 2 5 6 2" xfId="27257" xr:uid="{00000000-0005-0000-0000-000091660000}"/>
    <cellStyle name="Normal 3 3 2 2 5 6 2 2" xfId="27258" xr:uid="{00000000-0005-0000-0000-000092660000}"/>
    <cellStyle name="Normal 3 3 2 2 5 6 2 2 2" xfId="27259" xr:uid="{00000000-0005-0000-0000-000093660000}"/>
    <cellStyle name="Normal 3 3 2 2 5 6 2 3" xfId="27260" xr:uid="{00000000-0005-0000-0000-000094660000}"/>
    <cellStyle name="Normal 3 3 2 2 5 6 3" xfId="27261" xr:uid="{00000000-0005-0000-0000-000095660000}"/>
    <cellStyle name="Normal 3 3 2 2 5 6 3 2" xfId="27262" xr:uid="{00000000-0005-0000-0000-000096660000}"/>
    <cellStyle name="Normal 3 3 2 2 5 6 4" xfId="27263" xr:uid="{00000000-0005-0000-0000-000097660000}"/>
    <cellStyle name="Normal 3 3 2 2 5 7" xfId="27264" xr:uid="{00000000-0005-0000-0000-000098660000}"/>
    <cellStyle name="Normal 3 3 2 2 5 7 2" xfId="27265" xr:uid="{00000000-0005-0000-0000-000099660000}"/>
    <cellStyle name="Normal 3 3 2 2 5 7 2 2" xfId="27266" xr:uid="{00000000-0005-0000-0000-00009A660000}"/>
    <cellStyle name="Normal 3 3 2 2 5 7 3" xfId="27267" xr:uid="{00000000-0005-0000-0000-00009B660000}"/>
    <cellStyle name="Normal 3 3 2 2 5 8" xfId="27268" xr:uid="{00000000-0005-0000-0000-00009C660000}"/>
    <cellStyle name="Normal 3 3 2 2 5 8 2" xfId="27269" xr:uid="{00000000-0005-0000-0000-00009D660000}"/>
    <cellStyle name="Normal 3 3 2 2 5 9" xfId="27270" xr:uid="{00000000-0005-0000-0000-00009E660000}"/>
    <cellStyle name="Normal 3 3 2 2 5 9 2" xfId="27271" xr:uid="{00000000-0005-0000-0000-00009F660000}"/>
    <cellStyle name="Normal 3 3 2 2 6" xfId="27272" xr:uid="{00000000-0005-0000-0000-0000A0660000}"/>
    <cellStyle name="Normal 3 3 2 2 6 2" xfId="27273" xr:uid="{00000000-0005-0000-0000-0000A1660000}"/>
    <cellStyle name="Normal 3 3 2 2 6 2 2" xfId="27274" xr:uid="{00000000-0005-0000-0000-0000A2660000}"/>
    <cellStyle name="Normal 3 3 2 2 6 2 2 2" xfId="27275" xr:uid="{00000000-0005-0000-0000-0000A3660000}"/>
    <cellStyle name="Normal 3 3 2 2 6 2 2 2 2" xfId="27276" xr:uid="{00000000-0005-0000-0000-0000A4660000}"/>
    <cellStyle name="Normal 3 3 2 2 6 2 2 2 2 2" xfId="27277" xr:uid="{00000000-0005-0000-0000-0000A5660000}"/>
    <cellStyle name="Normal 3 3 2 2 6 2 2 2 2 2 2" xfId="27278" xr:uid="{00000000-0005-0000-0000-0000A6660000}"/>
    <cellStyle name="Normal 3 3 2 2 6 2 2 2 2 3" xfId="27279" xr:uid="{00000000-0005-0000-0000-0000A7660000}"/>
    <cellStyle name="Normal 3 3 2 2 6 2 2 2 3" xfId="27280" xr:uid="{00000000-0005-0000-0000-0000A8660000}"/>
    <cellStyle name="Normal 3 3 2 2 6 2 2 2 3 2" xfId="27281" xr:uid="{00000000-0005-0000-0000-0000A9660000}"/>
    <cellStyle name="Normal 3 3 2 2 6 2 2 2 4" xfId="27282" xr:uid="{00000000-0005-0000-0000-0000AA660000}"/>
    <cellStyle name="Normal 3 3 2 2 6 2 2 3" xfId="27283" xr:uid="{00000000-0005-0000-0000-0000AB660000}"/>
    <cellStyle name="Normal 3 3 2 2 6 2 2 3 2" xfId="27284" xr:uid="{00000000-0005-0000-0000-0000AC660000}"/>
    <cellStyle name="Normal 3 3 2 2 6 2 2 3 2 2" xfId="27285" xr:uid="{00000000-0005-0000-0000-0000AD660000}"/>
    <cellStyle name="Normal 3 3 2 2 6 2 2 3 3" xfId="27286" xr:uid="{00000000-0005-0000-0000-0000AE660000}"/>
    <cellStyle name="Normal 3 3 2 2 6 2 2 4" xfId="27287" xr:uid="{00000000-0005-0000-0000-0000AF660000}"/>
    <cellStyle name="Normal 3 3 2 2 6 2 2 4 2" xfId="27288" xr:uid="{00000000-0005-0000-0000-0000B0660000}"/>
    <cellStyle name="Normal 3 3 2 2 6 2 2 5" xfId="27289" xr:uid="{00000000-0005-0000-0000-0000B1660000}"/>
    <cellStyle name="Normal 3 3 2 2 6 2 3" xfId="27290" xr:uid="{00000000-0005-0000-0000-0000B2660000}"/>
    <cellStyle name="Normal 3 3 2 2 6 2 3 2" xfId="27291" xr:uid="{00000000-0005-0000-0000-0000B3660000}"/>
    <cellStyle name="Normal 3 3 2 2 6 2 3 2 2" xfId="27292" xr:uid="{00000000-0005-0000-0000-0000B4660000}"/>
    <cellStyle name="Normal 3 3 2 2 6 2 3 2 2 2" xfId="27293" xr:uid="{00000000-0005-0000-0000-0000B5660000}"/>
    <cellStyle name="Normal 3 3 2 2 6 2 3 2 3" xfId="27294" xr:uid="{00000000-0005-0000-0000-0000B6660000}"/>
    <cellStyle name="Normal 3 3 2 2 6 2 3 3" xfId="27295" xr:uid="{00000000-0005-0000-0000-0000B7660000}"/>
    <cellStyle name="Normal 3 3 2 2 6 2 3 3 2" xfId="27296" xr:uid="{00000000-0005-0000-0000-0000B8660000}"/>
    <cellStyle name="Normal 3 3 2 2 6 2 3 4" xfId="27297" xr:uid="{00000000-0005-0000-0000-0000B9660000}"/>
    <cellStyle name="Normal 3 3 2 2 6 2 4" xfId="27298" xr:uid="{00000000-0005-0000-0000-0000BA660000}"/>
    <cellStyle name="Normal 3 3 2 2 6 2 4 2" xfId="27299" xr:uid="{00000000-0005-0000-0000-0000BB660000}"/>
    <cellStyle name="Normal 3 3 2 2 6 2 4 2 2" xfId="27300" xr:uid="{00000000-0005-0000-0000-0000BC660000}"/>
    <cellStyle name="Normal 3 3 2 2 6 2 4 2 2 2" xfId="27301" xr:uid="{00000000-0005-0000-0000-0000BD660000}"/>
    <cellStyle name="Normal 3 3 2 2 6 2 4 2 3" xfId="27302" xr:uid="{00000000-0005-0000-0000-0000BE660000}"/>
    <cellStyle name="Normal 3 3 2 2 6 2 4 3" xfId="27303" xr:uid="{00000000-0005-0000-0000-0000BF660000}"/>
    <cellStyle name="Normal 3 3 2 2 6 2 4 3 2" xfId="27304" xr:uid="{00000000-0005-0000-0000-0000C0660000}"/>
    <cellStyle name="Normal 3 3 2 2 6 2 4 4" xfId="27305" xr:uid="{00000000-0005-0000-0000-0000C1660000}"/>
    <cellStyle name="Normal 3 3 2 2 6 2 5" xfId="27306" xr:uid="{00000000-0005-0000-0000-0000C2660000}"/>
    <cellStyle name="Normal 3 3 2 2 6 2 5 2" xfId="27307" xr:uid="{00000000-0005-0000-0000-0000C3660000}"/>
    <cellStyle name="Normal 3 3 2 2 6 2 5 2 2" xfId="27308" xr:uid="{00000000-0005-0000-0000-0000C4660000}"/>
    <cellStyle name="Normal 3 3 2 2 6 2 5 3" xfId="27309" xr:uid="{00000000-0005-0000-0000-0000C5660000}"/>
    <cellStyle name="Normal 3 3 2 2 6 2 6" xfId="27310" xr:uid="{00000000-0005-0000-0000-0000C6660000}"/>
    <cellStyle name="Normal 3 3 2 2 6 2 6 2" xfId="27311" xr:uid="{00000000-0005-0000-0000-0000C7660000}"/>
    <cellStyle name="Normal 3 3 2 2 6 2 7" xfId="27312" xr:uid="{00000000-0005-0000-0000-0000C8660000}"/>
    <cellStyle name="Normal 3 3 2 2 6 2 7 2" xfId="27313" xr:uid="{00000000-0005-0000-0000-0000C9660000}"/>
    <cellStyle name="Normal 3 3 2 2 6 2 8" xfId="27314" xr:uid="{00000000-0005-0000-0000-0000CA660000}"/>
    <cellStyle name="Normal 3 3 2 2 6 3" xfId="27315" xr:uid="{00000000-0005-0000-0000-0000CB660000}"/>
    <cellStyle name="Normal 3 3 2 2 6 3 2" xfId="27316" xr:uid="{00000000-0005-0000-0000-0000CC660000}"/>
    <cellStyle name="Normal 3 3 2 2 6 3 2 2" xfId="27317" xr:uid="{00000000-0005-0000-0000-0000CD660000}"/>
    <cellStyle name="Normal 3 3 2 2 6 3 2 2 2" xfId="27318" xr:uid="{00000000-0005-0000-0000-0000CE660000}"/>
    <cellStyle name="Normal 3 3 2 2 6 3 2 2 2 2" xfId="27319" xr:uid="{00000000-0005-0000-0000-0000CF660000}"/>
    <cellStyle name="Normal 3 3 2 2 6 3 2 2 3" xfId="27320" xr:uid="{00000000-0005-0000-0000-0000D0660000}"/>
    <cellStyle name="Normal 3 3 2 2 6 3 2 3" xfId="27321" xr:uid="{00000000-0005-0000-0000-0000D1660000}"/>
    <cellStyle name="Normal 3 3 2 2 6 3 2 3 2" xfId="27322" xr:uid="{00000000-0005-0000-0000-0000D2660000}"/>
    <cellStyle name="Normal 3 3 2 2 6 3 2 4" xfId="27323" xr:uid="{00000000-0005-0000-0000-0000D3660000}"/>
    <cellStyle name="Normal 3 3 2 2 6 3 3" xfId="27324" xr:uid="{00000000-0005-0000-0000-0000D4660000}"/>
    <cellStyle name="Normal 3 3 2 2 6 3 3 2" xfId="27325" xr:uid="{00000000-0005-0000-0000-0000D5660000}"/>
    <cellStyle name="Normal 3 3 2 2 6 3 3 2 2" xfId="27326" xr:uid="{00000000-0005-0000-0000-0000D6660000}"/>
    <cellStyle name="Normal 3 3 2 2 6 3 3 3" xfId="27327" xr:uid="{00000000-0005-0000-0000-0000D7660000}"/>
    <cellStyle name="Normal 3 3 2 2 6 3 4" xfId="27328" xr:uid="{00000000-0005-0000-0000-0000D8660000}"/>
    <cellStyle name="Normal 3 3 2 2 6 3 4 2" xfId="27329" xr:uid="{00000000-0005-0000-0000-0000D9660000}"/>
    <cellStyle name="Normal 3 3 2 2 6 3 5" xfId="27330" xr:uid="{00000000-0005-0000-0000-0000DA660000}"/>
    <cellStyle name="Normal 3 3 2 2 6 4" xfId="27331" xr:uid="{00000000-0005-0000-0000-0000DB660000}"/>
    <cellStyle name="Normal 3 3 2 2 6 4 2" xfId="27332" xr:uid="{00000000-0005-0000-0000-0000DC660000}"/>
    <cellStyle name="Normal 3 3 2 2 6 4 2 2" xfId="27333" xr:uid="{00000000-0005-0000-0000-0000DD660000}"/>
    <cellStyle name="Normal 3 3 2 2 6 4 2 2 2" xfId="27334" xr:uid="{00000000-0005-0000-0000-0000DE660000}"/>
    <cellStyle name="Normal 3 3 2 2 6 4 2 3" xfId="27335" xr:uid="{00000000-0005-0000-0000-0000DF660000}"/>
    <cellStyle name="Normal 3 3 2 2 6 4 3" xfId="27336" xr:uid="{00000000-0005-0000-0000-0000E0660000}"/>
    <cellStyle name="Normal 3 3 2 2 6 4 3 2" xfId="27337" xr:uid="{00000000-0005-0000-0000-0000E1660000}"/>
    <cellStyle name="Normal 3 3 2 2 6 4 4" xfId="27338" xr:uid="{00000000-0005-0000-0000-0000E2660000}"/>
    <cellStyle name="Normal 3 3 2 2 6 5" xfId="27339" xr:uid="{00000000-0005-0000-0000-0000E3660000}"/>
    <cellStyle name="Normal 3 3 2 2 6 5 2" xfId="27340" xr:uid="{00000000-0005-0000-0000-0000E4660000}"/>
    <cellStyle name="Normal 3 3 2 2 6 5 2 2" xfId="27341" xr:uid="{00000000-0005-0000-0000-0000E5660000}"/>
    <cellStyle name="Normal 3 3 2 2 6 5 2 2 2" xfId="27342" xr:uid="{00000000-0005-0000-0000-0000E6660000}"/>
    <cellStyle name="Normal 3 3 2 2 6 5 2 3" xfId="27343" xr:uid="{00000000-0005-0000-0000-0000E7660000}"/>
    <cellStyle name="Normal 3 3 2 2 6 5 3" xfId="27344" xr:uid="{00000000-0005-0000-0000-0000E8660000}"/>
    <cellStyle name="Normal 3 3 2 2 6 5 3 2" xfId="27345" xr:uid="{00000000-0005-0000-0000-0000E9660000}"/>
    <cellStyle name="Normal 3 3 2 2 6 5 4" xfId="27346" xr:uid="{00000000-0005-0000-0000-0000EA660000}"/>
    <cellStyle name="Normal 3 3 2 2 6 6" xfId="27347" xr:uid="{00000000-0005-0000-0000-0000EB660000}"/>
    <cellStyle name="Normal 3 3 2 2 6 6 2" xfId="27348" xr:uid="{00000000-0005-0000-0000-0000EC660000}"/>
    <cellStyle name="Normal 3 3 2 2 6 6 2 2" xfId="27349" xr:uid="{00000000-0005-0000-0000-0000ED660000}"/>
    <cellStyle name="Normal 3 3 2 2 6 6 3" xfId="27350" xr:uid="{00000000-0005-0000-0000-0000EE660000}"/>
    <cellStyle name="Normal 3 3 2 2 6 7" xfId="27351" xr:uid="{00000000-0005-0000-0000-0000EF660000}"/>
    <cellStyle name="Normal 3 3 2 2 6 7 2" xfId="27352" xr:uid="{00000000-0005-0000-0000-0000F0660000}"/>
    <cellStyle name="Normal 3 3 2 2 6 8" xfId="27353" xr:uid="{00000000-0005-0000-0000-0000F1660000}"/>
    <cellStyle name="Normal 3 3 2 2 6 8 2" xfId="27354" xr:uid="{00000000-0005-0000-0000-0000F2660000}"/>
    <cellStyle name="Normal 3 3 2 2 6 9" xfId="27355" xr:uid="{00000000-0005-0000-0000-0000F3660000}"/>
    <cellStyle name="Normal 3 3 2 2 7" xfId="27356" xr:uid="{00000000-0005-0000-0000-0000F4660000}"/>
    <cellStyle name="Normal 3 3 2 2 7 2" xfId="27357" xr:uid="{00000000-0005-0000-0000-0000F5660000}"/>
    <cellStyle name="Normal 3 3 2 2 7 2 2" xfId="27358" xr:uid="{00000000-0005-0000-0000-0000F6660000}"/>
    <cellStyle name="Normal 3 3 2 2 7 2 2 2" xfId="27359" xr:uid="{00000000-0005-0000-0000-0000F7660000}"/>
    <cellStyle name="Normal 3 3 2 2 7 2 2 2 2" xfId="27360" xr:uid="{00000000-0005-0000-0000-0000F8660000}"/>
    <cellStyle name="Normal 3 3 2 2 7 2 2 2 2 2" xfId="27361" xr:uid="{00000000-0005-0000-0000-0000F9660000}"/>
    <cellStyle name="Normal 3 3 2 2 7 2 2 2 3" xfId="27362" xr:uid="{00000000-0005-0000-0000-0000FA660000}"/>
    <cellStyle name="Normal 3 3 2 2 7 2 2 3" xfId="27363" xr:uid="{00000000-0005-0000-0000-0000FB660000}"/>
    <cellStyle name="Normal 3 3 2 2 7 2 2 3 2" xfId="27364" xr:uid="{00000000-0005-0000-0000-0000FC660000}"/>
    <cellStyle name="Normal 3 3 2 2 7 2 2 4" xfId="27365" xr:uid="{00000000-0005-0000-0000-0000FD660000}"/>
    <cellStyle name="Normal 3 3 2 2 7 2 3" xfId="27366" xr:uid="{00000000-0005-0000-0000-0000FE660000}"/>
    <cellStyle name="Normal 3 3 2 2 7 2 3 2" xfId="27367" xr:uid="{00000000-0005-0000-0000-0000FF660000}"/>
    <cellStyle name="Normal 3 3 2 2 7 2 3 2 2" xfId="27368" xr:uid="{00000000-0005-0000-0000-000000670000}"/>
    <cellStyle name="Normal 3 3 2 2 7 2 3 3" xfId="27369" xr:uid="{00000000-0005-0000-0000-000001670000}"/>
    <cellStyle name="Normal 3 3 2 2 7 2 4" xfId="27370" xr:uid="{00000000-0005-0000-0000-000002670000}"/>
    <cellStyle name="Normal 3 3 2 2 7 2 4 2" xfId="27371" xr:uid="{00000000-0005-0000-0000-000003670000}"/>
    <cellStyle name="Normal 3 3 2 2 7 2 5" xfId="27372" xr:uid="{00000000-0005-0000-0000-000004670000}"/>
    <cellStyle name="Normal 3 3 2 2 7 3" xfId="27373" xr:uid="{00000000-0005-0000-0000-000005670000}"/>
    <cellStyle name="Normal 3 3 2 2 7 3 2" xfId="27374" xr:uid="{00000000-0005-0000-0000-000006670000}"/>
    <cellStyle name="Normal 3 3 2 2 7 3 2 2" xfId="27375" xr:uid="{00000000-0005-0000-0000-000007670000}"/>
    <cellStyle name="Normal 3 3 2 2 7 3 2 2 2" xfId="27376" xr:uid="{00000000-0005-0000-0000-000008670000}"/>
    <cellStyle name="Normal 3 3 2 2 7 3 2 3" xfId="27377" xr:uid="{00000000-0005-0000-0000-000009670000}"/>
    <cellStyle name="Normal 3 3 2 2 7 3 3" xfId="27378" xr:uid="{00000000-0005-0000-0000-00000A670000}"/>
    <cellStyle name="Normal 3 3 2 2 7 3 3 2" xfId="27379" xr:uid="{00000000-0005-0000-0000-00000B670000}"/>
    <cellStyle name="Normal 3 3 2 2 7 3 4" xfId="27380" xr:uid="{00000000-0005-0000-0000-00000C670000}"/>
    <cellStyle name="Normal 3 3 2 2 7 4" xfId="27381" xr:uid="{00000000-0005-0000-0000-00000D670000}"/>
    <cellStyle name="Normal 3 3 2 2 7 4 2" xfId="27382" xr:uid="{00000000-0005-0000-0000-00000E670000}"/>
    <cellStyle name="Normal 3 3 2 2 7 4 2 2" xfId="27383" xr:uid="{00000000-0005-0000-0000-00000F670000}"/>
    <cellStyle name="Normal 3 3 2 2 7 4 2 2 2" xfId="27384" xr:uid="{00000000-0005-0000-0000-000010670000}"/>
    <cellStyle name="Normal 3 3 2 2 7 4 2 3" xfId="27385" xr:uid="{00000000-0005-0000-0000-000011670000}"/>
    <cellStyle name="Normal 3 3 2 2 7 4 3" xfId="27386" xr:uid="{00000000-0005-0000-0000-000012670000}"/>
    <cellStyle name="Normal 3 3 2 2 7 4 3 2" xfId="27387" xr:uid="{00000000-0005-0000-0000-000013670000}"/>
    <cellStyle name="Normal 3 3 2 2 7 4 4" xfId="27388" xr:uid="{00000000-0005-0000-0000-000014670000}"/>
    <cellStyle name="Normal 3 3 2 2 7 5" xfId="27389" xr:uid="{00000000-0005-0000-0000-000015670000}"/>
    <cellStyle name="Normal 3 3 2 2 7 5 2" xfId="27390" xr:uid="{00000000-0005-0000-0000-000016670000}"/>
    <cellStyle name="Normal 3 3 2 2 7 5 2 2" xfId="27391" xr:uid="{00000000-0005-0000-0000-000017670000}"/>
    <cellStyle name="Normal 3 3 2 2 7 5 3" xfId="27392" xr:uid="{00000000-0005-0000-0000-000018670000}"/>
    <cellStyle name="Normal 3 3 2 2 7 6" xfId="27393" xr:uid="{00000000-0005-0000-0000-000019670000}"/>
    <cellStyle name="Normal 3 3 2 2 7 6 2" xfId="27394" xr:uid="{00000000-0005-0000-0000-00001A670000}"/>
    <cellStyle name="Normal 3 3 2 2 7 7" xfId="27395" xr:uid="{00000000-0005-0000-0000-00001B670000}"/>
    <cellStyle name="Normal 3 3 2 2 7 7 2" xfId="27396" xr:uid="{00000000-0005-0000-0000-00001C670000}"/>
    <cellStyle name="Normal 3 3 2 2 7 8" xfId="27397" xr:uid="{00000000-0005-0000-0000-00001D670000}"/>
    <cellStyle name="Normal 3 3 2 2 8" xfId="27398" xr:uid="{00000000-0005-0000-0000-00001E670000}"/>
    <cellStyle name="Normal 3 3 2 2 8 2" xfId="27399" xr:uid="{00000000-0005-0000-0000-00001F670000}"/>
    <cellStyle name="Normal 3 3 2 2 8 2 2" xfId="27400" xr:uid="{00000000-0005-0000-0000-000020670000}"/>
    <cellStyle name="Normal 3 3 2 2 8 2 2 2" xfId="27401" xr:uid="{00000000-0005-0000-0000-000021670000}"/>
    <cellStyle name="Normal 3 3 2 2 8 2 2 2 2" xfId="27402" xr:uid="{00000000-0005-0000-0000-000022670000}"/>
    <cellStyle name="Normal 3 3 2 2 8 2 2 2 2 2" xfId="27403" xr:uid="{00000000-0005-0000-0000-000023670000}"/>
    <cellStyle name="Normal 3 3 2 2 8 2 2 2 3" xfId="27404" xr:uid="{00000000-0005-0000-0000-000024670000}"/>
    <cellStyle name="Normal 3 3 2 2 8 2 2 3" xfId="27405" xr:uid="{00000000-0005-0000-0000-000025670000}"/>
    <cellStyle name="Normal 3 3 2 2 8 2 2 3 2" xfId="27406" xr:uid="{00000000-0005-0000-0000-000026670000}"/>
    <cellStyle name="Normal 3 3 2 2 8 2 2 4" xfId="27407" xr:uid="{00000000-0005-0000-0000-000027670000}"/>
    <cellStyle name="Normal 3 3 2 2 8 2 3" xfId="27408" xr:uid="{00000000-0005-0000-0000-000028670000}"/>
    <cellStyle name="Normal 3 3 2 2 8 2 3 2" xfId="27409" xr:uid="{00000000-0005-0000-0000-000029670000}"/>
    <cellStyle name="Normal 3 3 2 2 8 2 3 2 2" xfId="27410" xr:uid="{00000000-0005-0000-0000-00002A670000}"/>
    <cellStyle name="Normal 3 3 2 2 8 2 3 3" xfId="27411" xr:uid="{00000000-0005-0000-0000-00002B670000}"/>
    <cellStyle name="Normal 3 3 2 2 8 2 4" xfId="27412" xr:uid="{00000000-0005-0000-0000-00002C670000}"/>
    <cellStyle name="Normal 3 3 2 2 8 2 4 2" xfId="27413" xr:uid="{00000000-0005-0000-0000-00002D670000}"/>
    <cellStyle name="Normal 3 3 2 2 8 2 5" xfId="27414" xr:uid="{00000000-0005-0000-0000-00002E670000}"/>
    <cellStyle name="Normal 3 3 2 2 8 3" xfId="27415" xr:uid="{00000000-0005-0000-0000-00002F670000}"/>
    <cellStyle name="Normal 3 3 2 2 8 3 2" xfId="27416" xr:uid="{00000000-0005-0000-0000-000030670000}"/>
    <cellStyle name="Normal 3 3 2 2 8 3 2 2" xfId="27417" xr:uid="{00000000-0005-0000-0000-000031670000}"/>
    <cellStyle name="Normal 3 3 2 2 8 3 2 2 2" xfId="27418" xr:uid="{00000000-0005-0000-0000-000032670000}"/>
    <cellStyle name="Normal 3 3 2 2 8 3 2 3" xfId="27419" xr:uid="{00000000-0005-0000-0000-000033670000}"/>
    <cellStyle name="Normal 3 3 2 2 8 3 3" xfId="27420" xr:uid="{00000000-0005-0000-0000-000034670000}"/>
    <cellStyle name="Normal 3 3 2 2 8 3 3 2" xfId="27421" xr:uid="{00000000-0005-0000-0000-000035670000}"/>
    <cellStyle name="Normal 3 3 2 2 8 3 4" xfId="27422" xr:uid="{00000000-0005-0000-0000-000036670000}"/>
    <cellStyle name="Normal 3 3 2 2 8 4" xfId="27423" xr:uid="{00000000-0005-0000-0000-000037670000}"/>
    <cellStyle name="Normal 3 3 2 2 8 4 2" xfId="27424" xr:uid="{00000000-0005-0000-0000-000038670000}"/>
    <cellStyle name="Normal 3 3 2 2 8 4 2 2" xfId="27425" xr:uid="{00000000-0005-0000-0000-000039670000}"/>
    <cellStyle name="Normal 3 3 2 2 8 4 2 2 2" xfId="27426" xr:uid="{00000000-0005-0000-0000-00003A670000}"/>
    <cellStyle name="Normal 3 3 2 2 8 4 2 3" xfId="27427" xr:uid="{00000000-0005-0000-0000-00003B670000}"/>
    <cellStyle name="Normal 3 3 2 2 8 4 3" xfId="27428" xr:uid="{00000000-0005-0000-0000-00003C670000}"/>
    <cellStyle name="Normal 3 3 2 2 8 4 3 2" xfId="27429" xr:uid="{00000000-0005-0000-0000-00003D670000}"/>
    <cellStyle name="Normal 3 3 2 2 8 4 4" xfId="27430" xr:uid="{00000000-0005-0000-0000-00003E670000}"/>
    <cellStyle name="Normal 3 3 2 2 8 5" xfId="27431" xr:uid="{00000000-0005-0000-0000-00003F670000}"/>
    <cellStyle name="Normal 3 3 2 2 8 5 2" xfId="27432" xr:uid="{00000000-0005-0000-0000-000040670000}"/>
    <cellStyle name="Normal 3 3 2 2 8 5 2 2" xfId="27433" xr:uid="{00000000-0005-0000-0000-000041670000}"/>
    <cellStyle name="Normal 3 3 2 2 8 5 3" xfId="27434" xr:uid="{00000000-0005-0000-0000-000042670000}"/>
    <cellStyle name="Normal 3 3 2 2 8 6" xfId="27435" xr:uid="{00000000-0005-0000-0000-000043670000}"/>
    <cellStyle name="Normal 3 3 2 2 8 6 2" xfId="27436" xr:uid="{00000000-0005-0000-0000-000044670000}"/>
    <cellStyle name="Normal 3 3 2 2 8 7" xfId="27437" xr:uid="{00000000-0005-0000-0000-000045670000}"/>
    <cellStyle name="Normal 3 3 2 2 8 7 2" xfId="27438" xr:uid="{00000000-0005-0000-0000-000046670000}"/>
    <cellStyle name="Normal 3 3 2 2 8 8" xfId="27439" xr:uid="{00000000-0005-0000-0000-000047670000}"/>
    <cellStyle name="Normal 3 3 2 2 9" xfId="27440" xr:uid="{00000000-0005-0000-0000-000048670000}"/>
    <cellStyle name="Normal 3 3 2 2 9 2" xfId="27441" xr:uid="{00000000-0005-0000-0000-000049670000}"/>
    <cellStyle name="Normal 3 3 2 2 9 2 2" xfId="27442" xr:uid="{00000000-0005-0000-0000-00004A670000}"/>
    <cellStyle name="Normal 3 3 2 2 9 2 2 2" xfId="27443" xr:uid="{00000000-0005-0000-0000-00004B670000}"/>
    <cellStyle name="Normal 3 3 2 2 9 2 2 2 2" xfId="27444" xr:uid="{00000000-0005-0000-0000-00004C670000}"/>
    <cellStyle name="Normal 3 3 2 2 9 2 2 2 2 2" xfId="27445" xr:uid="{00000000-0005-0000-0000-00004D670000}"/>
    <cellStyle name="Normal 3 3 2 2 9 2 2 2 3" xfId="27446" xr:uid="{00000000-0005-0000-0000-00004E670000}"/>
    <cellStyle name="Normal 3 3 2 2 9 2 2 3" xfId="27447" xr:uid="{00000000-0005-0000-0000-00004F670000}"/>
    <cellStyle name="Normal 3 3 2 2 9 2 2 3 2" xfId="27448" xr:uid="{00000000-0005-0000-0000-000050670000}"/>
    <cellStyle name="Normal 3 3 2 2 9 2 2 4" xfId="27449" xr:uid="{00000000-0005-0000-0000-000051670000}"/>
    <cellStyle name="Normal 3 3 2 2 9 2 3" xfId="27450" xr:uid="{00000000-0005-0000-0000-000052670000}"/>
    <cellStyle name="Normal 3 3 2 2 9 2 3 2" xfId="27451" xr:uid="{00000000-0005-0000-0000-000053670000}"/>
    <cellStyle name="Normal 3 3 2 2 9 2 3 2 2" xfId="27452" xr:uid="{00000000-0005-0000-0000-000054670000}"/>
    <cellStyle name="Normal 3 3 2 2 9 2 3 3" xfId="27453" xr:uid="{00000000-0005-0000-0000-000055670000}"/>
    <cellStyle name="Normal 3 3 2 2 9 2 4" xfId="27454" xr:uid="{00000000-0005-0000-0000-000056670000}"/>
    <cellStyle name="Normal 3 3 2 2 9 2 4 2" xfId="27455" xr:uid="{00000000-0005-0000-0000-000057670000}"/>
    <cellStyle name="Normal 3 3 2 2 9 2 5" xfId="27456" xr:uid="{00000000-0005-0000-0000-000058670000}"/>
    <cellStyle name="Normal 3 3 2 2 9 3" xfId="27457" xr:uid="{00000000-0005-0000-0000-000059670000}"/>
    <cellStyle name="Normal 3 3 2 2 9 3 2" xfId="27458" xr:uid="{00000000-0005-0000-0000-00005A670000}"/>
    <cellStyle name="Normal 3 3 2 2 9 3 2 2" xfId="27459" xr:uid="{00000000-0005-0000-0000-00005B670000}"/>
    <cellStyle name="Normal 3 3 2 2 9 3 2 2 2" xfId="27460" xr:uid="{00000000-0005-0000-0000-00005C670000}"/>
    <cellStyle name="Normal 3 3 2 2 9 3 2 3" xfId="27461" xr:uid="{00000000-0005-0000-0000-00005D670000}"/>
    <cellStyle name="Normal 3 3 2 2 9 3 3" xfId="27462" xr:uid="{00000000-0005-0000-0000-00005E670000}"/>
    <cellStyle name="Normal 3 3 2 2 9 3 3 2" xfId="27463" xr:uid="{00000000-0005-0000-0000-00005F670000}"/>
    <cellStyle name="Normal 3 3 2 2 9 3 4" xfId="27464" xr:uid="{00000000-0005-0000-0000-000060670000}"/>
    <cellStyle name="Normal 3 3 2 2 9 4" xfId="27465" xr:uid="{00000000-0005-0000-0000-000061670000}"/>
    <cellStyle name="Normal 3 3 2 2 9 4 2" xfId="27466" xr:uid="{00000000-0005-0000-0000-000062670000}"/>
    <cellStyle name="Normal 3 3 2 2 9 4 2 2" xfId="27467" xr:uid="{00000000-0005-0000-0000-000063670000}"/>
    <cellStyle name="Normal 3 3 2 2 9 4 3" xfId="27468" xr:uid="{00000000-0005-0000-0000-000064670000}"/>
    <cellStyle name="Normal 3 3 2 2 9 5" xfId="27469" xr:uid="{00000000-0005-0000-0000-000065670000}"/>
    <cellStyle name="Normal 3 3 2 2 9 5 2" xfId="27470" xr:uid="{00000000-0005-0000-0000-000066670000}"/>
    <cellStyle name="Normal 3 3 2 2 9 6" xfId="27471" xr:uid="{00000000-0005-0000-0000-000067670000}"/>
    <cellStyle name="Normal 3 3 2 2_T-straight with PEDs adjustor" xfId="27472" xr:uid="{00000000-0005-0000-0000-000068670000}"/>
    <cellStyle name="Normal 3 3 2 20" xfId="27473" xr:uid="{00000000-0005-0000-0000-000069670000}"/>
    <cellStyle name="Normal 3 3 2 3" xfId="1278" xr:uid="{00000000-0005-0000-0000-00006A670000}"/>
    <cellStyle name="Normal 3 3 2 3 10" xfId="27474" xr:uid="{00000000-0005-0000-0000-00006B670000}"/>
    <cellStyle name="Normal 3 3 2 3 10 2" xfId="27475" xr:uid="{00000000-0005-0000-0000-00006C670000}"/>
    <cellStyle name="Normal 3 3 2 3 10 2 2" xfId="27476" xr:uid="{00000000-0005-0000-0000-00006D670000}"/>
    <cellStyle name="Normal 3 3 2 3 10 2 2 2" xfId="27477" xr:uid="{00000000-0005-0000-0000-00006E670000}"/>
    <cellStyle name="Normal 3 3 2 3 10 2 3" xfId="27478" xr:uid="{00000000-0005-0000-0000-00006F670000}"/>
    <cellStyle name="Normal 3 3 2 3 10 3" xfId="27479" xr:uid="{00000000-0005-0000-0000-000070670000}"/>
    <cellStyle name="Normal 3 3 2 3 10 3 2" xfId="27480" xr:uid="{00000000-0005-0000-0000-000071670000}"/>
    <cellStyle name="Normal 3 3 2 3 10 4" xfId="27481" xr:uid="{00000000-0005-0000-0000-000072670000}"/>
    <cellStyle name="Normal 3 3 2 3 11" xfId="27482" xr:uid="{00000000-0005-0000-0000-000073670000}"/>
    <cellStyle name="Normal 3 3 2 3 11 2" xfId="27483" xr:uid="{00000000-0005-0000-0000-000074670000}"/>
    <cellStyle name="Normal 3 3 2 3 11 2 2" xfId="27484" xr:uid="{00000000-0005-0000-0000-000075670000}"/>
    <cellStyle name="Normal 3 3 2 3 11 2 2 2" xfId="27485" xr:uid="{00000000-0005-0000-0000-000076670000}"/>
    <cellStyle name="Normal 3 3 2 3 11 2 3" xfId="27486" xr:uid="{00000000-0005-0000-0000-000077670000}"/>
    <cellStyle name="Normal 3 3 2 3 11 3" xfId="27487" xr:uid="{00000000-0005-0000-0000-000078670000}"/>
    <cellStyle name="Normal 3 3 2 3 11 3 2" xfId="27488" xr:uid="{00000000-0005-0000-0000-000079670000}"/>
    <cellStyle name="Normal 3 3 2 3 11 4" xfId="27489" xr:uid="{00000000-0005-0000-0000-00007A670000}"/>
    <cellStyle name="Normal 3 3 2 3 12" xfId="27490" xr:uid="{00000000-0005-0000-0000-00007B670000}"/>
    <cellStyle name="Normal 3 3 2 3 12 2" xfId="27491" xr:uid="{00000000-0005-0000-0000-00007C670000}"/>
    <cellStyle name="Normal 3 3 2 3 12 2 2" xfId="27492" xr:uid="{00000000-0005-0000-0000-00007D670000}"/>
    <cellStyle name="Normal 3 3 2 3 12 2 2 2" xfId="27493" xr:uid="{00000000-0005-0000-0000-00007E670000}"/>
    <cellStyle name="Normal 3 3 2 3 12 2 3" xfId="27494" xr:uid="{00000000-0005-0000-0000-00007F670000}"/>
    <cellStyle name="Normal 3 3 2 3 12 3" xfId="27495" xr:uid="{00000000-0005-0000-0000-000080670000}"/>
    <cellStyle name="Normal 3 3 2 3 12 3 2" xfId="27496" xr:uid="{00000000-0005-0000-0000-000081670000}"/>
    <cellStyle name="Normal 3 3 2 3 12 4" xfId="27497" xr:uid="{00000000-0005-0000-0000-000082670000}"/>
    <cellStyle name="Normal 3 3 2 3 13" xfId="27498" xr:uid="{00000000-0005-0000-0000-000083670000}"/>
    <cellStyle name="Normal 3 3 2 3 13 2" xfId="27499" xr:uid="{00000000-0005-0000-0000-000084670000}"/>
    <cellStyle name="Normal 3 3 2 3 13 2 2" xfId="27500" xr:uid="{00000000-0005-0000-0000-000085670000}"/>
    <cellStyle name="Normal 3 3 2 3 13 3" xfId="27501" xr:uid="{00000000-0005-0000-0000-000086670000}"/>
    <cellStyle name="Normal 3 3 2 3 14" xfId="27502" xr:uid="{00000000-0005-0000-0000-000087670000}"/>
    <cellStyle name="Normal 3 3 2 3 14 2" xfId="27503" xr:uid="{00000000-0005-0000-0000-000088670000}"/>
    <cellStyle name="Normal 3 3 2 3 15" xfId="27504" xr:uid="{00000000-0005-0000-0000-000089670000}"/>
    <cellStyle name="Normal 3 3 2 3 15 2" xfId="27505" xr:uid="{00000000-0005-0000-0000-00008A670000}"/>
    <cellStyle name="Normal 3 3 2 3 16" xfId="27506" xr:uid="{00000000-0005-0000-0000-00008B670000}"/>
    <cellStyle name="Normal 3 3 2 3 17" xfId="27507" xr:uid="{00000000-0005-0000-0000-00008C670000}"/>
    <cellStyle name="Normal 3 3 2 3 2" xfId="1279" xr:uid="{00000000-0005-0000-0000-00008D670000}"/>
    <cellStyle name="Normal 3 3 2 3 2 10" xfId="27508" xr:uid="{00000000-0005-0000-0000-00008E670000}"/>
    <cellStyle name="Normal 3 3 2 3 2 11" xfId="27509" xr:uid="{00000000-0005-0000-0000-00008F670000}"/>
    <cellStyle name="Normal 3 3 2 3 2 2" xfId="27510" xr:uid="{00000000-0005-0000-0000-000090670000}"/>
    <cellStyle name="Normal 3 3 2 3 2 2 10" xfId="27511" xr:uid="{00000000-0005-0000-0000-000091670000}"/>
    <cellStyle name="Normal 3 3 2 3 2 2 2" xfId="27512" xr:uid="{00000000-0005-0000-0000-000092670000}"/>
    <cellStyle name="Normal 3 3 2 3 2 2 2 2" xfId="27513" xr:uid="{00000000-0005-0000-0000-000093670000}"/>
    <cellStyle name="Normal 3 3 2 3 2 2 2 2 2" xfId="27514" xr:uid="{00000000-0005-0000-0000-000094670000}"/>
    <cellStyle name="Normal 3 3 2 3 2 2 2 2 2 2" xfId="27515" xr:uid="{00000000-0005-0000-0000-000095670000}"/>
    <cellStyle name="Normal 3 3 2 3 2 2 2 2 2 2 2" xfId="27516" xr:uid="{00000000-0005-0000-0000-000096670000}"/>
    <cellStyle name="Normal 3 3 2 3 2 2 2 2 2 2 2 2" xfId="27517" xr:uid="{00000000-0005-0000-0000-000097670000}"/>
    <cellStyle name="Normal 3 3 2 3 2 2 2 2 2 2 3" xfId="27518" xr:uid="{00000000-0005-0000-0000-000098670000}"/>
    <cellStyle name="Normal 3 3 2 3 2 2 2 2 2 3" xfId="27519" xr:uid="{00000000-0005-0000-0000-000099670000}"/>
    <cellStyle name="Normal 3 3 2 3 2 2 2 2 2 3 2" xfId="27520" xr:uid="{00000000-0005-0000-0000-00009A670000}"/>
    <cellStyle name="Normal 3 3 2 3 2 2 2 2 2 4" xfId="27521" xr:uid="{00000000-0005-0000-0000-00009B670000}"/>
    <cellStyle name="Normal 3 3 2 3 2 2 2 2 3" xfId="27522" xr:uid="{00000000-0005-0000-0000-00009C670000}"/>
    <cellStyle name="Normal 3 3 2 3 2 2 2 2 3 2" xfId="27523" xr:uid="{00000000-0005-0000-0000-00009D670000}"/>
    <cellStyle name="Normal 3 3 2 3 2 2 2 2 3 2 2" xfId="27524" xr:uid="{00000000-0005-0000-0000-00009E670000}"/>
    <cellStyle name="Normal 3 3 2 3 2 2 2 2 3 3" xfId="27525" xr:uid="{00000000-0005-0000-0000-00009F670000}"/>
    <cellStyle name="Normal 3 3 2 3 2 2 2 2 4" xfId="27526" xr:uid="{00000000-0005-0000-0000-0000A0670000}"/>
    <cellStyle name="Normal 3 3 2 3 2 2 2 2 4 2" xfId="27527" xr:uid="{00000000-0005-0000-0000-0000A1670000}"/>
    <cellStyle name="Normal 3 3 2 3 2 2 2 2 5" xfId="27528" xr:uid="{00000000-0005-0000-0000-0000A2670000}"/>
    <cellStyle name="Normal 3 3 2 3 2 2 2 3" xfId="27529" xr:uid="{00000000-0005-0000-0000-0000A3670000}"/>
    <cellStyle name="Normal 3 3 2 3 2 2 2 3 2" xfId="27530" xr:uid="{00000000-0005-0000-0000-0000A4670000}"/>
    <cellStyle name="Normal 3 3 2 3 2 2 2 3 2 2" xfId="27531" xr:uid="{00000000-0005-0000-0000-0000A5670000}"/>
    <cellStyle name="Normal 3 3 2 3 2 2 2 3 2 2 2" xfId="27532" xr:uid="{00000000-0005-0000-0000-0000A6670000}"/>
    <cellStyle name="Normal 3 3 2 3 2 2 2 3 2 3" xfId="27533" xr:uid="{00000000-0005-0000-0000-0000A7670000}"/>
    <cellStyle name="Normal 3 3 2 3 2 2 2 3 3" xfId="27534" xr:uid="{00000000-0005-0000-0000-0000A8670000}"/>
    <cellStyle name="Normal 3 3 2 3 2 2 2 3 3 2" xfId="27535" xr:uid="{00000000-0005-0000-0000-0000A9670000}"/>
    <cellStyle name="Normal 3 3 2 3 2 2 2 3 4" xfId="27536" xr:uid="{00000000-0005-0000-0000-0000AA670000}"/>
    <cellStyle name="Normal 3 3 2 3 2 2 2 4" xfId="27537" xr:uid="{00000000-0005-0000-0000-0000AB670000}"/>
    <cellStyle name="Normal 3 3 2 3 2 2 2 4 2" xfId="27538" xr:uid="{00000000-0005-0000-0000-0000AC670000}"/>
    <cellStyle name="Normal 3 3 2 3 2 2 2 4 2 2" xfId="27539" xr:uid="{00000000-0005-0000-0000-0000AD670000}"/>
    <cellStyle name="Normal 3 3 2 3 2 2 2 4 2 2 2" xfId="27540" xr:uid="{00000000-0005-0000-0000-0000AE670000}"/>
    <cellStyle name="Normal 3 3 2 3 2 2 2 4 2 3" xfId="27541" xr:uid="{00000000-0005-0000-0000-0000AF670000}"/>
    <cellStyle name="Normal 3 3 2 3 2 2 2 4 3" xfId="27542" xr:uid="{00000000-0005-0000-0000-0000B0670000}"/>
    <cellStyle name="Normal 3 3 2 3 2 2 2 4 3 2" xfId="27543" xr:uid="{00000000-0005-0000-0000-0000B1670000}"/>
    <cellStyle name="Normal 3 3 2 3 2 2 2 4 4" xfId="27544" xr:uid="{00000000-0005-0000-0000-0000B2670000}"/>
    <cellStyle name="Normal 3 3 2 3 2 2 2 5" xfId="27545" xr:uid="{00000000-0005-0000-0000-0000B3670000}"/>
    <cellStyle name="Normal 3 3 2 3 2 2 2 5 2" xfId="27546" xr:uid="{00000000-0005-0000-0000-0000B4670000}"/>
    <cellStyle name="Normal 3 3 2 3 2 2 2 5 2 2" xfId="27547" xr:uid="{00000000-0005-0000-0000-0000B5670000}"/>
    <cellStyle name="Normal 3 3 2 3 2 2 2 5 3" xfId="27548" xr:uid="{00000000-0005-0000-0000-0000B6670000}"/>
    <cellStyle name="Normal 3 3 2 3 2 2 2 6" xfId="27549" xr:uid="{00000000-0005-0000-0000-0000B7670000}"/>
    <cellStyle name="Normal 3 3 2 3 2 2 2 6 2" xfId="27550" xr:uid="{00000000-0005-0000-0000-0000B8670000}"/>
    <cellStyle name="Normal 3 3 2 3 2 2 2 7" xfId="27551" xr:uid="{00000000-0005-0000-0000-0000B9670000}"/>
    <cellStyle name="Normal 3 3 2 3 2 2 2 7 2" xfId="27552" xr:uid="{00000000-0005-0000-0000-0000BA670000}"/>
    <cellStyle name="Normal 3 3 2 3 2 2 2 8" xfId="27553" xr:uid="{00000000-0005-0000-0000-0000BB670000}"/>
    <cellStyle name="Normal 3 3 2 3 2 2 3" xfId="27554" xr:uid="{00000000-0005-0000-0000-0000BC670000}"/>
    <cellStyle name="Normal 3 3 2 3 2 2 3 2" xfId="27555" xr:uid="{00000000-0005-0000-0000-0000BD670000}"/>
    <cellStyle name="Normal 3 3 2 3 2 2 3 2 2" xfId="27556" xr:uid="{00000000-0005-0000-0000-0000BE670000}"/>
    <cellStyle name="Normal 3 3 2 3 2 2 3 2 2 2" xfId="27557" xr:uid="{00000000-0005-0000-0000-0000BF670000}"/>
    <cellStyle name="Normal 3 3 2 3 2 2 3 2 2 2 2" xfId="27558" xr:uid="{00000000-0005-0000-0000-0000C0670000}"/>
    <cellStyle name="Normal 3 3 2 3 2 2 3 2 2 3" xfId="27559" xr:uid="{00000000-0005-0000-0000-0000C1670000}"/>
    <cellStyle name="Normal 3 3 2 3 2 2 3 2 3" xfId="27560" xr:uid="{00000000-0005-0000-0000-0000C2670000}"/>
    <cellStyle name="Normal 3 3 2 3 2 2 3 2 3 2" xfId="27561" xr:uid="{00000000-0005-0000-0000-0000C3670000}"/>
    <cellStyle name="Normal 3 3 2 3 2 2 3 2 4" xfId="27562" xr:uid="{00000000-0005-0000-0000-0000C4670000}"/>
    <cellStyle name="Normal 3 3 2 3 2 2 3 3" xfId="27563" xr:uid="{00000000-0005-0000-0000-0000C5670000}"/>
    <cellStyle name="Normal 3 3 2 3 2 2 3 3 2" xfId="27564" xr:uid="{00000000-0005-0000-0000-0000C6670000}"/>
    <cellStyle name="Normal 3 3 2 3 2 2 3 3 2 2" xfId="27565" xr:uid="{00000000-0005-0000-0000-0000C7670000}"/>
    <cellStyle name="Normal 3 3 2 3 2 2 3 3 3" xfId="27566" xr:uid="{00000000-0005-0000-0000-0000C8670000}"/>
    <cellStyle name="Normal 3 3 2 3 2 2 3 4" xfId="27567" xr:uid="{00000000-0005-0000-0000-0000C9670000}"/>
    <cellStyle name="Normal 3 3 2 3 2 2 3 4 2" xfId="27568" xr:uid="{00000000-0005-0000-0000-0000CA670000}"/>
    <cellStyle name="Normal 3 3 2 3 2 2 3 5" xfId="27569" xr:uid="{00000000-0005-0000-0000-0000CB670000}"/>
    <cellStyle name="Normal 3 3 2 3 2 2 4" xfId="27570" xr:uid="{00000000-0005-0000-0000-0000CC670000}"/>
    <cellStyle name="Normal 3 3 2 3 2 2 4 2" xfId="27571" xr:uid="{00000000-0005-0000-0000-0000CD670000}"/>
    <cellStyle name="Normal 3 3 2 3 2 2 4 2 2" xfId="27572" xr:uid="{00000000-0005-0000-0000-0000CE670000}"/>
    <cellStyle name="Normal 3 3 2 3 2 2 4 2 2 2" xfId="27573" xr:uid="{00000000-0005-0000-0000-0000CF670000}"/>
    <cellStyle name="Normal 3 3 2 3 2 2 4 2 3" xfId="27574" xr:uid="{00000000-0005-0000-0000-0000D0670000}"/>
    <cellStyle name="Normal 3 3 2 3 2 2 4 3" xfId="27575" xr:uid="{00000000-0005-0000-0000-0000D1670000}"/>
    <cellStyle name="Normal 3 3 2 3 2 2 4 3 2" xfId="27576" xr:uid="{00000000-0005-0000-0000-0000D2670000}"/>
    <cellStyle name="Normal 3 3 2 3 2 2 4 4" xfId="27577" xr:uid="{00000000-0005-0000-0000-0000D3670000}"/>
    <cellStyle name="Normal 3 3 2 3 2 2 5" xfId="27578" xr:uid="{00000000-0005-0000-0000-0000D4670000}"/>
    <cellStyle name="Normal 3 3 2 3 2 2 5 2" xfId="27579" xr:uid="{00000000-0005-0000-0000-0000D5670000}"/>
    <cellStyle name="Normal 3 3 2 3 2 2 5 2 2" xfId="27580" xr:uid="{00000000-0005-0000-0000-0000D6670000}"/>
    <cellStyle name="Normal 3 3 2 3 2 2 5 2 2 2" xfId="27581" xr:uid="{00000000-0005-0000-0000-0000D7670000}"/>
    <cellStyle name="Normal 3 3 2 3 2 2 5 2 3" xfId="27582" xr:uid="{00000000-0005-0000-0000-0000D8670000}"/>
    <cellStyle name="Normal 3 3 2 3 2 2 5 3" xfId="27583" xr:uid="{00000000-0005-0000-0000-0000D9670000}"/>
    <cellStyle name="Normal 3 3 2 3 2 2 5 3 2" xfId="27584" xr:uid="{00000000-0005-0000-0000-0000DA670000}"/>
    <cellStyle name="Normal 3 3 2 3 2 2 5 4" xfId="27585" xr:uid="{00000000-0005-0000-0000-0000DB670000}"/>
    <cellStyle name="Normal 3 3 2 3 2 2 6" xfId="27586" xr:uid="{00000000-0005-0000-0000-0000DC670000}"/>
    <cellStyle name="Normal 3 3 2 3 2 2 6 2" xfId="27587" xr:uid="{00000000-0005-0000-0000-0000DD670000}"/>
    <cellStyle name="Normal 3 3 2 3 2 2 6 2 2" xfId="27588" xr:uid="{00000000-0005-0000-0000-0000DE670000}"/>
    <cellStyle name="Normal 3 3 2 3 2 2 6 3" xfId="27589" xr:uid="{00000000-0005-0000-0000-0000DF670000}"/>
    <cellStyle name="Normal 3 3 2 3 2 2 7" xfId="27590" xr:uid="{00000000-0005-0000-0000-0000E0670000}"/>
    <cellStyle name="Normal 3 3 2 3 2 2 7 2" xfId="27591" xr:uid="{00000000-0005-0000-0000-0000E1670000}"/>
    <cellStyle name="Normal 3 3 2 3 2 2 8" xfId="27592" xr:uid="{00000000-0005-0000-0000-0000E2670000}"/>
    <cellStyle name="Normal 3 3 2 3 2 2 8 2" xfId="27593" xr:uid="{00000000-0005-0000-0000-0000E3670000}"/>
    <cellStyle name="Normal 3 3 2 3 2 2 9" xfId="27594" xr:uid="{00000000-0005-0000-0000-0000E4670000}"/>
    <cellStyle name="Normal 3 3 2 3 2 3" xfId="27595" xr:uid="{00000000-0005-0000-0000-0000E5670000}"/>
    <cellStyle name="Normal 3 3 2 3 2 3 2" xfId="27596" xr:uid="{00000000-0005-0000-0000-0000E6670000}"/>
    <cellStyle name="Normal 3 3 2 3 2 3 2 2" xfId="27597" xr:uid="{00000000-0005-0000-0000-0000E7670000}"/>
    <cellStyle name="Normal 3 3 2 3 2 3 2 2 2" xfId="27598" xr:uid="{00000000-0005-0000-0000-0000E8670000}"/>
    <cellStyle name="Normal 3 3 2 3 2 3 2 2 2 2" xfId="27599" xr:uid="{00000000-0005-0000-0000-0000E9670000}"/>
    <cellStyle name="Normal 3 3 2 3 2 3 2 2 2 2 2" xfId="27600" xr:uid="{00000000-0005-0000-0000-0000EA670000}"/>
    <cellStyle name="Normal 3 3 2 3 2 3 2 2 2 3" xfId="27601" xr:uid="{00000000-0005-0000-0000-0000EB670000}"/>
    <cellStyle name="Normal 3 3 2 3 2 3 2 2 3" xfId="27602" xr:uid="{00000000-0005-0000-0000-0000EC670000}"/>
    <cellStyle name="Normal 3 3 2 3 2 3 2 2 3 2" xfId="27603" xr:uid="{00000000-0005-0000-0000-0000ED670000}"/>
    <cellStyle name="Normal 3 3 2 3 2 3 2 2 4" xfId="27604" xr:uid="{00000000-0005-0000-0000-0000EE670000}"/>
    <cellStyle name="Normal 3 3 2 3 2 3 2 3" xfId="27605" xr:uid="{00000000-0005-0000-0000-0000EF670000}"/>
    <cellStyle name="Normal 3 3 2 3 2 3 2 3 2" xfId="27606" xr:uid="{00000000-0005-0000-0000-0000F0670000}"/>
    <cellStyle name="Normal 3 3 2 3 2 3 2 3 2 2" xfId="27607" xr:uid="{00000000-0005-0000-0000-0000F1670000}"/>
    <cellStyle name="Normal 3 3 2 3 2 3 2 3 3" xfId="27608" xr:uid="{00000000-0005-0000-0000-0000F2670000}"/>
    <cellStyle name="Normal 3 3 2 3 2 3 2 4" xfId="27609" xr:uid="{00000000-0005-0000-0000-0000F3670000}"/>
    <cellStyle name="Normal 3 3 2 3 2 3 2 4 2" xfId="27610" xr:uid="{00000000-0005-0000-0000-0000F4670000}"/>
    <cellStyle name="Normal 3 3 2 3 2 3 2 5" xfId="27611" xr:uid="{00000000-0005-0000-0000-0000F5670000}"/>
    <cellStyle name="Normal 3 3 2 3 2 3 3" xfId="27612" xr:uid="{00000000-0005-0000-0000-0000F6670000}"/>
    <cellStyle name="Normal 3 3 2 3 2 3 3 2" xfId="27613" xr:uid="{00000000-0005-0000-0000-0000F7670000}"/>
    <cellStyle name="Normal 3 3 2 3 2 3 3 2 2" xfId="27614" xr:uid="{00000000-0005-0000-0000-0000F8670000}"/>
    <cellStyle name="Normal 3 3 2 3 2 3 3 2 2 2" xfId="27615" xr:uid="{00000000-0005-0000-0000-0000F9670000}"/>
    <cellStyle name="Normal 3 3 2 3 2 3 3 2 3" xfId="27616" xr:uid="{00000000-0005-0000-0000-0000FA670000}"/>
    <cellStyle name="Normal 3 3 2 3 2 3 3 3" xfId="27617" xr:uid="{00000000-0005-0000-0000-0000FB670000}"/>
    <cellStyle name="Normal 3 3 2 3 2 3 3 3 2" xfId="27618" xr:uid="{00000000-0005-0000-0000-0000FC670000}"/>
    <cellStyle name="Normal 3 3 2 3 2 3 3 4" xfId="27619" xr:uid="{00000000-0005-0000-0000-0000FD670000}"/>
    <cellStyle name="Normal 3 3 2 3 2 3 4" xfId="27620" xr:uid="{00000000-0005-0000-0000-0000FE670000}"/>
    <cellStyle name="Normal 3 3 2 3 2 3 4 2" xfId="27621" xr:uid="{00000000-0005-0000-0000-0000FF670000}"/>
    <cellStyle name="Normal 3 3 2 3 2 3 4 2 2" xfId="27622" xr:uid="{00000000-0005-0000-0000-000000680000}"/>
    <cellStyle name="Normal 3 3 2 3 2 3 4 2 2 2" xfId="27623" xr:uid="{00000000-0005-0000-0000-000001680000}"/>
    <cellStyle name="Normal 3 3 2 3 2 3 4 2 3" xfId="27624" xr:uid="{00000000-0005-0000-0000-000002680000}"/>
    <cellStyle name="Normal 3 3 2 3 2 3 4 3" xfId="27625" xr:uid="{00000000-0005-0000-0000-000003680000}"/>
    <cellStyle name="Normal 3 3 2 3 2 3 4 3 2" xfId="27626" xr:uid="{00000000-0005-0000-0000-000004680000}"/>
    <cellStyle name="Normal 3 3 2 3 2 3 4 4" xfId="27627" xr:uid="{00000000-0005-0000-0000-000005680000}"/>
    <cellStyle name="Normal 3 3 2 3 2 3 5" xfId="27628" xr:uid="{00000000-0005-0000-0000-000006680000}"/>
    <cellStyle name="Normal 3 3 2 3 2 3 5 2" xfId="27629" xr:uid="{00000000-0005-0000-0000-000007680000}"/>
    <cellStyle name="Normal 3 3 2 3 2 3 5 2 2" xfId="27630" xr:uid="{00000000-0005-0000-0000-000008680000}"/>
    <cellStyle name="Normal 3 3 2 3 2 3 5 3" xfId="27631" xr:uid="{00000000-0005-0000-0000-000009680000}"/>
    <cellStyle name="Normal 3 3 2 3 2 3 6" xfId="27632" xr:uid="{00000000-0005-0000-0000-00000A680000}"/>
    <cellStyle name="Normal 3 3 2 3 2 3 6 2" xfId="27633" xr:uid="{00000000-0005-0000-0000-00000B680000}"/>
    <cellStyle name="Normal 3 3 2 3 2 3 7" xfId="27634" xr:uid="{00000000-0005-0000-0000-00000C680000}"/>
    <cellStyle name="Normal 3 3 2 3 2 3 7 2" xfId="27635" xr:uid="{00000000-0005-0000-0000-00000D680000}"/>
    <cellStyle name="Normal 3 3 2 3 2 3 8" xfId="27636" xr:uid="{00000000-0005-0000-0000-00000E680000}"/>
    <cellStyle name="Normal 3 3 2 3 2 4" xfId="27637" xr:uid="{00000000-0005-0000-0000-00000F680000}"/>
    <cellStyle name="Normal 3 3 2 3 2 4 2" xfId="27638" xr:uid="{00000000-0005-0000-0000-000010680000}"/>
    <cellStyle name="Normal 3 3 2 3 2 4 2 2" xfId="27639" xr:uid="{00000000-0005-0000-0000-000011680000}"/>
    <cellStyle name="Normal 3 3 2 3 2 4 2 2 2" xfId="27640" xr:uid="{00000000-0005-0000-0000-000012680000}"/>
    <cellStyle name="Normal 3 3 2 3 2 4 2 2 2 2" xfId="27641" xr:uid="{00000000-0005-0000-0000-000013680000}"/>
    <cellStyle name="Normal 3 3 2 3 2 4 2 2 3" xfId="27642" xr:uid="{00000000-0005-0000-0000-000014680000}"/>
    <cellStyle name="Normal 3 3 2 3 2 4 2 3" xfId="27643" xr:uid="{00000000-0005-0000-0000-000015680000}"/>
    <cellStyle name="Normal 3 3 2 3 2 4 2 3 2" xfId="27644" xr:uid="{00000000-0005-0000-0000-000016680000}"/>
    <cellStyle name="Normal 3 3 2 3 2 4 2 4" xfId="27645" xr:uid="{00000000-0005-0000-0000-000017680000}"/>
    <cellStyle name="Normal 3 3 2 3 2 4 3" xfId="27646" xr:uid="{00000000-0005-0000-0000-000018680000}"/>
    <cellStyle name="Normal 3 3 2 3 2 4 3 2" xfId="27647" xr:uid="{00000000-0005-0000-0000-000019680000}"/>
    <cellStyle name="Normal 3 3 2 3 2 4 3 2 2" xfId="27648" xr:uid="{00000000-0005-0000-0000-00001A680000}"/>
    <cellStyle name="Normal 3 3 2 3 2 4 3 3" xfId="27649" xr:uid="{00000000-0005-0000-0000-00001B680000}"/>
    <cellStyle name="Normal 3 3 2 3 2 4 4" xfId="27650" xr:uid="{00000000-0005-0000-0000-00001C680000}"/>
    <cellStyle name="Normal 3 3 2 3 2 4 4 2" xfId="27651" xr:uid="{00000000-0005-0000-0000-00001D680000}"/>
    <cellStyle name="Normal 3 3 2 3 2 4 5" xfId="27652" xr:uid="{00000000-0005-0000-0000-00001E680000}"/>
    <cellStyle name="Normal 3 3 2 3 2 5" xfId="27653" xr:uid="{00000000-0005-0000-0000-00001F680000}"/>
    <cellStyle name="Normal 3 3 2 3 2 5 2" xfId="27654" xr:uid="{00000000-0005-0000-0000-000020680000}"/>
    <cellStyle name="Normal 3 3 2 3 2 5 2 2" xfId="27655" xr:uid="{00000000-0005-0000-0000-000021680000}"/>
    <cellStyle name="Normal 3 3 2 3 2 5 2 2 2" xfId="27656" xr:uid="{00000000-0005-0000-0000-000022680000}"/>
    <cellStyle name="Normal 3 3 2 3 2 5 2 3" xfId="27657" xr:uid="{00000000-0005-0000-0000-000023680000}"/>
    <cellStyle name="Normal 3 3 2 3 2 5 3" xfId="27658" xr:uid="{00000000-0005-0000-0000-000024680000}"/>
    <cellStyle name="Normal 3 3 2 3 2 5 3 2" xfId="27659" xr:uid="{00000000-0005-0000-0000-000025680000}"/>
    <cellStyle name="Normal 3 3 2 3 2 5 4" xfId="27660" xr:uid="{00000000-0005-0000-0000-000026680000}"/>
    <cellStyle name="Normal 3 3 2 3 2 6" xfId="27661" xr:uid="{00000000-0005-0000-0000-000027680000}"/>
    <cellStyle name="Normal 3 3 2 3 2 6 2" xfId="27662" xr:uid="{00000000-0005-0000-0000-000028680000}"/>
    <cellStyle name="Normal 3 3 2 3 2 6 2 2" xfId="27663" xr:uid="{00000000-0005-0000-0000-000029680000}"/>
    <cellStyle name="Normal 3 3 2 3 2 6 2 2 2" xfId="27664" xr:uid="{00000000-0005-0000-0000-00002A680000}"/>
    <cellStyle name="Normal 3 3 2 3 2 6 2 3" xfId="27665" xr:uid="{00000000-0005-0000-0000-00002B680000}"/>
    <cellStyle name="Normal 3 3 2 3 2 6 3" xfId="27666" xr:uid="{00000000-0005-0000-0000-00002C680000}"/>
    <cellStyle name="Normal 3 3 2 3 2 6 3 2" xfId="27667" xr:uid="{00000000-0005-0000-0000-00002D680000}"/>
    <cellStyle name="Normal 3 3 2 3 2 6 4" xfId="27668" xr:uid="{00000000-0005-0000-0000-00002E680000}"/>
    <cellStyle name="Normal 3 3 2 3 2 7" xfId="27669" xr:uid="{00000000-0005-0000-0000-00002F680000}"/>
    <cellStyle name="Normal 3 3 2 3 2 7 2" xfId="27670" xr:uid="{00000000-0005-0000-0000-000030680000}"/>
    <cellStyle name="Normal 3 3 2 3 2 7 2 2" xfId="27671" xr:uid="{00000000-0005-0000-0000-000031680000}"/>
    <cellStyle name="Normal 3 3 2 3 2 7 3" xfId="27672" xr:uid="{00000000-0005-0000-0000-000032680000}"/>
    <cellStyle name="Normal 3 3 2 3 2 8" xfId="27673" xr:uid="{00000000-0005-0000-0000-000033680000}"/>
    <cellStyle name="Normal 3 3 2 3 2 8 2" xfId="27674" xr:uid="{00000000-0005-0000-0000-000034680000}"/>
    <cellStyle name="Normal 3 3 2 3 2 9" xfId="27675" xr:uid="{00000000-0005-0000-0000-000035680000}"/>
    <cellStyle name="Normal 3 3 2 3 2 9 2" xfId="27676" xr:uid="{00000000-0005-0000-0000-000036680000}"/>
    <cellStyle name="Normal 3 3 2 3 3" xfId="27677" xr:uid="{00000000-0005-0000-0000-000037680000}"/>
    <cellStyle name="Normal 3 3 2 3 3 10" xfId="27678" xr:uid="{00000000-0005-0000-0000-000038680000}"/>
    <cellStyle name="Normal 3 3 2 3 3 11" xfId="27679" xr:uid="{00000000-0005-0000-0000-000039680000}"/>
    <cellStyle name="Normal 3 3 2 3 3 2" xfId="27680" xr:uid="{00000000-0005-0000-0000-00003A680000}"/>
    <cellStyle name="Normal 3 3 2 3 3 2 10" xfId="27681" xr:uid="{00000000-0005-0000-0000-00003B680000}"/>
    <cellStyle name="Normal 3 3 2 3 3 2 2" xfId="27682" xr:uid="{00000000-0005-0000-0000-00003C680000}"/>
    <cellStyle name="Normal 3 3 2 3 3 2 2 2" xfId="27683" xr:uid="{00000000-0005-0000-0000-00003D680000}"/>
    <cellStyle name="Normal 3 3 2 3 3 2 2 2 2" xfId="27684" xr:uid="{00000000-0005-0000-0000-00003E680000}"/>
    <cellStyle name="Normal 3 3 2 3 3 2 2 2 2 2" xfId="27685" xr:uid="{00000000-0005-0000-0000-00003F680000}"/>
    <cellStyle name="Normal 3 3 2 3 3 2 2 2 2 2 2" xfId="27686" xr:uid="{00000000-0005-0000-0000-000040680000}"/>
    <cellStyle name="Normal 3 3 2 3 3 2 2 2 2 2 2 2" xfId="27687" xr:uid="{00000000-0005-0000-0000-000041680000}"/>
    <cellStyle name="Normal 3 3 2 3 3 2 2 2 2 2 3" xfId="27688" xr:uid="{00000000-0005-0000-0000-000042680000}"/>
    <cellStyle name="Normal 3 3 2 3 3 2 2 2 2 3" xfId="27689" xr:uid="{00000000-0005-0000-0000-000043680000}"/>
    <cellStyle name="Normal 3 3 2 3 3 2 2 2 2 3 2" xfId="27690" xr:uid="{00000000-0005-0000-0000-000044680000}"/>
    <cellStyle name="Normal 3 3 2 3 3 2 2 2 2 4" xfId="27691" xr:uid="{00000000-0005-0000-0000-000045680000}"/>
    <cellStyle name="Normal 3 3 2 3 3 2 2 2 3" xfId="27692" xr:uid="{00000000-0005-0000-0000-000046680000}"/>
    <cellStyle name="Normal 3 3 2 3 3 2 2 2 3 2" xfId="27693" xr:uid="{00000000-0005-0000-0000-000047680000}"/>
    <cellStyle name="Normal 3 3 2 3 3 2 2 2 3 2 2" xfId="27694" xr:uid="{00000000-0005-0000-0000-000048680000}"/>
    <cellStyle name="Normal 3 3 2 3 3 2 2 2 3 3" xfId="27695" xr:uid="{00000000-0005-0000-0000-000049680000}"/>
    <cellStyle name="Normal 3 3 2 3 3 2 2 2 4" xfId="27696" xr:uid="{00000000-0005-0000-0000-00004A680000}"/>
    <cellStyle name="Normal 3 3 2 3 3 2 2 2 4 2" xfId="27697" xr:uid="{00000000-0005-0000-0000-00004B680000}"/>
    <cellStyle name="Normal 3 3 2 3 3 2 2 2 5" xfId="27698" xr:uid="{00000000-0005-0000-0000-00004C680000}"/>
    <cellStyle name="Normal 3 3 2 3 3 2 2 3" xfId="27699" xr:uid="{00000000-0005-0000-0000-00004D680000}"/>
    <cellStyle name="Normal 3 3 2 3 3 2 2 3 2" xfId="27700" xr:uid="{00000000-0005-0000-0000-00004E680000}"/>
    <cellStyle name="Normal 3 3 2 3 3 2 2 3 2 2" xfId="27701" xr:uid="{00000000-0005-0000-0000-00004F680000}"/>
    <cellStyle name="Normal 3 3 2 3 3 2 2 3 2 2 2" xfId="27702" xr:uid="{00000000-0005-0000-0000-000050680000}"/>
    <cellStyle name="Normal 3 3 2 3 3 2 2 3 2 3" xfId="27703" xr:uid="{00000000-0005-0000-0000-000051680000}"/>
    <cellStyle name="Normal 3 3 2 3 3 2 2 3 3" xfId="27704" xr:uid="{00000000-0005-0000-0000-000052680000}"/>
    <cellStyle name="Normal 3 3 2 3 3 2 2 3 3 2" xfId="27705" xr:uid="{00000000-0005-0000-0000-000053680000}"/>
    <cellStyle name="Normal 3 3 2 3 3 2 2 3 4" xfId="27706" xr:uid="{00000000-0005-0000-0000-000054680000}"/>
    <cellStyle name="Normal 3 3 2 3 3 2 2 4" xfId="27707" xr:uid="{00000000-0005-0000-0000-000055680000}"/>
    <cellStyle name="Normal 3 3 2 3 3 2 2 4 2" xfId="27708" xr:uid="{00000000-0005-0000-0000-000056680000}"/>
    <cellStyle name="Normal 3 3 2 3 3 2 2 4 2 2" xfId="27709" xr:uid="{00000000-0005-0000-0000-000057680000}"/>
    <cellStyle name="Normal 3 3 2 3 3 2 2 4 2 2 2" xfId="27710" xr:uid="{00000000-0005-0000-0000-000058680000}"/>
    <cellStyle name="Normal 3 3 2 3 3 2 2 4 2 3" xfId="27711" xr:uid="{00000000-0005-0000-0000-000059680000}"/>
    <cellStyle name="Normal 3 3 2 3 3 2 2 4 3" xfId="27712" xr:uid="{00000000-0005-0000-0000-00005A680000}"/>
    <cellStyle name="Normal 3 3 2 3 3 2 2 4 3 2" xfId="27713" xr:uid="{00000000-0005-0000-0000-00005B680000}"/>
    <cellStyle name="Normal 3 3 2 3 3 2 2 4 4" xfId="27714" xr:uid="{00000000-0005-0000-0000-00005C680000}"/>
    <cellStyle name="Normal 3 3 2 3 3 2 2 5" xfId="27715" xr:uid="{00000000-0005-0000-0000-00005D680000}"/>
    <cellStyle name="Normal 3 3 2 3 3 2 2 5 2" xfId="27716" xr:uid="{00000000-0005-0000-0000-00005E680000}"/>
    <cellStyle name="Normal 3 3 2 3 3 2 2 5 2 2" xfId="27717" xr:uid="{00000000-0005-0000-0000-00005F680000}"/>
    <cellStyle name="Normal 3 3 2 3 3 2 2 5 3" xfId="27718" xr:uid="{00000000-0005-0000-0000-000060680000}"/>
    <cellStyle name="Normal 3 3 2 3 3 2 2 6" xfId="27719" xr:uid="{00000000-0005-0000-0000-000061680000}"/>
    <cellStyle name="Normal 3 3 2 3 3 2 2 6 2" xfId="27720" xr:uid="{00000000-0005-0000-0000-000062680000}"/>
    <cellStyle name="Normal 3 3 2 3 3 2 2 7" xfId="27721" xr:uid="{00000000-0005-0000-0000-000063680000}"/>
    <cellStyle name="Normal 3 3 2 3 3 2 2 7 2" xfId="27722" xr:uid="{00000000-0005-0000-0000-000064680000}"/>
    <cellStyle name="Normal 3 3 2 3 3 2 2 8" xfId="27723" xr:uid="{00000000-0005-0000-0000-000065680000}"/>
    <cellStyle name="Normal 3 3 2 3 3 2 3" xfId="27724" xr:uid="{00000000-0005-0000-0000-000066680000}"/>
    <cellStyle name="Normal 3 3 2 3 3 2 3 2" xfId="27725" xr:uid="{00000000-0005-0000-0000-000067680000}"/>
    <cellStyle name="Normal 3 3 2 3 3 2 3 2 2" xfId="27726" xr:uid="{00000000-0005-0000-0000-000068680000}"/>
    <cellStyle name="Normal 3 3 2 3 3 2 3 2 2 2" xfId="27727" xr:uid="{00000000-0005-0000-0000-000069680000}"/>
    <cellStyle name="Normal 3 3 2 3 3 2 3 2 2 2 2" xfId="27728" xr:uid="{00000000-0005-0000-0000-00006A680000}"/>
    <cellStyle name="Normal 3 3 2 3 3 2 3 2 2 3" xfId="27729" xr:uid="{00000000-0005-0000-0000-00006B680000}"/>
    <cellStyle name="Normal 3 3 2 3 3 2 3 2 3" xfId="27730" xr:uid="{00000000-0005-0000-0000-00006C680000}"/>
    <cellStyle name="Normal 3 3 2 3 3 2 3 2 3 2" xfId="27731" xr:uid="{00000000-0005-0000-0000-00006D680000}"/>
    <cellStyle name="Normal 3 3 2 3 3 2 3 2 4" xfId="27732" xr:uid="{00000000-0005-0000-0000-00006E680000}"/>
    <cellStyle name="Normal 3 3 2 3 3 2 3 3" xfId="27733" xr:uid="{00000000-0005-0000-0000-00006F680000}"/>
    <cellStyle name="Normal 3 3 2 3 3 2 3 3 2" xfId="27734" xr:uid="{00000000-0005-0000-0000-000070680000}"/>
    <cellStyle name="Normal 3 3 2 3 3 2 3 3 2 2" xfId="27735" xr:uid="{00000000-0005-0000-0000-000071680000}"/>
    <cellStyle name="Normal 3 3 2 3 3 2 3 3 3" xfId="27736" xr:uid="{00000000-0005-0000-0000-000072680000}"/>
    <cellStyle name="Normal 3 3 2 3 3 2 3 4" xfId="27737" xr:uid="{00000000-0005-0000-0000-000073680000}"/>
    <cellStyle name="Normal 3 3 2 3 3 2 3 4 2" xfId="27738" xr:uid="{00000000-0005-0000-0000-000074680000}"/>
    <cellStyle name="Normal 3 3 2 3 3 2 3 5" xfId="27739" xr:uid="{00000000-0005-0000-0000-000075680000}"/>
    <cellStyle name="Normal 3 3 2 3 3 2 4" xfId="27740" xr:uid="{00000000-0005-0000-0000-000076680000}"/>
    <cellStyle name="Normal 3 3 2 3 3 2 4 2" xfId="27741" xr:uid="{00000000-0005-0000-0000-000077680000}"/>
    <cellStyle name="Normal 3 3 2 3 3 2 4 2 2" xfId="27742" xr:uid="{00000000-0005-0000-0000-000078680000}"/>
    <cellStyle name="Normal 3 3 2 3 3 2 4 2 2 2" xfId="27743" xr:uid="{00000000-0005-0000-0000-000079680000}"/>
    <cellStyle name="Normal 3 3 2 3 3 2 4 2 3" xfId="27744" xr:uid="{00000000-0005-0000-0000-00007A680000}"/>
    <cellStyle name="Normal 3 3 2 3 3 2 4 3" xfId="27745" xr:uid="{00000000-0005-0000-0000-00007B680000}"/>
    <cellStyle name="Normal 3 3 2 3 3 2 4 3 2" xfId="27746" xr:uid="{00000000-0005-0000-0000-00007C680000}"/>
    <cellStyle name="Normal 3 3 2 3 3 2 4 4" xfId="27747" xr:uid="{00000000-0005-0000-0000-00007D680000}"/>
    <cellStyle name="Normal 3 3 2 3 3 2 5" xfId="27748" xr:uid="{00000000-0005-0000-0000-00007E680000}"/>
    <cellStyle name="Normal 3 3 2 3 3 2 5 2" xfId="27749" xr:uid="{00000000-0005-0000-0000-00007F680000}"/>
    <cellStyle name="Normal 3 3 2 3 3 2 5 2 2" xfId="27750" xr:uid="{00000000-0005-0000-0000-000080680000}"/>
    <cellStyle name="Normal 3 3 2 3 3 2 5 2 2 2" xfId="27751" xr:uid="{00000000-0005-0000-0000-000081680000}"/>
    <cellStyle name="Normal 3 3 2 3 3 2 5 2 3" xfId="27752" xr:uid="{00000000-0005-0000-0000-000082680000}"/>
    <cellStyle name="Normal 3 3 2 3 3 2 5 3" xfId="27753" xr:uid="{00000000-0005-0000-0000-000083680000}"/>
    <cellStyle name="Normal 3 3 2 3 3 2 5 3 2" xfId="27754" xr:uid="{00000000-0005-0000-0000-000084680000}"/>
    <cellStyle name="Normal 3 3 2 3 3 2 5 4" xfId="27755" xr:uid="{00000000-0005-0000-0000-000085680000}"/>
    <cellStyle name="Normal 3 3 2 3 3 2 6" xfId="27756" xr:uid="{00000000-0005-0000-0000-000086680000}"/>
    <cellStyle name="Normal 3 3 2 3 3 2 6 2" xfId="27757" xr:uid="{00000000-0005-0000-0000-000087680000}"/>
    <cellStyle name="Normal 3 3 2 3 3 2 6 2 2" xfId="27758" xr:uid="{00000000-0005-0000-0000-000088680000}"/>
    <cellStyle name="Normal 3 3 2 3 3 2 6 3" xfId="27759" xr:uid="{00000000-0005-0000-0000-000089680000}"/>
    <cellStyle name="Normal 3 3 2 3 3 2 7" xfId="27760" xr:uid="{00000000-0005-0000-0000-00008A680000}"/>
    <cellStyle name="Normal 3 3 2 3 3 2 7 2" xfId="27761" xr:uid="{00000000-0005-0000-0000-00008B680000}"/>
    <cellStyle name="Normal 3 3 2 3 3 2 8" xfId="27762" xr:uid="{00000000-0005-0000-0000-00008C680000}"/>
    <cellStyle name="Normal 3 3 2 3 3 2 8 2" xfId="27763" xr:uid="{00000000-0005-0000-0000-00008D680000}"/>
    <cellStyle name="Normal 3 3 2 3 3 2 9" xfId="27764" xr:uid="{00000000-0005-0000-0000-00008E680000}"/>
    <cellStyle name="Normal 3 3 2 3 3 3" xfId="27765" xr:uid="{00000000-0005-0000-0000-00008F680000}"/>
    <cellStyle name="Normal 3 3 2 3 3 3 2" xfId="27766" xr:uid="{00000000-0005-0000-0000-000090680000}"/>
    <cellStyle name="Normal 3 3 2 3 3 3 2 2" xfId="27767" xr:uid="{00000000-0005-0000-0000-000091680000}"/>
    <cellStyle name="Normal 3 3 2 3 3 3 2 2 2" xfId="27768" xr:uid="{00000000-0005-0000-0000-000092680000}"/>
    <cellStyle name="Normal 3 3 2 3 3 3 2 2 2 2" xfId="27769" xr:uid="{00000000-0005-0000-0000-000093680000}"/>
    <cellStyle name="Normal 3 3 2 3 3 3 2 2 2 2 2" xfId="27770" xr:uid="{00000000-0005-0000-0000-000094680000}"/>
    <cellStyle name="Normal 3 3 2 3 3 3 2 2 2 3" xfId="27771" xr:uid="{00000000-0005-0000-0000-000095680000}"/>
    <cellStyle name="Normal 3 3 2 3 3 3 2 2 3" xfId="27772" xr:uid="{00000000-0005-0000-0000-000096680000}"/>
    <cellStyle name="Normal 3 3 2 3 3 3 2 2 3 2" xfId="27773" xr:uid="{00000000-0005-0000-0000-000097680000}"/>
    <cellStyle name="Normal 3 3 2 3 3 3 2 2 4" xfId="27774" xr:uid="{00000000-0005-0000-0000-000098680000}"/>
    <cellStyle name="Normal 3 3 2 3 3 3 2 3" xfId="27775" xr:uid="{00000000-0005-0000-0000-000099680000}"/>
    <cellStyle name="Normal 3 3 2 3 3 3 2 3 2" xfId="27776" xr:uid="{00000000-0005-0000-0000-00009A680000}"/>
    <cellStyle name="Normal 3 3 2 3 3 3 2 3 2 2" xfId="27777" xr:uid="{00000000-0005-0000-0000-00009B680000}"/>
    <cellStyle name="Normal 3 3 2 3 3 3 2 3 3" xfId="27778" xr:uid="{00000000-0005-0000-0000-00009C680000}"/>
    <cellStyle name="Normal 3 3 2 3 3 3 2 4" xfId="27779" xr:uid="{00000000-0005-0000-0000-00009D680000}"/>
    <cellStyle name="Normal 3 3 2 3 3 3 2 4 2" xfId="27780" xr:uid="{00000000-0005-0000-0000-00009E680000}"/>
    <cellStyle name="Normal 3 3 2 3 3 3 2 5" xfId="27781" xr:uid="{00000000-0005-0000-0000-00009F680000}"/>
    <cellStyle name="Normal 3 3 2 3 3 3 3" xfId="27782" xr:uid="{00000000-0005-0000-0000-0000A0680000}"/>
    <cellStyle name="Normal 3 3 2 3 3 3 3 2" xfId="27783" xr:uid="{00000000-0005-0000-0000-0000A1680000}"/>
    <cellStyle name="Normal 3 3 2 3 3 3 3 2 2" xfId="27784" xr:uid="{00000000-0005-0000-0000-0000A2680000}"/>
    <cellStyle name="Normal 3 3 2 3 3 3 3 2 2 2" xfId="27785" xr:uid="{00000000-0005-0000-0000-0000A3680000}"/>
    <cellStyle name="Normal 3 3 2 3 3 3 3 2 3" xfId="27786" xr:uid="{00000000-0005-0000-0000-0000A4680000}"/>
    <cellStyle name="Normal 3 3 2 3 3 3 3 3" xfId="27787" xr:uid="{00000000-0005-0000-0000-0000A5680000}"/>
    <cellStyle name="Normal 3 3 2 3 3 3 3 3 2" xfId="27788" xr:uid="{00000000-0005-0000-0000-0000A6680000}"/>
    <cellStyle name="Normal 3 3 2 3 3 3 3 4" xfId="27789" xr:uid="{00000000-0005-0000-0000-0000A7680000}"/>
    <cellStyle name="Normal 3 3 2 3 3 3 4" xfId="27790" xr:uid="{00000000-0005-0000-0000-0000A8680000}"/>
    <cellStyle name="Normal 3 3 2 3 3 3 4 2" xfId="27791" xr:uid="{00000000-0005-0000-0000-0000A9680000}"/>
    <cellStyle name="Normal 3 3 2 3 3 3 4 2 2" xfId="27792" xr:uid="{00000000-0005-0000-0000-0000AA680000}"/>
    <cellStyle name="Normal 3 3 2 3 3 3 4 2 2 2" xfId="27793" xr:uid="{00000000-0005-0000-0000-0000AB680000}"/>
    <cellStyle name="Normal 3 3 2 3 3 3 4 2 3" xfId="27794" xr:uid="{00000000-0005-0000-0000-0000AC680000}"/>
    <cellStyle name="Normal 3 3 2 3 3 3 4 3" xfId="27795" xr:uid="{00000000-0005-0000-0000-0000AD680000}"/>
    <cellStyle name="Normal 3 3 2 3 3 3 4 3 2" xfId="27796" xr:uid="{00000000-0005-0000-0000-0000AE680000}"/>
    <cellStyle name="Normal 3 3 2 3 3 3 4 4" xfId="27797" xr:uid="{00000000-0005-0000-0000-0000AF680000}"/>
    <cellStyle name="Normal 3 3 2 3 3 3 5" xfId="27798" xr:uid="{00000000-0005-0000-0000-0000B0680000}"/>
    <cellStyle name="Normal 3 3 2 3 3 3 5 2" xfId="27799" xr:uid="{00000000-0005-0000-0000-0000B1680000}"/>
    <cellStyle name="Normal 3 3 2 3 3 3 5 2 2" xfId="27800" xr:uid="{00000000-0005-0000-0000-0000B2680000}"/>
    <cellStyle name="Normal 3 3 2 3 3 3 5 3" xfId="27801" xr:uid="{00000000-0005-0000-0000-0000B3680000}"/>
    <cellStyle name="Normal 3 3 2 3 3 3 6" xfId="27802" xr:uid="{00000000-0005-0000-0000-0000B4680000}"/>
    <cellStyle name="Normal 3 3 2 3 3 3 6 2" xfId="27803" xr:uid="{00000000-0005-0000-0000-0000B5680000}"/>
    <cellStyle name="Normal 3 3 2 3 3 3 7" xfId="27804" xr:uid="{00000000-0005-0000-0000-0000B6680000}"/>
    <cellStyle name="Normal 3 3 2 3 3 3 7 2" xfId="27805" xr:uid="{00000000-0005-0000-0000-0000B7680000}"/>
    <cellStyle name="Normal 3 3 2 3 3 3 8" xfId="27806" xr:uid="{00000000-0005-0000-0000-0000B8680000}"/>
    <cellStyle name="Normal 3 3 2 3 3 4" xfId="27807" xr:uid="{00000000-0005-0000-0000-0000B9680000}"/>
    <cellStyle name="Normal 3 3 2 3 3 4 2" xfId="27808" xr:uid="{00000000-0005-0000-0000-0000BA680000}"/>
    <cellStyle name="Normal 3 3 2 3 3 4 2 2" xfId="27809" xr:uid="{00000000-0005-0000-0000-0000BB680000}"/>
    <cellStyle name="Normal 3 3 2 3 3 4 2 2 2" xfId="27810" xr:uid="{00000000-0005-0000-0000-0000BC680000}"/>
    <cellStyle name="Normal 3 3 2 3 3 4 2 2 2 2" xfId="27811" xr:uid="{00000000-0005-0000-0000-0000BD680000}"/>
    <cellStyle name="Normal 3 3 2 3 3 4 2 2 3" xfId="27812" xr:uid="{00000000-0005-0000-0000-0000BE680000}"/>
    <cellStyle name="Normal 3 3 2 3 3 4 2 3" xfId="27813" xr:uid="{00000000-0005-0000-0000-0000BF680000}"/>
    <cellStyle name="Normal 3 3 2 3 3 4 2 3 2" xfId="27814" xr:uid="{00000000-0005-0000-0000-0000C0680000}"/>
    <cellStyle name="Normal 3 3 2 3 3 4 2 4" xfId="27815" xr:uid="{00000000-0005-0000-0000-0000C1680000}"/>
    <cellStyle name="Normal 3 3 2 3 3 4 3" xfId="27816" xr:uid="{00000000-0005-0000-0000-0000C2680000}"/>
    <cellStyle name="Normal 3 3 2 3 3 4 3 2" xfId="27817" xr:uid="{00000000-0005-0000-0000-0000C3680000}"/>
    <cellStyle name="Normal 3 3 2 3 3 4 3 2 2" xfId="27818" xr:uid="{00000000-0005-0000-0000-0000C4680000}"/>
    <cellStyle name="Normal 3 3 2 3 3 4 3 3" xfId="27819" xr:uid="{00000000-0005-0000-0000-0000C5680000}"/>
    <cellStyle name="Normal 3 3 2 3 3 4 4" xfId="27820" xr:uid="{00000000-0005-0000-0000-0000C6680000}"/>
    <cellStyle name="Normal 3 3 2 3 3 4 4 2" xfId="27821" xr:uid="{00000000-0005-0000-0000-0000C7680000}"/>
    <cellStyle name="Normal 3 3 2 3 3 4 5" xfId="27822" xr:uid="{00000000-0005-0000-0000-0000C8680000}"/>
    <cellStyle name="Normal 3 3 2 3 3 5" xfId="27823" xr:uid="{00000000-0005-0000-0000-0000C9680000}"/>
    <cellStyle name="Normal 3 3 2 3 3 5 2" xfId="27824" xr:uid="{00000000-0005-0000-0000-0000CA680000}"/>
    <cellStyle name="Normal 3 3 2 3 3 5 2 2" xfId="27825" xr:uid="{00000000-0005-0000-0000-0000CB680000}"/>
    <cellStyle name="Normal 3 3 2 3 3 5 2 2 2" xfId="27826" xr:uid="{00000000-0005-0000-0000-0000CC680000}"/>
    <cellStyle name="Normal 3 3 2 3 3 5 2 3" xfId="27827" xr:uid="{00000000-0005-0000-0000-0000CD680000}"/>
    <cellStyle name="Normal 3 3 2 3 3 5 3" xfId="27828" xr:uid="{00000000-0005-0000-0000-0000CE680000}"/>
    <cellStyle name="Normal 3 3 2 3 3 5 3 2" xfId="27829" xr:uid="{00000000-0005-0000-0000-0000CF680000}"/>
    <cellStyle name="Normal 3 3 2 3 3 5 4" xfId="27830" xr:uid="{00000000-0005-0000-0000-0000D0680000}"/>
    <cellStyle name="Normal 3 3 2 3 3 6" xfId="27831" xr:uid="{00000000-0005-0000-0000-0000D1680000}"/>
    <cellStyle name="Normal 3 3 2 3 3 6 2" xfId="27832" xr:uid="{00000000-0005-0000-0000-0000D2680000}"/>
    <cellStyle name="Normal 3 3 2 3 3 6 2 2" xfId="27833" xr:uid="{00000000-0005-0000-0000-0000D3680000}"/>
    <cellStyle name="Normal 3 3 2 3 3 6 2 2 2" xfId="27834" xr:uid="{00000000-0005-0000-0000-0000D4680000}"/>
    <cellStyle name="Normal 3 3 2 3 3 6 2 3" xfId="27835" xr:uid="{00000000-0005-0000-0000-0000D5680000}"/>
    <cellStyle name="Normal 3 3 2 3 3 6 3" xfId="27836" xr:uid="{00000000-0005-0000-0000-0000D6680000}"/>
    <cellStyle name="Normal 3 3 2 3 3 6 3 2" xfId="27837" xr:uid="{00000000-0005-0000-0000-0000D7680000}"/>
    <cellStyle name="Normal 3 3 2 3 3 6 4" xfId="27838" xr:uid="{00000000-0005-0000-0000-0000D8680000}"/>
    <cellStyle name="Normal 3 3 2 3 3 7" xfId="27839" xr:uid="{00000000-0005-0000-0000-0000D9680000}"/>
    <cellStyle name="Normal 3 3 2 3 3 7 2" xfId="27840" xr:uid="{00000000-0005-0000-0000-0000DA680000}"/>
    <cellStyle name="Normal 3 3 2 3 3 7 2 2" xfId="27841" xr:uid="{00000000-0005-0000-0000-0000DB680000}"/>
    <cellStyle name="Normal 3 3 2 3 3 7 3" xfId="27842" xr:uid="{00000000-0005-0000-0000-0000DC680000}"/>
    <cellStyle name="Normal 3 3 2 3 3 8" xfId="27843" xr:uid="{00000000-0005-0000-0000-0000DD680000}"/>
    <cellStyle name="Normal 3 3 2 3 3 8 2" xfId="27844" xr:uid="{00000000-0005-0000-0000-0000DE680000}"/>
    <cellStyle name="Normal 3 3 2 3 3 9" xfId="27845" xr:uid="{00000000-0005-0000-0000-0000DF680000}"/>
    <cellStyle name="Normal 3 3 2 3 3 9 2" xfId="27846" xr:uid="{00000000-0005-0000-0000-0000E0680000}"/>
    <cellStyle name="Normal 3 3 2 3 4" xfId="27847" xr:uid="{00000000-0005-0000-0000-0000E1680000}"/>
    <cellStyle name="Normal 3 3 2 3 4 10" xfId="27848" xr:uid="{00000000-0005-0000-0000-0000E2680000}"/>
    <cellStyle name="Normal 3 3 2 3 4 11" xfId="27849" xr:uid="{00000000-0005-0000-0000-0000E3680000}"/>
    <cellStyle name="Normal 3 3 2 3 4 2" xfId="27850" xr:uid="{00000000-0005-0000-0000-0000E4680000}"/>
    <cellStyle name="Normal 3 3 2 3 4 2 2" xfId="27851" xr:uid="{00000000-0005-0000-0000-0000E5680000}"/>
    <cellStyle name="Normal 3 3 2 3 4 2 2 2" xfId="27852" xr:uid="{00000000-0005-0000-0000-0000E6680000}"/>
    <cellStyle name="Normal 3 3 2 3 4 2 2 2 2" xfId="27853" xr:uid="{00000000-0005-0000-0000-0000E7680000}"/>
    <cellStyle name="Normal 3 3 2 3 4 2 2 2 2 2" xfId="27854" xr:uid="{00000000-0005-0000-0000-0000E8680000}"/>
    <cellStyle name="Normal 3 3 2 3 4 2 2 2 2 2 2" xfId="27855" xr:uid="{00000000-0005-0000-0000-0000E9680000}"/>
    <cellStyle name="Normal 3 3 2 3 4 2 2 2 2 2 2 2" xfId="27856" xr:uid="{00000000-0005-0000-0000-0000EA680000}"/>
    <cellStyle name="Normal 3 3 2 3 4 2 2 2 2 2 3" xfId="27857" xr:uid="{00000000-0005-0000-0000-0000EB680000}"/>
    <cellStyle name="Normal 3 3 2 3 4 2 2 2 2 3" xfId="27858" xr:uid="{00000000-0005-0000-0000-0000EC680000}"/>
    <cellStyle name="Normal 3 3 2 3 4 2 2 2 2 3 2" xfId="27859" xr:uid="{00000000-0005-0000-0000-0000ED680000}"/>
    <cellStyle name="Normal 3 3 2 3 4 2 2 2 2 4" xfId="27860" xr:uid="{00000000-0005-0000-0000-0000EE680000}"/>
    <cellStyle name="Normal 3 3 2 3 4 2 2 2 3" xfId="27861" xr:uid="{00000000-0005-0000-0000-0000EF680000}"/>
    <cellStyle name="Normal 3 3 2 3 4 2 2 2 3 2" xfId="27862" xr:uid="{00000000-0005-0000-0000-0000F0680000}"/>
    <cellStyle name="Normal 3 3 2 3 4 2 2 2 3 2 2" xfId="27863" xr:uid="{00000000-0005-0000-0000-0000F1680000}"/>
    <cellStyle name="Normal 3 3 2 3 4 2 2 2 3 3" xfId="27864" xr:uid="{00000000-0005-0000-0000-0000F2680000}"/>
    <cellStyle name="Normal 3 3 2 3 4 2 2 2 4" xfId="27865" xr:uid="{00000000-0005-0000-0000-0000F3680000}"/>
    <cellStyle name="Normal 3 3 2 3 4 2 2 2 4 2" xfId="27866" xr:uid="{00000000-0005-0000-0000-0000F4680000}"/>
    <cellStyle name="Normal 3 3 2 3 4 2 2 2 5" xfId="27867" xr:uid="{00000000-0005-0000-0000-0000F5680000}"/>
    <cellStyle name="Normal 3 3 2 3 4 2 2 3" xfId="27868" xr:uid="{00000000-0005-0000-0000-0000F6680000}"/>
    <cellStyle name="Normal 3 3 2 3 4 2 2 3 2" xfId="27869" xr:uid="{00000000-0005-0000-0000-0000F7680000}"/>
    <cellStyle name="Normal 3 3 2 3 4 2 2 3 2 2" xfId="27870" xr:uid="{00000000-0005-0000-0000-0000F8680000}"/>
    <cellStyle name="Normal 3 3 2 3 4 2 2 3 2 2 2" xfId="27871" xr:uid="{00000000-0005-0000-0000-0000F9680000}"/>
    <cellStyle name="Normal 3 3 2 3 4 2 2 3 2 3" xfId="27872" xr:uid="{00000000-0005-0000-0000-0000FA680000}"/>
    <cellStyle name="Normal 3 3 2 3 4 2 2 3 3" xfId="27873" xr:uid="{00000000-0005-0000-0000-0000FB680000}"/>
    <cellStyle name="Normal 3 3 2 3 4 2 2 3 3 2" xfId="27874" xr:uid="{00000000-0005-0000-0000-0000FC680000}"/>
    <cellStyle name="Normal 3 3 2 3 4 2 2 3 4" xfId="27875" xr:uid="{00000000-0005-0000-0000-0000FD680000}"/>
    <cellStyle name="Normal 3 3 2 3 4 2 2 4" xfId="27876" xr:uid="{00000000-0005-0000-0000-0000FE680000}"/>
    <cellStyle name="Normal 3 3 2 3 4 2 2 4 2" xfId="27877" xr:uid="{00000000-0005-0000-0000-0000FF680000}"/>
    <cellStyle name="Normal 3 3 2 3 4 2 2 4 2 2" xfId="27878" xr:uid="{00000000-0005-0000-0000-000000690000}"/>
    <cellStyle name="Normal 3 3 2 3 4 2 2 4 2 2 2" xfId="27879" xr:uid="{00000000-0005-0000-0000-000001690000}"/>
    <cellStyle name="Normal 3 3 2 3 4 2 2 4 2 3" xfId="27880" xr:uid="{00000000-0005-0000-0000-000002690000}"/>
    <cellStyle name="Normal 3 3 2 3 4 2 2 4 3" xfId="27881" xr:uid="{00000000-0005-0000-0000-000003690000}"/>
    <cellStyle name="Normal 3 3 2 3 4 2 2 4 3 2" xfId="27882" xr:uid="{00000000-0005-0000-0000-000004690000}"/>
    <cellStyle name="Normal 3 3 2 3 4 2 2 4 4" xfId="27883" xr:uid="{00000000-0005-0000-0000-000005690000}"/>
    <cellStyle name="Normal 3 3 2 3 4 2 2 5" xfId="27884" xr:uid="{00000000-0005-0000-0000-000006690000}"/>
    <cellStyle name="Normal 3 3 2 3 4 2 2 5 2" xfId="27885" xr:uid="{00000000-0005-0000-0000-000007690000}"/>
    <cellStyle name="Normal 3 3 2 3 4 2 2 5 2 2" xfId="27886" xr:uid="{00000000-0005-0000-0000-000008690000}"/>
    <cellStyle name="Normal 3 3 2 3 4 2 2 5 3" xfId="27887" xr:uid="{00000000-0005-0000-0000-000009690000}"/>
    <cellStyle name="Normal 3 3 2 3 4 2 2 6" xfId="27888" xr:uid="{00000000-0005-0000-0000-00000A690000}"/>
    <cellStyle name="Normal 3 3 2 3 4 2 2 6 2" xfId="27889" xr:uid="{00000000-0005-0000-0000-00000B690000}"/>
    <cellStyle name="Normal 3 3 2 3 4 2 2 7" xfId="27890" xr:uid="{00000000-0005-0000-0000-00000C690000}"/>
    <cellStyle name="Normal 3 3 2 3 4 2 2 7 2" xfId="27891" xr:uid="{00000000-0005-0000-0000-00000D690000}"/>
    <cellStyle name="Normal 3 3 2 3 4 2 2 8" xfId="27892" xr:uid="{00000000-0005-0000-0000-00000E690000}"/>
    <cellStyle name="Normal 3 3 2 3 4 2 3" xfId="27893" xr:uid="{00000000-0005-0000-0000-00000F690000}"/>
    <cellStyle name="Normal 3 3 2 3 4 2 3 2" xfId="27894" xr:uid="{00000000-0005-0000-0000-000010690000}"/>
    <cellStyle name="Normal 3 3 2 3 4 2 3 2 2" xfId="27895" xr:uid="{00000000-0005-0000-0000-000011690000}"/>
    <cellStyle name="Normal 3 3 2 3 4 2 3 2 2 2" xfId="27896" xr:uid="{00000000-0005-0000-0000-000012690000}"/>
    <cellStyle name="Normal 3 3 2 3 4 2 3 2 2 2 2" xfId="27897" xr:uid="{00000000-0005-0000-0000-000013690000}"/>
    <cellStyle name="Normal 3 3 2 3 4 2 3 2 2 3" xfId="27898" xr:uid="{00000000-0005-0000-0000-000014690000}"/>
    <cellStyle name="Normal 3 3 2 3 4 2 3 2 3" xfId="27899" xr:uid="{00000000-0005-0000-0000-000015690000}"/>
    <cellStyle name="Normal 3 3 2 3 4 2 3 2 3 2" xfId="27900" xr:uid="{00000000-0005-0000-0000-000016690000}"/>
    <cellStyle name="Normal 3 3 2 3 4 2 3 2 4" xfId="27901" xr:uid="{00000000-0005-0000-0000-000017690000}"/>
    <cellStyle name="Normal 3 3 2 3 4 2 3 3" xfId="27902" xr:uid="{00000000-0005-0000-0000-000018690000}"/>
    <cellStyle name="Normal 3 3 2 3 4 2 3 3 2" xfId="27903" xr:uid="{00000000-0005-0000-0000-000019690000}"/>
    <cellStyle name="Normal 3 3 2 3 4 2 3 3 2 2" xfId="27904" xr:uid="{00000000-0005-0000-0000-00001A690000}"/>
    <cellStyle name="Normal 3 3 2 3 4 2 3 3 3" xfId="27905" xr:uid="{00000000-0005-0000-0000-00001B690000}"/>
    <cellStyle name="Normal 3 3 2 3 4 2 3 4" xfId="27906" xr:uid="{00000000-0005-0000-0000-00001C690000}"/>
    <cellStyle name="Normal 3 3 2 3 4 2 3 4 2" xfId="27907" xr:uid="{00000000-0005-0000-0000-00001D690000}"/>
    <cellStyle name="Normal 3 3 2 3 4 2 3 5" xfId="27908" xr:uid="{00000000-0005-0000-0000-00001E690000}"/>
    <cellStyle name="Normal 3 3 2 3 4 2 4" xfId="27909" xr:uid="{00000000-0005-0000-0000-00001F690000}"/>
    <cellStyle name="Normal 3 3 2 3 4 2 4 2" xfId="27910" xr:uid="{00000000-0005-0000-0000-000020690000}"/>
    <cellStyle name="Normal 3 3 2 3 4 2 4 2 2" xfId="27911" xr:uid="{00000000-0005-0000-0000-000021690000}"/>
    <cellStyle name="Normal 3 3 2 3 4 2 4 2 2 2" xfId="27912" xr:uid="{00000000-0005-0000-0000-000022690000}"/>
    <cellStyle name="Normal 3 3 2 3 4 2 4 2 3" xfId="27913" xr:uid="{00000000-0005-0000-0000-000023690000}"/>
    <cellStyle name="Normal 3 3 2 3 4 2 4 3" xfId="27914" xr:uid="{00000000-0005-0000-0000-000024690000}"/>
    <cellStyle name="Normal 3 3 2 3 4 2 4 3 2" xfId="27915" xr:uid="{00000000-0005-0000-0000-000025690000}"/>
    <cellStyle name="Normal 3 3 2 3 4 2 4 4" xfId="27916" xr:uid="{00000000-0005-0000-0000-000026690000}"/>
    <cellStyle name="Normal 3 3 2 3 4 2 5" xfId="27917" xr:uid="{00000000-0005-0000-0000-000027690000}"/>
    <cellStyle name="Normal 3 3 2 3 4 2 5 2" xfId="27918" xr:uid="{00000000-0005-0000-0000-000028690000}"/>
    <cellStyle name="Normal 3 3 2 3 4 2 5 2 2" xfId="27919" xr:uid="{00000000-0005-0000-0000-000029690000}"/>
    <cellStyle name="Normal 3 3 2 3 4 2 5 2 2 2" xfId="27920" xr:uid="{00000000-0005-0000-0000-00002A690000}"/>
    <cellStyle name="Normal 3 3 2 3 4 2 5 2 3" xfId="27921" xr:uid="{00000000-0005-0000-0000-00002B690000}"/>
    <cellStyle name="Normal 3 3 2 3 4 2 5 3" xfId="27922" xr:uid="{00000000-0005-0000-0000-00002C690000}"/>
    <cellStyle name="Normal 3 3 2 3 4 2 5 3 2" xfId="27923" xr:uid="{00000000-0005-0000-0000-00002D690000}"/>
    <cellStyle name="Normal 3 3 2 3 4 2 5 4" xfId="27924" xr:uid="{00000000-0005-0000-0000-00002E690000}"/>
    <cellStyle name="Normal 3 3 2 3 4 2 6" xfId="27925" xr:uid="{00000000-0005-0000-0000-00002F690000}"/>
    <cellStyle name="Normal 3 3 2 3 4 2 6 2" xfId="27926" xr:uid="{00000000-0005-0000-0000-000030690000}"/>
    <cellStyle name="Normal 3 3 2 3 4 2 6 2 2" xfId="27927" xr:uid="{00000000-0005-0000-0000-000031690000}"/>
    <cellStyle name="Normal 3 3 2 3 4 2 6 3" xfId="27928" xr:uid="{00000000-0005-0000-0000-000032690000}"/>
    <cellStyle name="Normal 3 3 2 3 4 2 7" xfId="27929" xr:uid="{00000000-0005-0000-0000-000033690000}"/>
    <cellStyle name="Normal 3 3 2 3 4 2 7 2" xfId="27930" xr:uid="{00000000-0005-0000-0000-000034690000}"/>
    <cellStyle name="Normal 3 3 2 3 4 2 8" xfId="27931" xr:uid="{00000000-0005-0000-0000-000035690000}"/>
    <cellStyle name="Normal 3 3 2 3 4 2 8 2" xfId="27932" xr:uid="{00000000-0005-0000-0000-000036690000}"/>
    <cellStyle name="Normal 3 3 2 3 4 2 9" xfId="27933" xr:uid="{00000000-0005-0000-0000-000037690000}"/>
    <cellStyle name="Normal 3 3 2 3 4 3" xfId="27934" xr:uid="{00000000-0005-0000-0000-000038690000}"/>
    <cellStyle name="Normal 3 3 2 3 4 3 2" xfId="27935" xr:uid="{00000000-0005-0000-0000-000039690000}"/>
    <cellStyle name="Normal 3 3 2 3 4 3 2 2" xfId="27936" xr:uid="{00000000-0005-0000-0000-00003A690000}"/>
    <cellStyle name="Normal 3 3 2 3 4 3 2 2 2" xfId="27937" xr:uid="{00000000-0005-0000-0000-00003B690000}"/>
    <cellStyle name="Normal 3 3 2 3 4 3 2 2 2 2" xfId="27938" xr:uid="{00000000-0005-0000-0000-00003C690000}"/>
    <cellStyle name="Normal 3 3 2 3 4 3 2 2 2 2 2" xfId="27939" xr:uid="{00000000-0005-0000-0000-00003D690000}"/>
    <cellStyle name="Normal 3 3 2 3 4 3 2 2 2 3" xfId="27940" xr:uid="{00000000-0005-0000-0000-00003E690000}"/>
    <cellStyle name="Normal 3 3 2 3 4 3 2 2 3" xfId="27941" xr:uid="{00000000-0005-0000-0000-00003F690000}"/>
    <cellStyle name="Normal 3 3 2 3 4 3 2 2 3 2" xfId="27942" xr:uid="{00000000-0005-0000-0000-000040690000}"/>
    <cellStyle name="Normal 3 3 2 3 4 3 2 2 4" xfId="27943" xr:uid="{00000000-0005-0000-0000-000041690000}"/>
    <cellStyle name="Normal 3 3 2 3 4 3 2 3" xfId="27944" xr:uid="{00000000-0005-0000-0000-000042690000}"/>
    <cellStyle name="Normal 3 3 2 3 4 3 2 3 2" xfId="27945" xr:uid="{00000000-0005-0000-0000-000043690000}"/>
    <cellStyle name="Normal 3 3 2 3 4 3 2 3 2 2" xfId="27946" xr:uid="{00000000-0005-0000-0000-000044690000}"/>
    <cellStyle name="Normal 3 3 2 3 4 3 2 3 3" xfId="27947" xr:uid="{00000000-0005-0000-0000-000045690000}"/>
    <cellStyle name="Normal 3 3 2 3 4 3 2 4" xfId="27948" xr:uid="{00000000-0005-0000-0000-000046690000}"/>
    <cellStyle name="Normal 3 3 2 3 4 3 2 4 2" xfId="27949" xr:uid="{00000000-0005-0000-0000-000047690000}"/>
    <cellStyle name="Normal 3 3 2 3 4 3 2 5" xfId="27950" xr:uid="{00000000-0005-0000-0000-000048690000}"/>
    <cellStyle name="Normal 3 3 2 3 4 3 3" xfId="27951" xr:uid="{00000000-0005-0000-0000-000049690000}"/>
    <cellStyle name="Normal 3 3 2 3 4 3 3 2" xfId="27952" xr:uid="{00000000-0005-0000-0000-00004A690000}"/>
    <cellStyle name="Normal 3 3 2 3 4 3 3 2 2" xfId="27953" xr:uid="{00000000-0005-0000-0000-00004B690000}"/>
    <cellStyle name="Normal 3 3 2 3 4 3 3 2 2 2" xfId="27954" xr:uid="{00000000-0005-0000-0000-00004C690000}"/>
    <cellStyle name="Normal 3 3 2 3 4 3 3 2 3" xfId="27955" xr:uid="{00000000-0005-0000-0000-00004D690000}"/>
    <cellStyle name="Normal 3 3 2 3 4 3 3 3" xfId="27956" xr:uid="{00000000-0005-0000-0000-00004E690000}"/>
    <cellStyle name="Normal 3 3 2 3 4 3 3 3 2" xfId="27957" xr:uid="{00000000-0005-0000-0000-00004F690000}"/>
    <cellStyle name="Normal 3 3 2 3 4 3 3 4" xfId="27958" xr:uid="{00000000-0005-0000-0000-000050690000}"/>
    <cellStyle name="Normal 3 3 2 3 4 3 4" xfId="27959" xr:uid="{00000000-0005-0000-0000-000051690000}"/>
    <cellStyle name="Normal 3 3 2 3 4 3 4 2" xfId="27960" xr:uid="{00000000-0005-0000-0000-000052690000}"/>
    <cellStyle name="Normal 3 3 2 3 4 3 4 2 2" xfId="27961" xr:uid="{00000000-0005-0000-0000-000053690000}"/>
    <cellStyle name="Normal 3 3 2 3 4 3 4 2 2 2" xfId="27962" xr:uid="{00000000-0005-0000-0000-000054690000}"/>
    <cellStyle name="Normal 3 3 2 3 4 3 4 2 3" xfId="27963" xr:uid="{00000000-0005-0000-0000-000055690000}"/>
    <cellStyle name="Normal 3 3 2 3 4 3 4 3" xfId="27964" xr:uid="{00000000-0005-0000-0000-000056690000}"/>
    <cellStyle name="Normal 3 3 2 3 4 3 4 3 2" xfId="27965" xr:uid="{00000000-0005-0000-0000-000057690000}"/>
    <cellStyle name="Normal 3 3 2 3 4 3 4 4" xfId="27966" xr:uid="{00000000-0005-0000-0000-000058690000}"/>
    <cellStyle name="Normal 3 3 2 3 4 3 5" xfId="27967" xr:uid="{00000000-0005-0000-0000-000059690000}"/>
    <cellStyle name="Normal 3 3 2 3 4 3 5 2" xfId="27968" xr:uid="{00000000-0005-0000-0000-00005A690000}"/>
    <cellStyle name="Normal 3 3 2 3 4 3 5 2 2" xfId="27969" xr:uid="{00000000-0005-0000-0000-00005B690000}"/>
    <cellStyle name="Normal 3 3 2 3 4 3 5 3" xfId="27970" xr:uid="{00000000-0005-0000-0000-00005C690000}"/>
    <cellStyle name="Normal 3 3 2 3 4 3 6" xfId="27971" xr:uid="{00000000-0005-0000-0000-00005D690000}"/>
    <cellStyle name="Normal 3 3 2 3 4 3 6 2" xfId="27972" xr:uid="{00000000-0005-0000-0000-00005E690000}"/>
    <cellStyle name="Normal 3 3 2 3 4 3 7" xfId="27973" xr:uid="{00000000-0005-0000-0000-00005F690000}"/>
    <cellStyle name="Normal 3 3 2 3 4 3 7 2" xfId="27974" xr:uid="{00000000-0005-0000-0000-000060690000}"/>
    <cellStyle name="Normal 3 3 2 3 4 3 8" xfId="27975" xr:uid="{00000000-0005-0000-0000-000061690000}"/>
    <cellStyle name="Normal 3 3 2 3 4 4" xfId="27976" xr:uid="{00000000-0005-0000-0000-000062690000}"/>
    <cellStyle name="Normal 3 3 2 3 4 4 2" xfId="27977" xr:uid="{00000000-0005-0000-0000-000063690000}"/>
    <cellStyle name="Normal 3 3 2 3 4 4 2 2" xfId="27978" xr:uid="{00000000-0005-0000-0000-000064690000}"/>
    <cellStyle name="Normal 3 3 2 3 4 4 2 2 2" xfId="27979" xr:uid="{00000000-0005-0000-0000-000065690000}"/>
    <cellStyle name="Normal 3 3 2 3 4 4 2 2 2 2" xfId="27980" xr:uid="{00000000-0005-0000-0000-000066690000}"/>
    <cellStyle name="Normal 3 3 2 3 4 4 2 2 3" xfId="27981" xr:uid="{00000000-0005-0000-0000-000067690000}"/>
    <cellStyle name="Normal 3 3 2 3 4 4 2 3" xfId="27982" xr:uid="{00000000-0005-0000-0000-000068690000}"/>
    <cellStyle name="Normal 3 3 2 3 4 4 2 3 2" xfId="27983" xr:uid="{00000000-0005-0000-0000-000069690000}"/>
    <cellStyle name="Normal 3 3 2 3 4 4 2 4" xfId="27984" xr:uid="{00000000-0005-0000-0000-00006A690000}"/>
    <cellStyle name="Normal 3 3 2 3 4 4 3" xfId="27985" xr:uid="{00000000-0005-0000-0000-00006B690000}"/>
    <cellStyle name="Normal 3 3 2 3 4 4 3 2" xfId="27986" xr:uid="{00000000-0005-0000-0000-00006C690000}"/>
    <cellStyle name="Normal 3 3 2 3 4 4 3 2 2" xfId="27987" xr:uid="{00000000-0005-0000-0000-00006D690000}"/>
    <cellStyle name="Normal 3 3 2 3 4 4 3 3" xfId="27988" xr:uid="{00000000-0005-0000-0000-00006E690000}"/>
    <cellStyle name="Normal 3 3 2 3 4 4 4" xfId="27989" xr:uid="{00000000-0005-0000-0000-00006F690000}"/>
    <cellStyle name="Normal 3 3 2 3 4 4 4 2" xfId="27990" xr:uid="{00000000-0005-0000-0000-000070690000}"/>
    <cellStyle name="Normal 3 3 2 3 4 4 5" xfId="27991" xr:uid="{00000000-0005-0000-0000-000071690000}"/>
    <cellStyle name="Normal 3 3 2 3 4 5" xfId="27992" xr:uid="{00000000-0005-0000-0000-000072690000}"/>
    <cellStyle name="Normal 3 3 2 3 4 5 2" xfId="27993" xr:uid="{00000000-0005-0000-0000-000073690000}"/>
    <cellStyle name="Normal 3 3 2 3 4 5 2 2" xfId="27994" xr:uid="{00000000-0005-0000-0000-000074690000}"/>
    <cellStyle name="Normal 3 3 2 3 4 5 2 2 2" xfId="27995" xr:uid="{00000000-0005-0000-0000-000075690000}"/>
    <cellStyle name="Normal 3 3 2 3 4 5 2 3" xfId="27996" xr:uid="{00000000-0005-0000-0000-000076690000}"/>
    <cellStyle name="Normal 3 3 2 3 4 5 3" xfId="27997" xr:uid="{00000000-0005-0000-0000-000077690000}"/>
    <cellStyle name="Normal 3 3 2 3 4 5 3 2" xfId="27998" xr:uid="{00000000-0005-0000-0000-000078690000}"/>
    <cellStyle name="Normal 3 3 2 3 4 5 4" xfId="27999" xr:uid="{00000000-0005-0000-0000-000079690000}"/>
    <cellStyle name="Normal 3 3 2 3 4 6" xfId="28000" xr:uid="{00000000-0005-0000-0000-00007A690000}"/>
    <cellStyle name="Normal 3 3 2 3 4 6 2" xfId="28001" xr:uid="{00000000-0005-0000-0000-00007B690000}"/>
    <cellStyle name="Normal 3 3 2 3 4 6 2 2" xfId="28002" xr:uid="{00000000-0005-0000-0000-00007C690000}"/>
    <cellStyle name="Normal 3 3 2 3 4 6 2 2 2" xfId="28003" xr:uid="{00000000-0005-0000-0000-00007D690000}"/>
    <cellStyle name="Normal 3 3 2 3 4 6 2 3" xfId="28004" xr:uid="{00000000-0005-0000-0000-00007E690000}"/>
    <cellStyle name="Normal 3 3 2 3 4 6 3" xfId="28005" xr:uid="{00000000-0005-0000-0000-00007F690000}"/>
    <cellStyle name="Normal 3 3 2 3 4 6 3 2" xfId="28006" xr:uid="{00000000-0005-0000-0000-000080690000}"/>
    <cellStyle name="Normal 3 3 2 3 4 6 4" xfId="28007" xr:uid="{00000000-0005-0000-0000-000081690000}"/>
    <cellStyle name="Normal 3 3 2 3 4 7" xfId="28008" xr:uid="{00000000-0005-0000-0000-000082690000}"/>
    <cellStyle name="Normal 3 3 2 3 4 7 2" xfId="28009" xr:uid="{00000000-0005-0000-0000-000083690000}"/>
    <cellStyle name="Normal 3 3 2 3 4 7 2 2" xfId="28010" xr:uid="{00000000-0005-0000-0000-000084690000}"/>
    <cellStyle name="Normal 3 3 2 3 4 7 3" xfId="28011" xr:uid="{00000000-0005-0000-0000-000085690000}"/>
    <cellStyle name="Normal 3 3 2 3 4 8" xfId="28012" xr:uid="{00000000-0005-0000-0000-000086690000}"/>
    <cellStyle name="Normal 3 3 2 3 4 8 2" xfId="28013" xr:uid="{00000000-0005-0000-0000-000087690000}"/>
    <cellStyle name="Normal 3 3 2 3 4 9" xfId="28014" xr:uid="{00000000-0005-0000-0000-000088690000}"/>
    <cellStyle name="Normal 3 3 2 3 4 9 2" xfId="28015" xr:uid="{00000000-0005-0000-0000-000089690000}"/>
    <cellStyle name="Normal 3 3 2 3 5" xfId="28016" xr:uid="{00000000-0005-0000-0000-00008A690000}"/>
    <cellStyle name="Normal 3 3 2 3 5 2" xfId="28017" xr:uid="{00000000-0005-0000-0000-00008B690000}"/>
    <cellStyle name="Normal 3 3 2 3 5 2 2" xfId="28018" xr:uid="{00000000-0005-0000-0000-00008C690000}"/>
    <cellStyle name="Normal 3 3 2 3 5 2 2 2" xfId="28019" xr:uid="{00000000-0005-0000-0000-00008D690000}"/>
    <cellStyle name="Normal 3 3 2 3 5 2 2 2 2" xfId="28020" xr:uid="{00000000-0005-0000-0000-00008E690000}"/>
    <cellStyle name="Normal 3 3 2 3 5 2 2 2 2 2" xfId="28021" xr:uid="{00000000-0005-0000-0000-00008F690000}"/>
    <cellStyle name="Normal 3 3 2 3 5 2 2 2 2 2 2" xfId="28022" xr:uid="{00000000-0005-0000-0000-000090690000}"/>
    <cellStyle name="Normal 3 3 2 3 5 2 2 2 2 3" xfId="28023" xr:uid="{00000000-0005-0000-0000-000091690000}"/>
    <cellStyle name="Normal 3 3 2 3 5 2 2 2 3" xfId="28024" xr:uid="{00000000-0005-0000-0000-000092690000}"/>
    <cellStyle name="Normal 3 3 2 3 5 2 2 2 3 2" xfId="28025" xr:uid="{00000000-0005-0000-0000-000093690000}"/>
    <cellStyle name="Normal 3 3 2 3 5 2 2 2 4" xfId="28026" xr:uid="{00000000-0005-0000-0000-000094690000}"/>
    <cellStyle name="Normal 3 3 2 3 5 2 2 3" xfId="28027" xr:uid="{00000000-0005-0000-0000-000095690000}"/>
    <cellStyle name="Normal 3 3 2 3 5 2 2 3 2" xfId="28028" xr:uid="{00000000-0005-0000-0000-000096690000}"/>
    <cellStyle name="Normal 3 3 2 3 5 2 2 3 2 2" xfId="28029" xr:uid="{00000000-0005-0000-0000-000097690000}"/>
    <cellStyle name="Normal 3 3 2 3 5 2 2 3 3" xfId="28030" xr:uid="{00000000-0005-0000-0000-000098690000}"/>
    <cellStyle name="Normal 3 3 2 3 5 2 2 4" xfId="28031" xr:uid="{00000000-0005-0000-0000-000099690000}"/>
    <cellStyle name="Normal 3 3 2 3 5 2 2 4 2" xfId="28032" xr:uid="{00000000-0005-0000-0000-00009A690000}"/>
    <cellStyle name="Normal 3 3 2 3 5 2 2 5" xfId="28033" xr:uid="{00000000-0005-0000-0000-00009B690000}"/>
    <cellStyle name="Normal 3 3 2 3 5 2 3" xfId="28034" xr:uid="{00000000-0005-0000-0000-00009C690000}"/>
    <cellStyle name="Normal 3 3 2 3 5 2 3 2" xfId="28035" xr:uid="{00000000-0005-0000-0000-00009D690000}"/>
    <cellStyle name="Normal 3 3 2 3 5 2 3 2 2" xfId="28036" xr:uid="{00000000-0005-0000-0000-00009E690000}"/>
    <cellStyle name="Normal 3 3 2 3 5 2 3 2 2 2" xfId="28037" xr:uid="{00000000-0005-0000-0000-00009F690000}"/>
    <cellStyle name="Normal 3 3 2 3 5 2 3 2 3" xfId="28038" xr:uid="{00000000-0005-0000-0000-0000A0690000}"/>
    <cellStyle name="Normal 3 3 2 3 5 2 3 3" xfId="28039" xr:uid="{00000000-0005-0000-0000-0000A1690000}"/>
    <cellStyle name="Normal 3 3 2 3 5 2 3 3 2" xfId="28040" xr:uid="{00000000-0005-0000-0000-0000A2690000}"/>
    <cellStyle name="Normal 3 3 2 3 5 2 3 4" xfId="28041" xr:uid="{00000000-0005-0000-0000-0000A3690000}"/>
    <cellStyle name="Normal 3 3 2 3 5 2 4" xfId="28042" xr:uid="{00000000-0005-0000-0000-0000A4690000}"/>
    <cellStyle name="Normal 3 3 2 3 5 2 4 2" xfId="28043" xr:uid="{00000000-0005-0000-0000-0000A5690000}"/>
    <cellStyle name="Normal 3 3 2 3 5 2 4 2 2" xfId="28044" xr:uid="{00000000-0005-0000-0000-0000A6690000}"/>
    <cellStyle name="Normal 3 3 2 3 5 2 4 2 2 2" xfId="28045" xr:uid="{00000000-0005-0000-0000-0000A7690000}"/>
    <cellStyle name="Normal 3 3 2 3 5 2 4 2 3" xfId="28046" xr:uid="{00000000-0005-0000-0000-0000A8690000}"/>
    <cellStyle name="Normal 3 3 2 3 5 2 4 3" xfId="28047" xr:uid="{00000000-0005-0000-0000-0000A9690000}"/>
    <cellStyle name="Normal 3 3 2 3 5 2 4 3 2" xfId="28048" xr:uid="{00000000-0005-0000-0000-0000AA690000}"/>
    <cellStyle name="Normal 3 3 2 3 5 2 4 4" xfId="28049" xr:uid="{00000000-0005-0000-0000-0000AB690000}"/>
    <cellStyle name="Normal 3 3 2 3 5 2 5" xfId="28050" xr:uid="{00000000-0005-0000-0000-0000AC690000}"/>
    <cellStyle name="Normal 3 3 2 3 5 2 5 2" xfId="28051" xr:uid="{00000000-0005-0000-0000-0000AD690000}"/>
    <cellStyle name="Normal 3 3 2 3 5 2 5 2 2" xfId="28052" xr:uid="{00000000-0005-0000-0000-0000AE690000}"/>
    <cellStyle name="Normal 3 3 2 3 5 2 5 3" xfId="28053" xr:uid="{00000000-0005-0000-0000-0000AF690000}"/>
    <cellStyle name="Normal 3 3 2 3 5 2 6" xfId="28054" xr:uid="{00000000-0005-0000-0000-0000B0690000}"/>
    <cellStyle name="Normal 3 3 2 3 5 2 6 2" xfId="28055" xr:uid="{00000000-0005-0000-0000-0000B1690000}"/>
    <cellStyle name="Normal 3 3 2 3 5 2 7" xfId="28056" xr:uid="{00000000-0005-0000-0000-0000B2690000}"/>
    <cellStyle name="Normal 3 3 2 3 5 2 7 2" xfId="28057" xr:uid="{00000000-0005-0000-0000-0000B3690000}"/>
    <cellStyle name="Normal 3 3 2 3 5 2 8" xfId="28058" xr:uid="{00000000-0005-0000-0000-0000B4690000}"/>
    <cellStyle name="Normal 3 3 2 3 5 3" xfId="28059" xr:uid="{00000000-0005-0000-0000-0000B5690000}"/>
    <cellStyle name="Normal 3 3 2 3 5 3 2" xfId="28060" xr:uid="{00000000-0005-0000-0000-0000B6690000}"/>
    <cellStyle name="Normal 3 3 2 3 5 3 2 2" xfId="28061" xr:uid="{00000000-0005-0000-0000-0000B7690000}"/>
    <cellStyle name="Normal 3 3 2 3 5 3 2 2 2" xfId="28062" xr:uid="{00000000-0005-0000-0000-0000B8690000}"/>
    <cellStyle name="Normal 3 3 2 3 5 3 2 2 2 2" xfId="28063" xr:uid="{00000000-0005-0000-0000-0000B9690000}"/>
    <cellStyle name="Normal 3 3 2 3 5 3 2 2 3" xfId="28064" xr:uid="{00000000-0005-0000-0000-0000BA690000}"/>
    <cellStyle name="Normal 3 3 2 3 5 3 2 3" xfId="28065" xr:uid="{00000000-0005-0000-0000-0000BB690000}"/>
    <cellStyle name="Normal 3 3 2 3 5 3 2 3 2" xfId="28066" xr:uid="{00000000-0005-0000-0000-0000BC690000}"/>
    <cellStyle name="Normal 3 3 2 3 5 3 2 4" xfId="28067" xr:uid="{00000000-0005-0000-0000-0000BD690000}"/>
    <cellStyle name="Normal 3 3 2 3 5 3 3" xfId="28068" xr:uid="{00000000-0005-0000-0000-0000BE690000}"/>
    <cellStyle name="Normal 3 3 2 3 5 3 3 2" xfId="28069" xr:uid="{00000000-0005-0000-0000-0000BF690000}"/>
    <cellStyle name="Normal 3 3 2 3 5 3 3 2 2" xfId="28070" xr:uid="{00000000-0005-0000-0000-0000C0690000}"/>
    <cellStyle name="Normal 3 3 2 3 5 3 3 3" xfId="28071" xr:uid="{00000000-0005-0000-0000-0000C1690000}"/>
    <cellStyle name="Normal 3 3 2 3 5 3 4" xfId="28072" xr:uid="{00000000-0005-0000-0000-0000C2690000}"/>
    <cellStyle name="Normal 3 3 2 3 5 3 4 2" xfId="28073" xr:uid="{00000000-0005-0000-0000-0000C3690000}"/>
    <cellStyle name="Normal 3 3 2 3 5 3 5" xfId="28074" xr:uid="{00000000-0005-0000-0000-0000C4690000}"/>
    <cellStyle name="Normal 3 3 2 3 5 4" xfId="28075" xr:uid="{00000000-0005-0000-0000-0000C5690000}"/>
    <cellStyle name="Normal 3 3 2 3 5 4 2" xfId="28076" xr:uid="{00000000-0005-0000-0000-0000C6690000}"/>
    <cellStyle name="Normal 3 3 2 3 5 4 2 2" xfId="28077" xr:uid="{00000000-0005-0000-0000-0000C7690000}"/>
    <cellStyle name="Normal 3 3 2 3 5 4 2 2 2" xfId="28078" xr:uid="{00000000-0005-0000-0000-0000C8690000}"/>
    <cellStyle name="Normal 3 3 2 3 5 4 2 3" xfId="28079" xr:uid="{00000000-0005-0000-0000-0000C9690000}"/>
    <cellStyle name="Normal 3 3 2 3 5 4 3" xfId="28080" xr:uid="{00000000-0005-0000-0000-0000CA690000}"/>
    <cellStyle name="Normal 3 3 2 3 5 4 3 2" xfId="28081" xr:uid="{00000000-0005-0000-0000-0000CB690000}"/>
    <cellStyle name="Normal 3 3 2 3 5 4 4" xfId="28082" xr:uid="{00000000-0005-0000-0000-0000CC690000}"/>
    <cellStyle name="Normal 3 3 2 3 5 5" xfId="28083" xr:uid="{00000000-0005-0000-0000-0000CD690000}"/>
    <cellStyle name="Normal 3 3 2 3 5 5 2" xfId="28084" xr:uid="{00000000-0005-0000-0000-0000CE690000}"/>
    <cellStyle name="Normal 3 3 2 3 5 5 2 2" xfId="28085" xr:uid="{00000000-0005-0000-0000-0000CF690000}"/>
    <cellStyle name="Normal 3 3 2 3 5 5 2 2 2" xfId="28086" xr:uid="{00000000-0005-0000-0000-0000D0690000}"/>
    <cellStyle name="Normal 3 3 2 3 5 5 2 3" xfId="28087" xr:uid="{00000000-0005-0000-0000-0000D1690000}"/>
    <cellStyle name="Normal 3 3 2 3 5 5 3" xfId="28088" xr:uid="{00000000-0005-0000-0000-0000D2690000}"/>
    <cellStyle name="Normal 3 3 2 3 5 5 3 2" xfId="28089" xr:uid="{00000000-0005-0000-0000-0000D3690000}"/>
    <cellStyle name="Normal 3 3 2 3 5 5 4" xfId="28090" xr:uid="{00000000-0005-0000-0000-0000D4690000}"/>
    <cellStyle name="Normal 3 3 2 3 5 6" xfId="28091" xr:uid="{00000000-0005-0000-0000-0000D5690000}"/>
    <cellStyle name="Normal 3 3 2 3 5 6 2" xfId="28092" xr:uid="{00000000-0005-0000-0000-0000D6690000}"/>
    <cellStyle name="Normal 3 3 2 3 5 6 2 2" xfId="28093" xr:uid="{00000000-0005-0000-0000-0000D7690000}"/>
    <cellStyle name="Normal 3 3 2 3 5 6 3" xfId="28094" xr:uid="{00000000-0005-0000-0000-0000D8690000}"/>
    <cellStyle name="Normal 3 3 2 3 5 7" xfId="28095" xr:uid="{00000000-0005-0000-0000-0000D9690000}"/>
    <cellStyle name="Normal 3 3 2 3 5 7 2" xfId="28096" xr:uid="{00000000-0005-0000-0000-0000DA690000}"/>
    <cellStyle name="Normal 3 3 2 3 5 8" xfId="28097" xr:uid="{00000000-0005-0000-0000-0000DB690000}"/>
    <cellStyle name="Normal 3 3 2 3 5 8 2" xfId="28098" xr:uid="{00000000-0005-0000-0000-0000DC690000}"/>
    <cellStyle name="Normal 3 3 2 3 5 9" xfId="28099" xr:uid="{00000000-0005-0000-0000-0000DD690000}"/>
    <cellStyle name="Normal 3 3 2 3 6" xfId="28100" xr:uid="{00000000-0005-0000-0000-0000DE690000}"/>
    <cellStyle name="Normal 3 3 2 3 6 2" xfId="28101" xr:uid="{00000000-0005-0000-0000-0000DF690000}"/>
    <cellStyle name="Normal 3 3 2 3 6 2 2" xfId="28102" xr:uid="{00000000-0005-0000-0000-0000E0690000}"/>
    <cellStyle name="Normal 3 3 2 3 6 2 2 2" xfId="28103" xr:uid="{00000000-0005-0000-0000-0000E1690000}"/>
    <cellStyle name="Normal 3 3 2 3 6 2 2 2 2" xfId="28104" xr:uid="{00000000-0005-0000-0000-0000E2690000}"/>
    <cellStyle name="Normal 3 3 2 3 6 2 2 2 2 2" xfId="28105" xr:uid="{00000000-0005-0000-0000-0000E3690000}"/>
    <cellStyle name="Normal 3 3 2 3 6 2 2 2 3" xfId="28106" xr:uid="{00000000-0005-0000-0000-0000E4690000}"/>
    <cellStyle name="Normal 3 3 2 3 6 2 2 3" xfId="28107" xr:uid="{00000000-0005-0000-0000-0000E5690000}"/>
    <cellStyle name="Normal 3 3 2 3 6 2 2 3 2" xfId="28108" xr:uid="{00000000-0005-0000-0000-0000E6690000}"/>
    <cellStyle name="Normal 3 3 2 3 6 2 2 4" xfId="28109" xr:uid="{00000000-0005-0000-0000-0000E7690000}"/>
    <cellStyle name="Normal 3 3 2 3 6 2 3" xfId="28110" xr:uid="{00000000-0005-0000-0000-0000E8690000}"/>
    <cellStyle name="Normal 3 3 2 3 6 2 3 2" xfId="28111" xr:uid="{00000000-0005-0000-0000-0000E9690000}"/>
    <cellStyle name="Normal 3 3 2 3 6 2 3 2 2" xfId="28112" xr:uid="{00000000-0005-0000-0000-0000EA690000}"/>
    <cellStyle name="Normal 3 3 2 3 6 2 3 3" xfId="28113" xr:uid="{00000000-0005-0000-0000-0000EB690000}"/>
    <cellStyle name="Normal 3 3 2 3 6 2 4" xfId="28114" xr:uid="{00000000-0005-0000-0000-0000EC690000}"/>
    <cellStyle name="Normal 3 3 2 3 6 2 4 2" xfId="28115" xr:uid="{00000000-0005-0000-0000-0000ED690000}"/>
    <cellStyle name="Normal 3 3 2 3 6 2 5" xfId="28116" xr:uid="{00000000-0005-0000-0000-0000EE690000}"/>
    <cellStyle name="Normal 3 3 2 3 6 3" xfId="28117" xr:uid="{00000000-0005-0000-0000-0000EF690000}"/>
    <cellStyle name="Normal 3 3 2 3 6 3 2" xfId="28118" xr:uid="{00000000-0005-0000-0000-0000F0690000}"/>
    <cellStyle name="Normal 3 3 2 3 6 3 2 2" xfId="28119" xr:uid="{00000000-0005-0000-0000-0000F1690000}"/>
    <cellStyle name="Normal 3 3 2 3 6 3 2 2 2" xfId="28120" xr:uid="{00000000-0005-0000-0000-0000F2690000}"/>
    <cellStyle name="Normal 3 3 2 3 6 3 2 3" xfId="28121" xr:uid="{00000000-0005-0000-0000-0000F3690000}"/>
    <cellStyle name="Normal 3 3 2 3 6 3 3" xfId="28122" xr:uid="{00000000-0005-0000-0000-0000F4690000}"/>
    <cellStyle name="Normal 3 3 2 3 6 3 3 2" xfId="28123" xr:uid="{00000000-0005-0000-0000-0000F5690000}"/>
    <cellStyle name="Normal 3 3 2 3 6 3 4" xfId="28124" xr:uid="{00000000-0005-0000-0000-0000F6690000}"/>
    <cellStyle name="Normal 3 3 2 3 6 4" xfId="28125" xr:uid="{00000000-0005-0000-0000-0000F7690000}"/>
    <cellStyle name="Normal 3 3 2 3 6 4 2" xfId="28126" xr:uid="{00000000-0005-0000-0000-0000F8690000}"/>
    <cellStyle name="Normal 3 3 2 3 6 4 2 2" xfId="28127" xr:uid="{00000000-0005-0000-0000-0000F9690000}"/>
    <cellStyle name="Normal 3 3 2 3 6 4 2 2 2" xfId="28128" xr:uid="{00000000-0005-0000-0000-0000FA690000}"/>
    <cellStyle name="Normal 3 3 2 3 6 4 2 3" xfId="28129" xr:uid="{00000000-0005-0000-0000-0000FB690000}"/>
    <cellStyle name="Normal 3 3 2 3 6 4 3" xfId="28130" xr:uid="{00000000-0005-0000-0000-0000FC690000}"/>
    <cellStyle name="Normal 3 3 2 3 6 4 3 2" xfId="28131" xr:uid="{00000000-0005-0000-0000-0000FD690000}"/>
    <cellStyle name="Normal 3 3 2 3 6 4 4" xfId="28132" xr:uid="{00000000-0005-0000-0000-0000FE690000}"/>
    <cellStyle name="Normal 3 3 2 3 6 5" xfId="28133" xr:uid="{00000000-0005-0000-0000-0000FF690000}"/>
    <cellStyle name="Normal 3 3 2 3 6 5 2" xfId="28134" xr:uid="{00000000-0005-0000-0000-0000006A0000}"/>
    <cellStyle name="Normal 3 3 2 3 6 5 2 2" xfId="28135" xr:uid="{00000000-0005-0000-0000-0000016A0000}"/>
    <cellStyle name="Normal 3 3 2 3 6 5 3" xfId="28136" xr:uid="{00000000-0005-0000-0000-0000026A0000}"/>
    <cellStyle name="Normal 3 3 2 3 6 6" xfId="28137" xr:uid="{00000000-0005-0000-0000-0000036A0000}"/>
    <cellStyle name="Normal 3 3 2 3 6 6 2" xfId="28138" xr:uid="{00000000-0005-0000-0000-0000046A0000}"/>
    <cellStyle name="Normal 3 3 2 3 6 7" xfId="28139" xr:uid="{00000000-0005-0000-0000-0000056A0000}"/>
    <cellStyle name="Normal 3 3 2 3 6 7 2" xfId="28140" xr:uid="{00000000-0005-0000-0000-0000066A0000}"/>
    <cellStyle name="Normal 3 3 2 3 6 8" xfId="28141" xr:uid="{00000000-0005-0000-0000-0000076A0000}"/>
    <cellStyle name="Normal 3 3 2 3 7" xfId="28142" xr:uid="{00000000-0005-0000-0000-0000086A0000}"/>
    <cellStyle name="Normal 3 3 2 3 7 2" xfId="28143" xr:uid="{00000000-0005-0000-0000-0000096A0000}"/>
    <cellStyle name="Normal 3 3 2 3 7 2 2" xfId="28144" xr:uid="{00000000-0005-0000-0000-00000A6A0000}"/>
    <cellStyle name="Normal 3 3 2 3 7 2 2 2" xfId="28145" xr:uid="{00000000-0005-0000-0000-00000B6A0000}"/>
    <cellStyle name="Normal 3 3 2 3 7 2 2 2 2" xfId="28146" xr:uid="{00000000-0005-0000-0000-00000C6A0000}"/>
    <cellStyle name="Normal 3 3 2 3 7 2 2 2 2 2" xfId="28147" xr:uid="{00000000-0005-0000-0000-00000D6A0000}"/>
    <cellStyle name="Normal 3 3 2 3 7 2 2 2 3" xfId="28148" xr:uid="{00000000-0005-0000-0000-00000E6A0000}"/>
    <cellStyle name="Normal 3 3 2 3 7 2 2 3" xfId="28149" xr:uid="{00000000-0005-0000-0000-00000F6A0000}"/>
    <cellStyle name="Normal 3 3 2 3 7 2 2 3 2" xfId="28150" xr:uid="{00000000-0005-0000-0000-0000106A0000}"/>
    <cellStyle name="Normal 3 3 2 3 7 2 2 4" xfId="28151" xr:uid="{00000000-0005-0000-0000-0000116A0000}"/>
    <cellStyle name="Normal 3 3 2 3 7 2 3" xfId="28152" xr:uid="{00000000-0005-0000-0000-0000126A0000}"/>
    <cellStyle name="Normal 3 3 2 3 7 2 3 2" xfId="28153" xr:uid="{00000000-0005-0000-0000-0000136A0000}"/>
    <cellStyle name="Normal 3 3 2 3 7 2 3 2 2" xfId="28154" xr:uid="{00000000-0005-0000-0000-0000146A0000}"/>
    <cellStyle name="Normal 3 3 2 3 7 2 3 3" xfId="28155" xr:uid="{00000000-0005-0000-0000-0000156A0000}"/>
    <cellStyle name="Normal 3 3 2 3 7 2 4" xfId="28156" xr:uid="{00000000-0005-0000-0000-0000166A0000}"/>
    <cellStyle name="Normal 3 3 2 3 7 2 4 2" xfId="28157" xr:uid="{00000000-0005-0000-0000-0000176A0000}"/>
    <cellStyle name="Normal 3 3 2 3 7 2 5" xfId="28158" xr:uid="{00000000-0005-0000-0000-0000186A0000}"/>
    <cellStyle name="Normal 3 3 2 3 7 3" xfId="28159" xr:uid="{00000000-0005-0000-0000-0000196A0000}"/>
    <cellStyle name="Normal 3 3 2 3 7 3 2" xfId="28160" xr:uid="{00000000-0005-0000-0000-00001A6A0000}"/>
    <cellStyle name="Normal 3 3 2 3 7 3 2 2" xfId="28161" xr:uid="{00000000-0005-0000-0000-00001B6A0000}"/>
    <cellStyle name="Normal 3 3 2 3 7 3 2 2 2" xfId="28162" xr:uid="{00000000-0005-0000-0000-00001C6A0000}"/>
    <cellStyle name="Normal 3 3 2 3 7 3 2 3" xfId="28163" xr:uid="{00000000-0005-0000-0000-00001D6A0000}"/>
    <cellStyle name="Normal 3 3 2 3 7 3 3" xfId="28164" xr:uid="{00000000-0005-0000-0000-00001E6A0000}"/>
    <cellStyle name="Normal 3 3 2 3 7 3 3 2" xfId="28165" xr:uid="{00000000-0005-0000-0000-00001F6A0000}"/>
    <cellStyle name="Normal 3 3 2 3 7 3 4" xfId="28166" xr:uid="{00000000-0005-0000-0000-0000206A0000}"/>
    <cellStyle name="Normal 3 3 2 3 7 4" xfId="28167" xr:uid="{00000000-0005-0000-0000-0000216A0000}"/>
    <cellStyle name="Normal 3 3 2 3 7 4 2" xfId="28168" xr:uid="{00000000-0005-0000-0000-0000226A0000}"/>
    <cellStyle name="Normal 3 3 2 3 7 4 2 2" xfId="28169" xr:uid="{00000000-0005-0000-0000-0000236A0000}"/>
    <cellStyle name="Normal 3 3 2 3 7 4 3" xfId="28170" xr:uid="{00000000-0005-0000-0000-0000246A0000}"/>
    <cellStyle name="Normal 3 3 2 3 7 5" xfId="28171" xr:uid="{00000000-0005-0000-0000-0000256A0000}"/>
    <cellStyle name="Normal 3 3 2 3 7 5 2" xfId="28172" xr:uid="{00000000-0005-0000-0000-0000266A0000}"/>
    <cellStyle name="Normal 3 3 2 3 7 6" xfId="28173" xr:uid="{00000000-0005-0000-0000-0000276A0000}"/>
    <cellStyle name="Normal 3 3 2 3 8" xfId="28174" xr:uid="{00000000-0005-0000-0000-0000286A0000}"/>
    <cellStyle name="Normal 3 3 2 3 8 2" xfId="28175" xr:uid="{00000000-0005-0000-0000-0000296A0000}"/>
    <cellStyle name="Normal 3 3 2 3 8 2 2" xfId="28176" xr:uid="{00000000-0005-0000-0000-00002A6A0000}"/>
    <cellStyle name="Normal 3 3 2 3 8 2 2 2" xfId="28177" xr:uid="{00000000-0005-0000-0000-00002B6A0000}"/>
    <cellStyle name="Normal 3 3 2 3 8 2 2 2 2" xfId="28178" xr:uid="{00000000-0005-0000-0000-00002C6A0000}"/>
    <cellStyle name="Normal 3 3 2 3 8 2 2 2 2 2" xfId="28179" xr:uid="{00000000-0005-0000-0000-00002D6A0000}"/>
    <cellStyle name="Normal 3 3 2 3 8 2 2 2 3" xfId="28180" xr:uid="{00000000-0005-0000-0000-00002E6A0000}"/>
    <cellStyle name="Normal 3 3 2 3 8 2 2 3" xfId="28181" xr:uid="{00000000-0005-0000-0000-00002F6A0000}"/>
    <cellStyle name="Normal 3 3 2 3 8 2 2 3 2" xfId="28182" xr:uid="{00000000-0005-0000-0000-0000306A0000}"/>
    <cellStyle name="Normal 3 3 2 3 8 2 2 4" xfId="28183" xr:uid="{00000000-0005-0000-0000-0000316A0000}"/>
    <cellStyle name="Normal 3 3 2 3 8 2 3" xfId="28184" xr:uid="{00000000-0005-0000-0000-0000326A0000}"/>
    <cellStyle name="Normal 3 3 2 3 8 2 3 2" xfId="28185" xr:uid="{00000000-0005-0000-0000-0000336A0000}"/>
    <cellStyle name="Normal 3 3 2 3 8 2 3 2 2" xfId="28186" xr:uid="{00000000-0005-0000-0000-0000346A0000}"/>
    <cellStyle name="Normal 3 3 2 3 8 2 3 3" xfId="28187" xr:uid="{00000000-0005-0000-0000-0000356A0000}"/>
    <cellStyle name="Normal 3 3 2 3 8 2 4" xfId="28188" xr:uid="{00000000-0005-0000-0000-0000366A0000}"/>
    <cellStyle name="Normal 3 3 2 3 8 2 4 2" xfId="28189" xr:uid="{00000000-0005-0000-0000-0000376A0000}"/>
    <cellStyle name="Normal 3 3 2 3 8 2 5" xfId="28190" xr:uid="{00000000-0005-0000-0000-0000386A0000}"/>
    <cellStyle name="Normal 3 3 2 3 8 3" xfId="28191" xr:uid="{00000000-0005-0000-0000-0000396A0000}"/>
    <cellStyle name="Normal 3 3 2 3 8 3 2" xfId="28192" xr:uid="{00000000-0005-0000-0000-00003A6A0000}"/>
    <cellStyle name="Normal 3 3 2 3 8 3 2 2" xfId="28193" xr:uid="{00000000-0005-0000-0000-00003B6A0000}"/>
    <cellStyle name="Normal 3 3 2 3 8 3 2 2 2" xfId="28194" xr:uid="{00000000-0005-0000-0000-00003C6A0000}"/>
    <cellStyle name="Normal 3 3 2 3 8 3 2 3" xfId="28195" xr:uid="{00000000-0005-0000-0000-00003D6A0000}"/>
    <cellStyle name="Normal 3 3 2 3 8 3 3" xfId="28196" xr:uid="{00000000-0005-0000-0000-00003E6A0000}"/>
    <cellStyle name="Normal 3 3 2 3 8 3 3 2" xfId="28197" xr:uid="{00000000-0005-0000-0000-00003F6A0000}"/>
    <cellStyle name="Normal 3 3 2 3 8 3 4" xfId="28198" xr:uid="{00000000-0005-0000-0000-0000406A0000}"/>
    <cellStyle name="Normal 3 3 2 3 8 4" xfId="28199" xr:uid="{00000000-0005-0000-0000-0000416A0000}"/>
    <cellStyle name="Normal 3 3 2 3 8 4 2" xfId="28200" xr:uid="{00000000-0005-0000-0000-0000426A0000}"/>
    <cellStyle name="Normal 3 3 2 3 8 4 2 2" xfId="28201" xr:uid="{00000000-0005-0000-0000-0000436A0000}"/>
    <cellStyle name="Normal 3 3 2 3 8 4 3" xfId="28202" xr:uid="{00000000-0005-0000-0000-0000446A0000}"/>
    <cellStyle name="Normal 3 3 2 3 8 5" xfId="28203" xr:uid="{00000000-0005-0000-0000-0000456A0000}"/>
    <cellStyle name="Normal 3 3 2 3 8 5 2" xfId="28204" xr:uid="{00000000-0005-0000-0000-0000466A0000}"/>
    <cellStyle name="Normal 3 3 2 3 8 6" xfId="28205" xr:uid="{00000000-0005-0000-0000-0000476A0000}"/>
    <cellStyle name="Normal 3 3 2 3 9" xfId="28206" xr:uid="{00000000-0005-0000-0000-0000486A0000}"/>
    <cellStyle name="Normal 3 3 2 3 9 2" xfId="28207" xr:uid="{00000000-0005-0000-0000-0000496A0000}"/>
    <cellStyle name="Normal 3 3 2 3 9 2 2" xfId="28208" xr:uid="{00000000-0005-0000-0000-00004A6A0000}"/>
    <cellStyle name="Normal 3 3 2 3 9 2 2 2" xfId="28209" xr:uid="{00000000-0005-0000-0000-00004B6A0000}"/>
    <cellStyle name="Normal 3 3 2 3 9 2 2 2 2" xfId="28210" xr:uid="{00000000-0005-0000-0000-00004C6A0000}"/>
    <cellStyle name="Normal 3 3 2 3 9 2 2 3" xfId="28211" xr:uid="{00000000-0005-0000-0000-00004D6A0000}"/>
    <cellStyle name="Normal 3 3 2 3 9 2 3" xfId="28212" xr:uid="{00000000-0005-0000-0000-00004E6A0000}"/>
    <cellStyle name="Normal 3 3 2 3 9 2 3 2" xfId="28213" xr:uid="{00000000-0005-0000-0000-00004F6A0000}"/>
    <cellStyle name="Normal 3 3 2 3 9 2 4" xfId="28214" xr:uid="{00000000-0005-0000-0000-0000506A0000}"/>
    <cellStyle name="Normal 3 3 2 3 9 3" xfId="28215" xr:uid="{00000000-0005-0000-0000-0000516A0000}"/>
    <cellStyle name="Normal 3 3 2 3 9 3 2" xfId="28216" xr:uid="{00000000-0005-0000-0000-0000526A0000}"/>
    <cellStyle name="Normal 3 3 2 3 9 3 2 2" xfId="28217" xr:uid="{00000000-0005-0000-0000-0000536A0000}"/>
    <cellStyle name="Normal 3 3 2 3 9 3 3" xfId="28218" xr:uid="{00000000-0005-0000-0000-0000546A0000}"/>
    <cellStyle name="Normal 3 3 2 3 9 4" xfId="28219" xr:uid="{00000000-0005-0000-0000-0000556A0000}"/>
    <cellStyle name="Normal 3 3 2 3 9 4 2" xfId="28220" xr:uid="{00000000-0005-0000-0000-0000566A0000}"/>
    <cellStyle name="Normal 3 3 2 3 9 5" xfId="28221" xr:uid="{00000000-0005-0000-0000-0000576A0000}"/>
    <cellStyle name="Normal 3 3 2 3_T-straight with PEDs adjustor" xfId="28222" xr:uid="{00000000-0005-0000-0000-0000586A0000}"/>
    <cellStyle name="Normal 3 3 2 4" xfId="1280" xr:uid="{00000000-0005-0000-0000-0000596A0000}"/>
    <cellStyle name="Normal 3 3 2 4 10" xfId="28223" xr:uid="{00000000-0005-0000-0000-00005A6A0000}"/>
    <cellStyle name="Normal 3 3 2 4 11" xfId="28224" xr:uid="{00000000-0005-0000-0000-00005B6A0000}"/>
    <cellStyle name="Normal 3 3 2 4 2" xfId="28225" xr:uid="{00000000-0005-0000-0000-00005C6A0000}"/>
    <cellStyle name="Normal 3 3 2 4 2 10" xfId="28226" xr:uid="{00000000-0005-0000-0000-00005D6A0000}"/>
    <cellStyle name="Normal 3 3 2 4 2 2" xfId="28227" xr:uid="{00000000-0005-0000-0000-00005E6A0000}"/>
    <cellStyle name="Normal 3 3 2 4 2 2 2" xfId="28228" xr:uid="{00000000-0005-0000-0000-00005F6A0000}"/>
    <cellStyle name="Normal 3 3 2 4 2 2 2 2" xfId="28229" xr:uid="{00000000-0005-0000-0000-0000606A0000}"/>
    <cellStyle name="Normal 3 3 2 4 2 2 2 2 2" xfId="28230" xr:uid="{00000000-0005-0000-0000-0000616A0000}"/>
    <cellStyle name="Normal 3 3 2 4 2 2 2 2 2 2" xfId="28231" xr:uid="{00000000-0005-0000-0000-0000626A0000}"/>
    <cellStyle name="Normal 3 3 2 4 2 2 2 2 2 2 2" xfId="28232" xr:uid="{00000000-0005-0000-0000-0000636A0000}"/>
    <cellStyle name="Normal 3 3 2 4 2 2 2 2 2 3" xfId="28233" xr:uid="{00000000-0005-0000-0000-0000646A0000}"/>
    <cellStyle name="Normal 3 3 2 4 2 2 2 2 3" xfId="28234" xr:uid="{00000000-0005-0000-0000-0000656A0000}"/>
    <cellStyle name="Normal 3 3 2 4 2 2 2 2 3 2" xfId="28235" xr:uid="{00000000-0005-0000-0000-0000666A0000}"/>
    <cellStyle name="Normal 3 3 2 4 2 2 2 2 4" xfId="28236" xr:uid="{00000000-0005-0000-0000-0000676A0000}"/>
    <cellStyle name="Normal 3 3 2 4 2 2 2 3" xfId="28237" xr:uid="{00000000-0005-0000-0000-0000686A0000}"/>
    <cellStyle name="Normal 3 3 2 4 2 2 2 3 2" xfId="28238" xr:uid="{00000000-0005-0000-0000-0000696A0000}"/>
    <cellStyle name="Normal 3 3 2 4 2 2 2 3 2 2" xfId="28239" xr:uid="{00000000-0005-0000-0000-00006A6A0000}"/>
    <cellStyle name="Normal 3 3 2 4 2 2 2 3 3" xfId="28240" xr:uid="{00000000-0005-0000-0000-00006B6A0000}"/>
    <cellStyle name="Normal 3 3 2 4 2 2 2 4" xfId="28241" xr:uid="{00000000-0005-0000-0000-00006C6A0000}"/>
    <cellStyle name="Normal 3 3 2 4 2 2 2 4 2" xfId="28242" xr:uid="{00000000-0005-0000-0000-00006D6A0000}"/>
    <cellStyle name="Normal 3 3 2 4 2 2 2 5" xfId="28243" xr:uid="{00000000-0005-0000-0000-00006E6A0000}"/>
    <cellStyle name="Normal 3 3 2 4 2 2 3" xfId="28244" xr:uid="{00000000-0005-0000-0000-00006F6A0000}"/>
    <cellStyle name="Normal 3 3 2 4 2 2 3 2" xfId="28245" xr:uid="{00000000-0005-0000-0000-0000706A0000}"/>
    <cellStyle name="Normal 3 3 2 4 2 2 3 2 2" xfId="28246" xr:uid="{00000000-0005-0000-0000-0000716A0000}"/>
    <cellStyle name="Normal 3 3 2 4 2 2 3 2 2 2" xfId="28247" xr:uid="{00000000-0005-0000-0000-0000726A0000}"/>
    <cellStyle name="Normal 3 3 2 4 2 2 3 2 3" xfId="28248" xr:uid="{00000000-0005-0000-0000-0000736A0000}"/>
    <cellStyle name="Normal 3 3 2 4 2 2 3 3" xfId="28249" xr:uid="{00000000-0005-0000-0000-0000746A0000}"/>
    <cellStyle name="Normal 3 3 2 4 2 2 3 3 2" xfId="28250" xr:uid="{00000000-0005-0000-0000-0000756A0000}"/>
    <cellStyle name="Normal 3 3 2 4 2 2 3 4" xfId="28251" xr:uid="{00000000-0005-0000-0000-0000766A0000}"/>
    <cellStyle name="Normal 3 3 2 4 2 2 4" xfId="28252" xr:uid="{00000000-0005-0000-0000-0000776A0000}"/>
    <cellStyle name="Normal 3 3 2 4 2 2 4 2" xfId="28253" xr:uid="{00000000-0005-0000-0000-0000786A0000}"/>
    <cellStyle name="Normal 3 3 2 4 2 2 4 2 2" xfId="28254" xr:uid="{00000000-0005-0000-0000-0000796A0000}"/>
    <cellStyle name="Normal 3 3 2 4 2 2 4 2 2 2" xfId="28255" xr:uid="{00000000-0005-0000-0000-00007A6A0000}"/>
    <cellStyle name="Normal 3 3 2 4 2 2 4 2 3" xfId="28256" xr:uid="{00000000-0005-0000-0000-00007B6A0000}"/>
    <cellStyle name="Normal 3 3 2 4 2 2 4 3" xfId="28257" xr:uid="{00000000-0005-0000-0000-00007C6A0000}"/>
    <cellStyle name="Normal 3 3 2 4 2 2 4 3 2" xfId="28258" xr:uid="{00000000-0005-0000-0000-00007D6A0000}"/>
    <cellStyle name="Normal 3 3 2 4 2 2 4 4" xfId="28259" xr:uid="{00000000-0005-0000-0000-00007E6A0000}"/>
    <cellStyle name="Normal 3 3 2 4 2 2 5" xfId="28260" xr:uid="{00000000-0005-0000-0000-00007F6A0000}"/>
    <cellStyle name="Normal 3 3 2 4 2 2 5 2" xfId="28261" xr:uid="{00000000-0005-0000-0000-0000806A0000}"/>
    <cellStyle name="Normal 3 3 2 4 2 2 5 2 2" xfId="28262" xr:uid="{00000000-0005-0000-0000-0000816A0000}"/>
    <cellStyle name="Normal 3 3 2 4 2 2 5 3" xfId="28263" xr:uid="{00000000-0005-0000-0000-0000826A0000}"/>
    <cellStyle name="Normal 3 3 2 4 2 2 6" xfId="28264" xr:uid="{00000000-0005-0000-0000-0000836A0000}"/>
    <cellStyle name="Normal 3 3 2 4 2 2 6 2" xfId="28265" xr:uid="{00000000-0005-0000-0000-0000846A0000}"/>
    <cellStyle name="Normal 3 3 2 4 2 2 7" xfId="28266" xr:uid="{00000000-0005-0000-0000-0000856A0000}"/>
    <cellStyle name="Normal 3 3 2 4 2 2 7 2" xfId="28267" xr:uid="{00000000-0005-0000-0000-0000866A0000}"/>
    <cellStyle name="Normal 3 3 2 4 2 2 8" xfId="28268" xr:uid="{00000000-0005-0000-0000-0000876A0000}"/>
    <cellStyle name="Normal 3 3 2 4 2 3" xfId="28269" xr:uid="{00000000-0005-0000-0000-0000886A0000}"/>
    <cellStyle name="Normal 3 3 2 4 2 3 2" xfId="28270" xr:uid="{00000000-0005-0000-0000-0000896A0000}"/>
    <cellStyle name="Normal 3 3 2 4 2 3 2 2" xfId="28271" xr:uid="{00000000-0005-0000-0000-00008A6A0000}"/>
    <cellStyle name="Normal 3 3 2 4 2 3 2 2 2" xfId="28272" xr:uid="{00000000-0005-0000-0000-00008B6A0000}"/>
    <cellStyle name="Normal 3 3 2 4 2 3 2 2 2 2" xfId="28273" xr:uid="{00000000-0005-0000-0000-00008C6A0000}"/>
    <cellStyle name="Normal 3 3 2 4 2 3 2 2 3" xfId="28274" xr:uid="{00000000-0005-0000-0000-00008D6A0000}"/>
    <cellStyle name="Normal 3 3 2 4 2 3 2 3" xfId="28275" xr:uid="{00000000-0005-0000-0000-00008E6A0000}"/>
    <cellStyle name="Normal 3 3 2 4 2 3 2 3 2" xfId="28276" xr:uid="{00000000-0005-0000-0000-00008F6A0000}"/>
    <cellStyle name="Normal 3 3 2 4 2 3 2 4" xfId="28277" xr:uid="{00000000-0005-0000-0000-0000906A0000}"/>
    <cellStyle name="Normal 3 3 2 4 2 3 3" xfId="28278" xr:uid="{00000000-0005-0000-0000-0000916A0000}"/>
    <cellStyle name="Normal 3 3 2 4 2 3 3 2" xfId="28279" xr:uid="{00000000-0005-0000-0000-0000926A0000}"/>
    <cellStyle name="Normal 3 3 2 4 2 3 3 2 2" xfId="28280" xr:uid="{00000000-0005-0000-0000-0000936A0000}"/>
    <cellStyle name="Normal 3 3 2 4 2 3 3 3" xfId="28281" xr:uid="{00000000-0005-0000-0000-0000946A0000}"/>
    <cellStyle name="Normal 3 3 2 4 2 3 4" xfId="28282" xr:uid="{00000000-0005-0000-0000-0000956A0000}"/>
    <cellStyle name="Normal 3 3 2 4 2 3 4 2" xfId="28283" xr:uid="{00000000-0005-0000-0000-0000966A0000}"/>
    <cellStyle name="Normal 3 3 2 4 2 3 5" xfId="28284" xr:uid="{00000000-0005-0000-0000-0000976A0000}"/>
    <cellStyle name="Normal 3 3 2 4 2 4" xfId="28285" xr:uid="{00000000-0005-0000-0000-0000986A0000}"/>
    <cellStyle name="Normal 3 3 2 4 2 4 2" xfId="28286" xr:uid="{00000000-0005-0000-0000-0000996A0000}"/>
    <cellStyle name="Normal 3 3 2 4 2 4 2 2" xfId="28287" xr:uid="{00000000-0005-0000-0000-00009A6A0000}"/>
    <cellStyle name="Normal 3 3 2 4 2 4 2 2 2" xfId="28288" xr:uid="{00000000-0005-0000-0000-00009B6A0000}"/>
    <cellStyle name="Normal 3 3 2 4 2 4 2 3" xfId="28289" xr:uid="{00000000-0005-0000-0000-00009C6A0000}"/>
    <cellStyle name="Normal 3 3 2 4 2 4 3" xfId="28290" xr:uid="{00000000-0005-0000-0000-00009D6A0000}"/>
    <cellStyle name="Normal 3 3 2 4 2 4 3 2" xfId="28291" xr:uid="{00000000-0005-0000-0000-00009E6A0000}"/>
    <cellStyle name="Normal 3 3 2 4 2 4 4" xfId="28292" xr:uid="{00000000-0005-0000-0000-00009F6A0000}"/>
    <cellStyle name="Normal 3 3 2 4 2 5" xfId="28293" xr:uid="{00000000-0005-0000-0000-0000A06A0000}"/>
    <cellStyle name="Normal 3 3 2 4 2 5 2" xfId="28294" xr:uid="{00000000-0005-0000-0000-0000A16A0000}"/>
    <cellStyle name="Normal 3 3 2 4 2 5 2 2" xfId="28295" xr:uid="{00000000-0005-0000-0000-0000A26A0000}"/>
    <cellStyle name="Normal 3 3 2 4 2 5 2 2 2" xfId="28296" xr:uid="{00000000-0005-0000-0000-0000A36A0000}"/>
    <cellStyle name="Normal 3 3 2 4 2 5 2 3" xfId="28297" xr:uid="{00000000-0005-0000-0000-0000A46A0000}"/>
    <cellStyle name="Normal 3 3 2 4 2 5 3" xfId="28298" xr:uid="{00000000-0005-0000-0000-0000A56A0000}"/>
    <cellStyle name="Normal 3 3 2 4 2 5 3 2" xfId="28299" xr:uid="{00000000-0005-0000-0000-0000A66A0000}"/>
    <cellStyle name="Normal 3 3 2 4 2 5 4" xfId="28300" xr:uid="{00000000-0005-0000-0000-0000A76A0000}"/>
    <cellStyle name="Normal 3 3 2 4 2 6" xfId="28301" xr:uid="{00000000-0005-0000-0000-0000A86A0000}"/>
    <cellStyle name="Normal 3 3 2 4 2 6 2" xfId="28302" xr:uid="{00000000-0005-0000-0000-0000A96A0000}"/>
    <cellStyle name="Normal 3 3 2 4 2 6 2 2" xfId="28303" xr:uid="{00000000-0005-0000-0000-0000AA6A0000}"/>
    <cellStyle name="Normal 3 3 2 4 2 6 3" xfId="28304" xr:uid="{00000000-0005-0000-0000-0000AB6A0000}"/>
    <cellStyle name="Normal 3 3 2 4 2 7" xfId="28305" xr:uid="{00000000-0005-0000-0000-0000AC6A0000}"/>
    <cellStyle name="Normal 3 3 2 4 2 7 2" xfId="28306" xr:uid="{00000000-0005-0000-0000-0000AD6A0000}"/>
    <cellStyle name="Normal 3 3 2 4 2 8" xfId="28307" xr:uid="{00000000-0005-0000-0000-0000AE6A0000}"/>
    <cellStyle name="Normal 3 3 2 4 2 8 2" xfId="28308" xr:uid="{00000000-0005-0000-0000-0000AF6A0000}"/>
    <cellStyle name="Normal 3 3 2 4 2 9" xfId="28309" xr:uid="{00000000-0005-0000-0000-0000B06A0000}"/>
    <cellStyle name="Normal 3 3 2 4 3" xfId="28310" xr:uid="{00000000-0005-0000-0000-0000B16A0000}"/>
    <cellStyle name="Normal 3 3 2 4 3 2" xfId="28311" xr:uid="{00000000-0005-0000-0000-0000B26A0000}"/>
    <cellStyle name="Normal 3 3 2 4 3 2 2" xfId="28312" xr:uid="{00000000-0005-0000-0000-0000B36A0000}"/>
    <cellStyle name="Normal 3 3 2 4 3 2 2 2" xfId="28313" xr:uid="{00000000-0005-0000-0000-0000B46A0000}"/>
    <cellStyle name="Normal 3 3 2 4 3 2 2 2 2" xfId="28314" xr:uid="{00000000-0005-0000-0000-0000B56A0000}"/>
    <cellStyle name="Normal 3 3 2 4 3 2 2 2 2 2" xfId="28315" xr:uid="{00000000-0005-0000-0000-0000B66A0000}"/>
    <cellStyle name="Normal 3 3 2 4 3 2 2 2 3" xfId="28316" xr:uid="{00000000-0005-0000-0000-0000B76A0000}"/>
    <cellStyle name="Normal 3 3 2 4 3 2 2 3" xfId="28317" xr:uid="{00000000-0005-0000-0000-0000B86A0000}"/>
    <cellStyle name="Normal 3 3 2 4 3 2 2 3 2" xfId="28318" xr:uid="{00000000-0005-0000-0000-0000B96A0000}"/>
    <cellStyle name="Normal 3 3 2 4 3 2 2 4" xfId="28319" xr:uid="{00000000-0005-0000-0000-0000BA6A0000}"/>
    <cellStyle name="Normal 3 3 2 4 3 2 3" xfId="28320" xr:uid="{00000000-0005-0000-0000-0000BB6A0000}"/>
    <cellStyle name="Normal 3 3 2 4 3 2 3 2" xfId="28321" xr:uid="{00000000-0005-0000-0000-0000BC6A0000}"/>
    <cellStyle name="Normal 3 3 2 4 3 2 3 2 2" xfId="28322" xr:uid="{00000000-0005-0000-0000-0000BD6A0000}"/>
    <cellStyle name="Normal 3 3 2 4 3 2 3 3" xfId="28323" xr:uid="{00000000-0005-0000-0000-0000BE6A0000}"/>
    <cellStyle name="Normal 3 3 2 4 3 2 4" xfId="28324" xr:uid="{00000000-0005-0000-0000-0000BF6A0000}"/>
    <cellStyle name="Normal 3 3 2 4 3 2 4 2" xfId="28325" xr:uid="{00000000-0005-0000-0000-0000C06A0000}"/>
    <cellStyle name="Normal 3 3 2 4 3 2 5" xfId="28326" xr:uid="{00000000-0005-0000-0000-0000C16A0000}"/>
    <cellStyle name="Normal 3 3 2 4 3 3" xfId="28327" xr:uid="{00000000-0005-0000-0000-0000C26A0000}"/>
    <cellStyle name="Normal 3 3 2 4 3 3 2" xfId="28328" xr:uid="{00000000-0005-0000-0000-0000C36A0000}"/>
    <cellStyle name="Normal 3 3 2 4 3 3 2 2" xfId="28329" xr:uid="{00000000-0005-0000-0000-0000C46A0000}"/>
    <cellStyle name="Normal 3 3 2 4 3 3 2 2 2" xfId="28330" xr:uid="{00000000-0005-0000-0000-0000C56A0000}"/>
    <cellStyle name="Normal 3 3 2 4 3 3 2 3" xfId="28331" xr:uid="{00000000-0005-0000-0000-0000C66A0000}"/>
    <cellStyle name="Normal 3 3 2 4 3 3 3" xfId="28332" xr:uid="{00000000-0005-0000-0000-0000C76A0000}"/>
    <cellStyle name="Normal 3 3 2 4 3 3 3 2" xfId="28333" xr:uid="{00000000-0005-0000-0000-0000C86A0000}"/>
    <cellStyle name="Normal 3 3 2 4 3 3 4" xfId="28334" xr:uid="{00000000-0005-0000-0000-0000C96A0000}"/>
    <cellStyle name="Normal 3 3 2 4 3 4" xfId="28335" xr:uid="{00000000-0005-0000-0000-0000CA6A0000}"/>
    <cellStyle name="Normal 3 3 2 4 3 4 2" xfId="28336" xr:uid="{00000000-0005-0000-0000-0000CB6A0000}"/>
    <cellStyle name="Normal 3 3 2 4 3 4 2 2" xfId="28337" xr:uid="{00000000-0005-0000-0000-0000CC6A0000}"/>
    <cellStyle name="Normal 3 3 2 4 3 4 2 2 2" xfId="28338" xr:uid="{00000000-0005-0000-0000-0000CD6A0000}"/>
    <cellStyle name="Normal 3 3 2 4 3 4 2 3" xfId="28339" xr:uid="{00000000-0005-0000-0000-0000CE6A0000}"/>
    <cellStyle name="Normal 3 3 2 4 3 4 3" xfId="28340" xr:uid="{00000000-0005-0000-0000-0000CF6A0000}"/>
    <cellStyle name="Normal 3 3 2 4 3 4 3 2" xfId="28341" xr:uid="{00000000-0005-0000-0000-0000D06A0000}"/>
    <cellStyle name="Normal 3 3 2 4 3 4 4" xfId="28342" xr:uid="{00000000-0005-0000-0000-0000D16A0000}"/>
    <cellStyle name="Normal 3 3 2 4 3 5" xfId="28343" xr:uid="{00000000-0005-0000-0000-0000D26A0000}"/>
    <cellStyle name="Normal 3 3 2 4 3 5 2" xfId="28344" xr:uid="{00000000-0005-0000-0000-0000D36A0000}"/>
    <cellStyle name="Normal 3 3 2 4 3 5 2 2" xfId="28345" xr:uid="{00000000-0005-0000-0000-0000D46A0000}"/>
    <cellStyle name="Normal 3 3 2 4 3 5 3" xfId="28346" xr:uid="{00000000-0005-0000-0000-0000D56A0000}"/>
    <cellStyle name="Normal 3 3 2 4 3 6" xfId="28347" xr:uid="{00000000-0005-0000-0000-0000D66A0000}"/>
    <cellStyle name="Normal 3 3 2 4 3 6 2" xfId="28348" xr:uid="{00000000-0005-0000-0000-0000D76A0000}"/>
    <cellStyle name="Normal 3 3 2 4 3 7" xfId="28349" xr:uid="{00000000-0005-0000-0000-0000D86A0000}"/>
    <cellStyle name="Normal 3 3 2 4 3 7 2" xfId="28350" xr:uid="{00000000-0005-0000-0000-0000D96A0000}"/>
    <cellStyle name="Normal 3 3 2 4 3 8" xfId="28351" xr:uid="{00000000-0005-0000-0000-0000DA6A0000}"/>
    <cellStyle name="Normal 3 3 2 4 4" xfId="28352" xr:uid="{00000000-0005-0000-0000-0000DB6A0000}"/>
    <cellStyle name="Normal 3 3 2 4 4 2" xfId="28353" xr:uid="{00000000-0005-0000-0000-0000DC6A0000}"/>
    <cellStyle name="Normal 3 3 2 4 4 2 2" xfId="28354" xr:uid="{00000000-0005-0000-0000-0000DD6A0000}"/>
    <cellStyle name="Normal 3 3 2 4 4 2 2 2" xfId="28355" xr:uid="{00000000-0005-0000-0000-0000DE6A0000}"/>
    <cellStyle name="Normal 3 3 2 4 4 2 2 2 2" xfId="28356" xr:uid="{00000000-0005-0000-0000-0000DF6A0000}"/>
    <cellStyle name="Normal 3 3 2 4 4 2 2 3" xfId="28357" xr:uid="{00000000-0005-0000-0000-0000E06A0000}"/>
    <cellStyle name="Normal 3 3 2 4 4 2 3" xfId="28358" xr:uid="{00000000-0005-0000-0000-0000E16A0000}"/>
    <cellStyle name="Normal 3 3 2 4 4 2 3 2" xfId="28359" xr:uid="{00000000-0005-0000-0000-0000E26A0000}"/>
    <cellStyle name="Normal 3 3 2 4 4 2 4" xfId="28360" xr:uid="{00000000-0005-0000-0000-0000E36A0000}"/>
    <cellStyle name="Normal 3 3 2 4 4 3" xfId="28361" xr:uid="{00000000-0005-0000-0000-0000E46A0000}"/>
    <cellStyle name="Normal 3 3 2 4 4 3 2" xfId="28362" xr:uid="{00000000-0005-0000-0000-0000E56A0000}"/>
    <cellStyle name="Normal 3 3 2 4 4 3 2 2" xfId="28363" xr:uid="{00000000-0005-0000-0000-0000E66A0000}"/>
    <cellStyle name="Normal 3 3 2 4 4 3 3" xfId="28364" xr:uid="{00000000-0005-0000-0000-0000E76A0000}"/>
    <cellStyle name="Normal 3 3 2 4 4 4" xfId="28365" xr:uid="{00000000-0005-0000-0000-0000E86A0000}"/>
    <cellStyle name="Normal 3 3 2 4 4 4 2" xfId="28366" xr:uid="{00000000-0005-0000-0000-0000E96A0000}"/>
    <cellStyle name="Normal 3 3 2 4 4 5" xfId="28367" xr:uid="{00000000-0005-0000-0000-0000EA6A0000}"/>
    <cellStyle name="Normal 3 3 2 4 5" xfId="28368" xr:uid="{00000000-0005-0000-0000-0000EB6A0000}"/>
    <cellStyle name="Normal 3 3 2 4 5 2" xfId="28369" xr:uid="{00000000-0005-0000-0000-0000EC6A0000}"/>
    <cellStyle name="Normal 3 3 2 4 5 2 2" xfId="28370" xr:uid="{00000000-0005-0000-0000-0000ED6A0000}"/>
    <cellStyle name="Normal 3 3 2 4 5 2 2 2" xfId="28371" xr:uid="{00000000-0005-0000-0000-0000EE6A0000}"/>
    <cellStyle name="Normal 3 3 2 4 5 2 3" xfId="28372" xr:uid="{00000000-0005-0000-0000-0000EF6A0000}"/>
    <cellStyle name="Normal 3 3 2 4 5 3" xfId="28373" xr:uid="{00000000-0005-0000-0000-0000F06A0000}"/>
    <cellStyle name="Normal 3 3 2 4 5 3 2" xfId="28374" xr:uid="{00000000-0005-0000-0000-0000F16A0000}"/>
    <cellStyle name="Normal 3 3 2 4 5 4" xfId="28375" xr:uid="{00000000-0005-0000-0000-0000F26A0000}"/>
    <cellStyle name="Normal 3 3 2 4 6" xfId="28376" xr:uid="{00000000-0005-0000-0000-0000F36A0000}"/>
    <cellStyle name="Normal 3 3 2 4 6 2" xfId="28377" xr:uid="{00000000-0005-0000-0000-0000F46A0000}"/>
    <cellStyle name="Normal 3 3 2 4 6 2 2" xfId="28378" xr:uid="{00000000-0005-0000-0000-0000F56A0000}"/>
    <cellStyle name="Normal 3 3 2 4 6 2 2 2" xfId="28379" xr:uid="{00000000-0005-0000-0000-0000F66A0000}"/>
    <cellStyle name="Normal 3 3 2 4 6 2 3" xfId="28380" xr:uid="{00000000-0005-0000-0000-0000F76A0000}"/>
    <cellStyle name="Normal 3 3 2 4 6 3" xfId="28381" xr:uid="{00000000-0005-0000-0000-0000F86A0000}"/>
    <cellStyle name="Normal 3 3 2 4 6 3 2" xfId="28382" xr:uid="{00000000-0005-0000-0000-0000F96A0000}"/>
    <cellStyle name="Normal 3 3 2 4 6 4" xfId="28383" xr:uid="{00000000-0005-0000-0000-0000FA6A0000}"/>
    <cellStyle name="Normal 3 3 2 4 7" xfId="28384" xr:uid="{00000000-0005-0000-0000-0000FB6A0000}"/>
    <cellStyle name="Normal 3 3 2 4 7 2" xfId="28385" xr:uid="{00000000-0005-0000-0000-0000FC6A0000}"/>
    <cellStyle name="Normal 3 3 2 4 7 2 2" xfId="28386" xr:uid="{00000000-0005-0000-0000-0000FD6A0000}"/>
    <cellStyle name="Normal 3 3 2 4 7 3" xfId="28387" xr:uid="{00000000-0005-0000-0000-0000FE6A0000}"/>
    <cellStyle name="Normal 3 3 2 4 8" xfId="28388" xr:uid="{00000000-0005-0000-0000-0000FF6A0000}"/>
    <cellStyle name="Normal 3 3 2 4 8 2" xfId="28389" xr:uid="{00000000-0005-0000-0000-0000006B0000}"/>
    <cellStyle name="Normal 3 3 2 4 9" xfId="28390" xr:uid="{00000000-0005-0000-0000-0000016B0000}"/>
    <cellStyle name="Normal 3 3 2 4 9 2" xfId="28391" xr:uid="{00000000-0005-0000-0000-0000026B0000}"/>
    <cellStyle name="Normal 3 3 2 5" xfId="28392" xr:uid="{00000000-0005-0000-0000-0000036B0000}"/>
    <cellStyle name="Normal 3 3 2 5 10" xfId="28393" xr:uid="{00000000-0005-0000-0000-0000046B0000}"/>
    <cellStyle name="Normal 3 3 2 5 11" xfId="28394" xr:uid="{00000000-0005-0000-0000-0000056B0000}"/>
    <cellStyle name="Normal 3 3 2 5 2" xfId="28395" xr:uid="{00000000-0005-0000-0000-0000066B0000}"/>
    <cellStyle name="Normal 3 3 2 5 2 10" xfId="28396" xr:uid="{00000000-0005-0000-0000-0000076B0000}"/>
    <cellStyle name="Normal 3 3 2 5 2 2" xfId="28397" xr:uid="{00000000-0005-0000-0000-0000086B0000}"/>
    <cellStyle name="Normal 3 3 2 5 2 2 2" xfId="28398" xr:uid="{00000000-0005-0000-0000-0000096B0000}"/>
    <cellStyle name="Normal 3 3 2 5 2 2 2 2" xfId="28399" xr:uid="{00000000-0005-0000-0000-00000A6B0000}"/>
    <cellStyle name="Normal 3 3 2 5 2 2 2 2 2" xfId="28400" xr:uid="{00000000-0005-0000-0000-00000B6B0000}"/>
    <cellStyle name="Normal 3 3 2 5 2 2 2 2 2 2" xfId="28401" xr:uid="{00000000-0005-0000-0000-00000C6B0000}"/>
    <cellStyle name="Normal 3 3 2 5 2 2 2 2 2 2 2" xfId="28402" xr:uid="{00000000-0005-0000-0000-00000D6B0000}"/>
    <cellStyle name="Normal 3 3 2 5 2 2 2 2 2 3" xfId="28403" xr:uid="{00000000-0005-0000-0000-00000E6B0000}"/>
    <cellStyle name="Normal 3 3 2 5 2 2 2 2 3" xfId="28404" xr:uid="{00000000-0005-0000-0000-00000F6B0000}"/>
    <cellStyle name="Normal 3 3 2 5 2 2 2 2 3 2" xfId="28405" xr:uid="{00000000-0005-0000-0000-0000106B0000}"/>
    <cellStyle name="Normal 3 3 2 5 2 2 2 2 4" xfId="28406" xr:uid="{00000000-0005-0000-0000-0000116B0000}"/>
    <cellStyle name="Normal 3 3 2 5 2 2 2 3" xfId="28407" xr:uid="{00000000-0005-0000-0000-0000126B0000}"/>
    <cellStyle name="Normal 3 3 2 5 2 2 2 3 2" xfId="28408" xr:uid="{00000000-0005-0000-0000-0000136B0000}"/>
    <cellStyle name="Normal 3 3 2 5 2 2 2 3 2 2" xfId="28409" xr:uid="{00000000-0005-0000-0000-0000146B0000}"/>
    <cellStyle name="Normal 3 3 2 5 2 2 2 3 3" xfId="28410" xr:uid="{00000000-0005-0000-0000-0000156B0000}"/>
    <cellStyle name="Normal 3 3 2 5 2 2 2 4" xfId="28411" xr:uid="{00000000-0005-0000-0000-0000166B0000}"/>
    <cellStyle name="Normal 3 3 2 5 2 2 2 4 2" xfId="28412" xr:uid="{00000000-0005-0000-0000-0000176B0000}"/>
    <cellStyle name="Normal 3 3 2 5 2 2 2 5" xfId="28413" xr:uid="{00000000-0005-0000-0000-0000186B0000}"/>
    <cellStyle name="Normal 3 3 2 5 2 2 3" xfId="28414" xr:uid="{00000000-0005-0000-0000-0000196B0000}"/>
    <cellStyle name="Normal 3 3 2 5 2 2 3 2" xfId="28415" xr:uid="{00000000-0005-0000-0000-00001A6B0000}"/>
    <cellStyle name="Normal 3 3 2 5 2 2 3 2 2" xfId="28416" xr:uid="{00000000-0005-0000-0000-00001B6B0000}"/>
    <cellStyle name="Normal 3 3 2 5 2 2 3 2 2 2" xfId="28417" xr:uid="{00000000-0005-0000-0000-00001C6B0000}"/>
    <cellStyle name="Normal 3 3 2 5 2 2 3 2 3" xfId="28418" xr:uid="{00000000-0005-0000-0000-00001D6B0000}"/>
    <cellStyle name="Normal 3 3 2 5 2 2 3 3" xfId="28419" xr:uid="{00000000-0005-0000-0000-00001E6B0000}"/>
    <cellStyle name="Normal 3 3 2 5 2 2 3 3 2" xfId="28420" xr:uid="{00000000-0005-0000-0000-00001F6B0000}"/>
    <cellStyle name="Normal 3 3 2 5 2 2 3 4" xfId="28421" xr:uid="{00000000-0005-0000-0000-0000206B0000}"/>
    <cellStyle name="Normal 3 3 2 5 2 2 4" xfId="28422" xr:uid="{00000000-0005-0000-0000-0000216B0000}"/>
    <cellStyle name="Normal 3 3 2 5 2 2 4 2" xfId="28423" xr:uid="{00000000-0005-0000-0000-0000226B0000}"/>
    <cellStyle name="Normal 3 3 2 5 2 2 4 2 2" xfId="28424" xr:uid="{00000000-0005-0000-0000-0000236B0000}"/>
    <cellStyle name="Normal 3 3 2 5 2 2 4 2 2 2" xfId="28425" xr:uid="{00000000-0005-0000-0000-0000246B0000}"/>
    <cellStyle name="Normal 3 3 2 5 2 2 4 2 3" xfId="28426" xr:uid="{00000000-0005-0000-0000-0000256B0000}"/>
    <cellStyle name="Normal 3 3 2 5 2 2 4 3" xfId="28427" xr:uid="{00000000-0005-0000-0000-0000266B0000}"/>
    <cellStyle name="Normal 3 3 2 5 2 2 4 3 2" xfId="28428" xr:uid="{00000000-0005-0000-0000-0000276B0000}"/>
    <cellStyle name="Normal 3 3 2 5 2 2 4 4" xfId="28429" xr:uid="{00000000-0005-0000-0000-0000286B0000}"/>
    <cellStyle name="Normal 3 3 2 5 2 2 5" xfId="28430" xr:uid="{00000000-0005-0000-0000-0000296B0000}"/>
    <cellStyle name="Normal 3 3 2 5 2 2 5 2" xfId="28431" xr:uid="{00000000-0005-0000-0000-00002A6B0000}"/>
    <cellStyle name="Normal 3 3 2 5 2 2 5 2 2" xfId="28432" xr:uid="{00000000-0005-0000-0000-00002B6B0000}"/>
    <cellStyle name="Normal 3 3 2 5 2 2 5 3" xfId="28433" xr:uid="{00000000-0005-0000-0000-00002C6B0000}"/>
    <cellStyle name="Normal 3 3 2 5 2 2 6" xfId="28434" xr:uid="{00000000-0005-0000-0000-00002D6B0000}"/>
    <cellStyle name="Normal 3 3 2 5 2 2 6 2" xfId="28435" xr:uid="{00000000-0005-0000-0000-00002E6B0000}"/>
    <cellStyle name="Normal 3 3 2 5 2 2 7" xfId="28436" xr:uid="{00000000-0005-0000-0000-00002F6B0000}"/>
    <cellStyle name="Normal 3 3 2 5 2 2 7 2" xfId="28437" xr:uid="{00000000-0005-0000-0000-0000306B0000}"/>
    <cellStyle name="Normal 3 3 2 5 2 2 8" xfId="28438" xr:uid="{00000000-0005-0000-0000-0000316B0000}"/>
    <cellStyle name="Normal 3 3 2 5 2 3" xfId="28439" xr:uid="{00000000-0005-0000-0000-0000326B0000}"/>
    <cellStyle name="Normal 3 3 2 5 2 3 2" xfId="28440" xr:uid="{00000000-0005-0000-0000-0000336B0000}"/>
    <cellStyle name="Normal 3 3 2 5 2 3 2 2" xfId="28441" xr:uid="{00000000-0005-0000-0000-0000346B0000}"/>
    <cellStyle name="Normal 3 3 2 5 2 3 2 2 2" xfId="28442" xr:uid="{00000000-0005-0000-0000-0000356B0000}"/>
    <cellStyle name="Normal 3 3 2 5 2 3 2 2 2 2" xfId="28443" xr:uid="{00000000-0005-0000-0000-0000366B0000}"/>
    <cellStyle name="Normal 3 3 2 5 2 3 2 2 3" xfId="28444" xr:uid="{00000000-0005-0000-0000-0000376B0000}"/>
    <cellStyle name="Normal 3 3 2 5 2 3 2 3" xfId="28445" xr:uid="{00000000-0005-0000-0000-0000386B0000}"/>
    <cellStyle name="Normal 3 3 2 5 2 3 2 3 2" xfId="28446" xr:uid="{00000000-0005-0000-0000-0000396B0000}"/>
    <cellStyle name="Normal 3 3 2 5 2 3 2 4" xfId="28447" xr:uid="{00000000-0005-0000-0000-00003A6B0000}"/>
    <cellStyle name="Normal 3 3 2 5 2 3 3" xfId="28448" xr:uid="{00000000-0005-0000-0000-00003B6B0000}"/>
    <cellStyle name="Normal 3 3 2 5 2 3 3 2" xfId="28449" xr:uid="{00000000-0005-0000-0000-00003C6B0000}"/>
    <cellStyle name="Normal 3 3 2 5 2 3 3 2 2" xfId="28450" xr:uid="{00000000-0005-0000-0000-00003D6B0000}"/>
    <cellStyle name="Normal 3 3 2 5 2 3 3 3" xfId="28451" xr:uid="{00000000-0005-0000-0000-00003E6B0000}"/>
    <cellStyle name="Normal 3 3 2 5 2 3 4" xfId="28452" xr:uid="{00000000-0005-0000-0000-00003F6B0000}"/>
    <cellStyle name="Normal 3 3 2 5 2 3 4 2" xfId="28453" xr:uid="{00000000-0005-0000-0000-0000406B0000}"/>
    <cellStyle name="Normal 3 3 2 5 2 3 5" xfId="28454" xr:uid="{00000000-0005-0000-0000-0000416B0000}"/>
    <cellStyle name="Normal 3 3 2 5 2 4" xfId="28455" xr:uid="{00000000-0005-0000-0000-0000426B0000}"/>
    <cellStyle name="Normal 3 3 2 5 2 4 2" xfId="28456" xr:uid="{00000000-0005-0000-0000-0000436B0000}"/>
    <cellStyle name="Normal 3 3 2 5 2 4 2 2" xfId="28457" xr:uid="{00000000-0005-0000-0000-0000446B0000}"/>
    <cellStyle name="Normal 3 3 2 5 2 4 2 2 2" xfId="28458" xr:uid="{00000000-0005-0000-0000-0000456B0000}"/>
    <cellStyle name="Normal 3 3 2 5 2 4 2 3" xfId="28459" xr:uid="{00000000-0005-0000-0000-0000466B0000}"/>
    <cellStyle name="Normal 3 3 2 5 2 4 3" xfId="28460" xr:uid="{00000000-0005-0000-0000-0000476B0000}"/>
    <cellStyle name="Normal 3 3 2 5 2 4 3 2" xfId="28461" xr:uid="{00000000-0005-0000-0000-0000486B0000}"/>
    <cellStyle name="Normal 3 3 2 5 2 4 4" xfId="28462" xr:uid="{00000000-0005-0000-0000-0000496B0000}"/>
    <cellStyle name="Normal 3 3 2 5 2 5" xfId="28463" xr:uid="{00000000-0005-0000-0000-00004A6B0000}"/>
    <cellStyle name="Normal 3 3 2 5 2 5 2" xfId="28464" xr:uid="{00000000-0005-0000-0000-00004B6B0000}"/>
    <cellStyle name="Normal 3 3 2 5 2 5 2 2" xfId="28465" xr:uid="{00000000-0005-0000-0000-00004C6B0000}"/>
    <cellStyle name="Normal 3 3 2 5 2 5 2 2 2" xfId="28466" xr:uid="{00000000-0005-0000-0000-00004D6B0000}"/>
    <cellStyle name="Normal 3 3 2 5 2 5 2 3" xfId="28467" xr:uid="{00000000-0005-0000-0000-00004E6B0000}"/>
    <cellStyle name="Normal 3 3 2 5 2 5 3" xfId="28468" xr:uid="{00000000-0005-0000-0000-00004F6B0000}"/>
    <cellStyle name="Normal 3 3 2 5 2 5 3 2" xfId="28469" xr:uid="{00000000-0005-0000-0000-0000506B0000}"/>
    <cellStyle name="Normal 3 3 2 5 2 5 4" xfId="28470" xr:uid="{00000000-0005-0000-0000-0000516B0000}"/>
    <cellStyle name="Normal 3 3 2 5 2 6" xfId="28471" xr:uid="{00000000-0005-0000-0000-0000526B0000}"/>
    <cellStyle name="Normal 3 3 2 5 2 6 2" xfId="28472" xr:uid="{00000000-0005-0000-0000-0000536B0000}"/>
    <cellStyle name="Normal 3 3 2 5 2 6 2 2" xfId="28473" xr:uid="{00000000-0005-0000-0000-0000546B0000}"/>
    <cellStyle name="Normal 3 3 2 5 2 6 3" xfId="28474" xr:uid="{00000000-0005-0000-0000-0000556B0000}"/>
    <cellStyle name="Normal 3 3 2 5 2 7" xfId="28475" xr:uid="{00000000-0005-0000-0000-0000566B0000}"/>
    <cellStyle name="Normal 3 3 2 5 2 7 2" xfId="28476" xr:uid="{00000000-0005-0000-0000-0000576B0000}"/>
    <cellStyle name="Normal 3 3 2 5 2 8" xfId="28477" xr:uid="{00000000-0005-0000-0000-0000586B0000}"/>
    <cellStyle name="Normal 3 3 2 5 2 8 2" xfId="28478" xr:uid="{00000000-0005-0000-0000-0000596B0000}"/>
    <cellStyle name="Normal 3 3 2 5 2 9" xfId="28479" xr:uid="{00000000-0005-0000-0000-00005A6B0000}"/>
    <cellStyle name="Normal 3 3 2 5 3" xfId="28480" xr:uid="{00000000-0005-0000-0000-00005B6B0000}"/>
    <cellStyle name="Normal 3 3 2 5 3 2" xfId="28481" xr:uid="{00000000-0005-0000-0000-00005C6B0000}"/>
    <cellStyle name="Normal 3 3 2 5 3 2 2" xfId="28482" xr:uid="{00000000-0005-0000-0000-00005D6B0000}"/>
    <cellStyle name="Normal 3 3 2 5 3 2 2 2" xfId="28483" xr:uid="{00000000-0005-0000-0000-00005E6B0000}"/>
    <cellStyle name="Normal 3 3 2 5 3 2 2 2 2" xfId="28484" xr:uid="{00000000-0005-0000-0000-00005F6B0000}"/>
    <cellStyle name="Normal 3 3 2 5 3 2 2 2 2 2" xfId="28485" xr:uid="{00000000-0005-0000-0000-0000606B0000}"/>
    <cellStyle name="Normal 3 3 2 5 3 2 2 2 3" xfId="28486" xr:uid="{00000000-0005-0000-0000-0000616B0000}"/>
    <cellStyle name="Normal 3 3 2 5 3 2 2 3" xfId="28487" xr:uid="{00000000-0005-0000-0000-0000626B0000}"/>
    <cellStyle name="Normal 3 3 2 5 3 2 2 3 2" xfId="28488" xr:uid="{00000000-0005-0000-0000-0000636B0000}"/>
    <cellStyle name="Normal 3 3 2 5 3 2 2 4" xfId="28489" xr:uid="{00000000-0005-0000-0000-0000646B0000}"/>
    <cellStyle name="Normal 3 3 2 5 3 2 3" xfId="28490" xr:uid="{00000000-0005-0000-0000-0000656B0000}"/>
    <cellStyle name="Normal 3 3 2 5 3 2 3 2" xfId="28491" xr:uid="{00000000-0005-0000-0000-0000666B0000}"/>
    <cellStyle name="Normal 3 3 2 5 3 2 3 2 2" xfId="28492" xr:uid="{00000000-0005-0000-0000-0000676B0000}"/>
    <cellStyle name="Normal 3 3 2 5 3 2 3 3" xfId="28493" xr:uid="{00000000-0005-0000-0000-0000686B0000}"/>
    <cellStyle name="Normal 3 3 2 5 3 2 4" xfId="28494" xr:uid="{00000000-0005-0000-0000-0000696B0000}"/>
    <cellStyle name="Normal 3 3 2 5 3 2 4 2" xfId="28495" xr:uid="{00000000-0005-0000-0000-00006A6B0000}"/>
    <cellStyle name="Normal 3 3 2 5 3 2 5" xfId="28496" xr:uid="{00000000-0005-0000-0000-00006B6B0000}"/>
    <cellStyle name="Normal 3 3 2 5 3 3" xfId="28497" xr:uid="{00000000-0005-0000-0000-00006C6B0000}"/>
    <cellStyle name="Normal 3 3 2 5 3 3 2" xfId="28498" xr:uid="{00000000-0005-0000-0000-00006D6B0000}"/>
    <cellStyle name="Normal 3 3 2 5 3 3 2 2" xfId="28499" xr:uid="{00000000-0005-0000-0000-00006E6B0000}"/>
    <cellStyle name="Normal 3 3 2 5 3 3 2 2 2" xfId="28500" xr:uid="{00000000-0005-0000-0000-00006F6B0000}"/>
    <cellStyle name="Normal 3 3 2 5 3 3 2 3" xfId="28501" xr:uid="{00000000-0005-0000-0000-0000706B0000}"/>
    <cellStyle name="Normal 3 3 2 5 3 3 3" xfId="28502" xr:uid="{00000000-0005-0000-0000-0000716B0000}"/>
    <cellStyle name="Normal 3 3 2 5 3 3 3 2" xfId="28503" xr:uid="{00000000-0005-0000-0000-0000726B0000}"/>
    <cellStyle name="Normal 3 3 2 5 3 3 4" xfId="28504" xr:uid="{00000000-0005-0000-0000-0000736B0000}"/>
    <cellStyle name="Normal 3 3 2 5 3 4" xfId="28505" xr:uid="{00000000-0005-0000-0000-0000746B0000}"/>
    <cellStyle name="Normal 3 3 2 5 3 4 2" xfId="28506" xr:uid="{00000000-0005-0000-0000-0000756B0000}"/>
    <cellStyle name="Normal 3 3 2 5 3 4 2 2" xfId="28507" xr:uid="{00000000-0005-0000-0000-0000766B0000}"/>
    <cellStyle name="Normal 3 3 2 5 3 4 2 2 2" xfId="28508" xr:uid="{00000000-0005-0000-0000-0000776B0000}"/>
    <cellStyle name="Normal 3 3 2 5 3 4 2 3" xfId="28509" xr:uid="{00000000-0005-0000-0000-0000786B0000}"/>
    <cellStyle name="Normal 3 3 2 5 3 4 3" xfId="28510" xr:uid="{00000000-0005-0000-0000-0000796B0000}"/>
    <cellStyle name="Normal 3 3 2 5 3 4 3 2" xfId="28511" xr:uid="{00000000-0005-0000-0000-00007A6B0000}"/>
    <cellStyle name="Normal 3 3 2 5 3 4 4" xfId="28512" xr:uid="{00000000-0005-0000-0000-00007B6B0000}"/>
    <cellStyle name="Normal 3 3 2 5 3 5" xfId="28513" xr:uid="{00000000-0005-0000-0000-00007C6B0000}"/>
    <cellStyle name="Normal 3 3 2 5 3 5 2" xfId="28514" xr:uid="{00000000-0005-0000-0000-00007D6B0000}"/>
    <cellStyle name="Normal 3 3 2 5 3 5 2 2" xfId="28515" xr:uid="{00000000-0005-0000-0000-00007E6B0000}"/>
    <cellStyle name="Normal 3 3 2 5 3 5 3" xfId="28516" xr:uid="{00000000-0005-0000-0000-00007F6B0000}"/>
    <cellStyle name="Normal 3 3 2 5 3 6" xfId="28517" xr:uid="{00000000-0005-0000-0000-0000806B0000}"/>
    <cellStyle name="Normal 3 3 2 5 3 6 2" xfId="28518" xr:uid="{00000000-0005-0000-0000-0000816B0000}"/>
    <cellStyle name="Normal 3 3 2 5 3 7" xfId="28519" xr:uid="{00000000-0005-0000-0000-0000826B0000}"/>
    <cellStyle name="Normal 3 3 2 5 3 7 2" xfId="28520" xr:uid="{00000000-0005-0000-0000-0000836B0000}"/>
    <cellStyle name="Normal 3 3 2 5 3 8" xfId="28521" xr:uid="{00000000-0005-0000-0000-0000846B0000}"/>
    <cellStyle name="Normal 3 3 2 5 4" xfId="28522" xr:uid="{00000000-0005-0000-0000-0000856B0000}"/>
    <cellStyle name="Normal 3 3 2 5 4 2" xfId="28523" xr:uid="{00000000-0005-0000-0000-0000866B0000}"/>
    <cellStyle name="Normal 3 3 2 5 4 2 2" xfId="28524" xr:uid="{00000000-0005-0000-0000-0000876B0000}"/>
    <cellStyle name="Normal 3 3 2 5 4 2 2 2" xfId="28525" xr:uid="{00000000-0005-0000-0000-0000886B0000}"/>
    <cellStyle name="Normal 3 3 2 5 4 2 2 2 2" xfId="28526" xr:uid="{00000000-0005-0000-0000-0000896B0000}"/>
    <cellStyle name="Normal 3 3 2 5 4 2 2 3" xfId="28527" xr:uid="{00000000-0005-0000-0000-00008A6B0000}"/>
    <cellStyle name="Normal 3 3 2 5 4 2 3" xfId="28528" xr:uid="{00000000-0005-0000-0000-00008B6B0000}"/>
    <cellStyle name="Normal 3 3 2 5 4 2 3 2" xfId="28529" xr:uid="{00000000-0005-0000-0000-00008C6B0000}"/>
    <cellStyle name="Normal 3 3 2 5 4 2 4" xfId="28530" xr:uid="{00000000-0005-0000-0000-00008D6B0000}"/>
    <cellStyle name="Normal 3 3 2 5 4 3" xfId="28531" xr:uid="{00000000-0005-0000-0000-00008E6B0000}"/>
    <cellStyle name="Normal 3 3 2 5 4 3 2" xfId="28532" xr:uid="{00000000-0005-0000-0000-00008F6B0000}"/>
    <cellStyle name="Normal 3 3 2 5 4 3 2 2" xfId="28533" xr:uid="{00000000-0005-0000-0000-0000906B0000}"/>
    <cellStyle name="Normal 3 3 2 5 4 3 3" xfId="28534" xr:uid="{00000000-0005-0000-0000-0000916B0000}"/>
    <cellStyle name="Normal 3 3 2 5 4 4" xfId="28535" xr:uid="{00000000-0005-0000-0000-0000926B0000}"/>
    <cellStyle name="Normal 3 3 2 5 4 4 2" xfId="28536" xr:uid="{00000000-0005-0000-0000-0000936B0000}"/>
    <cellStyle name="Normal 3 3 2 5 4 5" xfId="28537" xr:uid="{00000000-0005-0000-0000-0000946B0000}"/>
    <cellStyle name="Normal 3 3 2 5 5" xfId="28538" xr:uid="{00000000-0005-0000-0000-0000956B0000}"/>
    <cellStyle name="Normal 3 3 2 5 5 2" xfId="28539" xr:uid="{00000000-0005-0000-0000-0000966B0000}"/>
    <cellStyle name="Normal 3 3 2 5 5 2 2" xfId="28540" xr:uid="{00000000-0005-0000-0000-0000976B0000}"/>
    <cellStyle name="Normal 3 3 2 5 5 2 2 2" xfId="28541" xr:uid="{00000000-0005-0000-0000-0000986B0000}"/>
    <cellStyle name="Normal 3 3 2 5 5 2 3" xfId="28542" xr:uid="{00000000-0005-0000-0000-0000996B0000}"/>
    <cellStyle name="Normal 3 3 2 5 5 3" xfId="28543" xr:uid="{00000000-0005-0000-0000-00009A6B0000}"/>
    <cellStyle name="Normal 3 3 2 5 5 3 2" xfId="28544" xr:uid="{00000000-0005-0000-0000-00009B6B0000}"/>
    <cellStyle name="Normal 3 3 2 5 5 4" xfId="28545" xr:uid="{00000000-0005-0000-0000-00009C6B0000}"/>
    <cellStyle name="Normal 3 3 2 5 6" xfId="28546" xr:uid="{00000000-0005-0000-0000-00009D6B0000}"/>
    <cellStyle name="Normal 3 3 2 5 6 2" xfId="28547" xr:uid="{00000000-0005-0000-0000-00009E6B0000}"/>
    <cellStyle name="Normal 3 3 2 5 6 2 2" xfId="28548" xr:uid="{00000000-0005-0000-0000-00009F6B0000}"/>
    <cellStyle name="Normal 3 3 2 5 6 2 2 2" xfId="28549" xr:uid="{00000000-0005-0000-0000-0000A06B0000}"/>
    <cellStyle name="Normal 3 3 2 5 6 2 3" xfId="28550" xr:uid="{00000000-0005-0000-0000-0000A16B0000}"/>
    <cellStyle name="Normal 3 3 2 5 6 3" xfId="28551" xr:uid="{00000000-0005-0000-0000-0000A26B0000}"/>
    <cellStyle name="Normal 3 3 2 5 6 3 2" xfId="28552" xr:uid="{00000000-0005-0000-0000-0000A36B0000}"/>
    <cellStyle name="Normal 3 3 2 5 6 4" xfId="28553" xr:uid="{00000000-0005-0000-0000-0000A46B0000}"/>
    <cellStyle name="Normal 3 3 2 5 7" xfId="28554" xr:uid="{00000000-0005-0000-0000-0000A56B0000}"/>
    <cellStyle name="Normal 3 3 2 5 7 2" xfId="28555" xr:uid="{00000000-0005-0000-0000-0000A66B0000}"/>
    <cellStyle name="Normal 3 3 2 5 7 2 2" xfId="28556" xr:uid="{00000000-0005-0000-0000-0000A76B0000}"/>
    <cellStyle name="Normal 3 3 2 5 7 3" xfId="28557" xr:uid="{00000000-0005-0000-0000-0000A86B0000}"/>
    <cellStyle name="Normal 3 3 2 5 8" xfId="28558" xr:uid="{00000000-0005-0000-0000-0000A96B0000}"/>
    <cellStyle name="Normal 3 3 2 5 8 2" xfId="28559" xr:uid="{00000000-0005-0000-0000-0000AA6B0000}"/>
    <cellStyle name="Normal 3 3 2 5 9" xfId="28560" xr:uid="{00000000-0005-0000-0000-0000AB6B0000}"/>
    <cellStyle name="Normal 3 3 2 5 9 2" xfId="28561" xr:uid="{00000000-0005-0000-0000-0000AC6B0000}"/>
    <cellStyle name="Normal 3 3 2 6" xfId="28562" xr:uid="{00000000-0005-0000-0000-0000AD6B0000}"/>
    <cellStyle name="Normal 3 3 2 6 10" xfId="28563" xr:uid="{00000000-0005-0000-0000-0000AE6B0000}"/>
    <cellStyle name="Normal 3 3 2 6 11" xfId="28564" xr:uid="{00000000-0005-0000-0000-0000AF6B0000}"/>
    <cellStyle name="Normal 3 3 2 6 2" xfId="28565" xr:uid="{00000000-0005-0000-0000-0000B06B0000}"/>
    <cellStyle name="Normal 3 3 2 6 2 2" xfId="28566" xr:uid="{00000000-0005-0000-0000-0000B16B0000}"/>
    <cellStyle name="Normal 3 3 2 6 2 2 2" xfId="28567" xr:uid="{00000000-0005-0000-0000-0000B26B0000}"/>
    <cellStyle name="Normal 3 3 2 6 2 2 2 2" xfId="28568" xr:uid="{00000000-0005-0000-0000-0000B36B0000}"/>
    <cellStyle name="Normal 3 3 2 6 2 2 2 2 2" xfId="28569" xr:uid="{00000000-0005-0000-0000-0000B46B0000}"/>
    <cellStyle name="Normal 3 3 2 6 2 2 2 2 2 2" xfId="28570" xr:uid="{00000000-0005-0000-0000-0000B56B0000}"/>
    <cellStyle name="Normal 3 3 2 6 2 2 2 2 2 2 2" xfId="28571" xr:uid="{00000000-0005-0000-0000-0000B66B0000}"/>
    <cellStyle name="Normal 3 3 2 6 2 2 2 2 2 3" xfId="28572" xr:uid="{00000000-0005-0000-0000-0000B76B0000}"/>
    <cellStyle name="Normal 3 3 2 6 2 2 2 2 3" xfId="28573" xr:uid="{00000000-0005-0000-0000-0000B86B0000}"/>
    <cellStyle name="Normal 3 3 2 6 2 2 2 2 3 2" xfId="28574" xr:uid="{00000000-0005-0000-0000-0000B96B0000}"/>
    <cellStyle name="Normal 3 3 2 6 2 2 2 2 4" xfId="28575" xr:uid="{00000000-0005-0000-0000-0000BA6B0000}"/>
    <cellStyle name="Normal 3 3 2 6 2 2 2 3" xfId="28576" xr:uid="{00000000-0005-0000-0000-0000BB6B0000}"/>
    <cellStyle name="Normal 3 3 2 6 2 2 2 3 2" xfId="28577" xr:uid="{00000000-0005-0000-0000-0000BC6B0000}"/>
    <cellStyle name="Normal 3 3 2 6 2 2 2 3 2 2" xfId="28578" xr:uid="{00000000-0005-0000-0000-0000BD6B0000}"/>
    <cellStyle name="Normal 3 3 2 6 2 2 2 3 3" xfId="28579" xr:uid="{00000000-0005-0000-0000-0000BE6B0000}"/>
    <cellStyle name="Normal 3 3 2 6 2 2 2 4" xfId="28580" xr:uid="{00000000-0005-0000-0000-0000BF6B0000}"/>
    <cellStyle name="Normal 3 3 2 6 2 2 2 4 2" xfId="28581" xr:uid="{00000000-0005-0000-0000-0000C06B0000}"/>
    <cellStyle name="Normal 3 3 2 6 2 2 2 5" xfId="28582" xr:uid="{00000000-0005-0000-0000-0000C16B0000}"/>
    <cellStyle name="Normal 3 3 2 6 2 2 3" xfId="28583" xr:uid="{00000000-0005-0000-0000-0000C26B0000}"/>
    <cellStyle name="Normal 3 3 2 6 2 2 3 2" xfId="28584" xr:uid="{00000000-0005-0000-0000-0000C36B0000}"/>
    <cellStyle name="Normal 3 3 2 6 2 2 3 2 2" xfId="28585" xr:uid="{00000000-0005-0000-0000-0000C46B0000}"/>
    <cellStyle name="Normal 3 3 2 6 2 2 3 2 2 2" xfId="28586" xr:uid="{00000000-0005-0000-0000-0000C56B0000}"/>
    <cellStyle name="Normal 3 3 2 6 2 2 3 2 3" xfId="28587" xr:uid="{00000000-0005-0000-0000-0000C66B0000}"/>
    <cellStyle name="Normal 3 3 2 6 2 2 3 3" xfId="28588" xr:uid="{00000000-0005-0000-0000-0000C76B0000}"/>
    <cellStyle name="Normal 3 3 2 6 2 2 3 3 2" xfId="28589" xr:uid="{00000000-0005-0000-0000-0000C86B0000}"/>
    <cellStyle name="Normal 3 3 2 6 2 2 3 4" xfId="28590" xr:uid="{00000000-0005-0000-0000-0000C96B0000}"/>
    <cellStyle name="Normal 3 3 2 6 2 2 4" xfId="28591" xr:uid="{00000000-0005-0000-0000-0000CA6B0000}"/>
    <cellStyle name="Normal 3 3 2 6 2 2 4 2" xfId="28592" xr:uid="{00000000-0005-0000-0000-0000CB6B0000}"/>
    <cellStyle name="Normal 3 3 2 6 2 2 4 2 2" xfId="28593" xr:uid="{00000000-0005-0000-0000-0000CC6B0000}"/>
    <cellStyle name="Normal 3 3 2 6 2 2 4 2 2 2" xfId="28594" xr:uid="{00000000-0005-0000-0000-0000CD6B0000}"/>
    <cellStyle name="Normal 3 3 2 6 2 2 4 2 3" xfId="28595" xr:uid="{00000000-0005-0000-0000-0000CE6B0000}"/>
    <cellStyle name="Normal 3 3 2 6 2 2 4 3" xfId="28596" xr:uid="{00000000-0005-0000-0000-0000CF6B0000}"/>
    <cellStyle name="Normal 3 3 2 6 2 2 4 3 2" xfId="28597" xr:uid="{00000000-0005-0000-0000-0000D06B0000}"/>
    <cellStyle name="Normal 3 3 2 6 2 2 4 4" xfId="28598" xr:uid="{00000000-0005-0000-0000-0000D16B0000}"/>
    <cellStyle name="Normal 3 3 2 6 2 2 5" xfId="28599" xr:uid="{00000000-0005-0000-0000-0000D26B0000}"/>
    <cellStyle name="Normal 3 3 2 6 2 2 5 2" xfId="28600" xr:uid="{00000000-0005-0000-0000-0000D36B0000}"/>
    <cellStyle name="Normal 3 3 2 6 2 2 5 2 2" xfId="28601" xr:uid="{00000000-0005-0000-0000-0000D46B0000}"/>
    <cellStyle name="Normal 3 3 2 6 2 2 5 3" xfId="28602" xr:uid="{00000000-0005-0000-0000-0000D56B0000}"/>
    <cellStyle name="Normal 3 3 2 6 2 2 6" xfId="28603" xr:uid="{00000000-0005-0000-0000-0000D66B0000}"/>
    <cellStyle name="Normal 3 3 2 6 2 2 6 2" xfId="28604" xr:uid="{00000000-0005-0000-0000-0000D76B0000}"/>
    <cellStyle name="Normal 3 3 2 6 2 2 7" xfId="28605" xr:uid="{00000000-0005-0000-0000-0000D86B0000}"/>
    <cellStyle name="Normal 3 3 2 6 2 2 7 2" xfId="28606" xr:uid="{00000000-0005-0000-0000-0000D96B0000}"/>
    <cellStyle name="Normal 3 3 2 6 2 2 8" xfId="28607" xr:uid="{00000000-0005-0000-0000-0000DA6B0000}"/>
    <cellStyle name="Normal 3 3 2 6 2 3" xfId="28608" xr:uid="{00000000-0005-0000-0000-0000DB6B0000}"/>
    <cellStyle name="Normal 3 3 2 6 2 3 2" xfId="28609" xr:uid="{00000000-0005-0000-0000-0000DC6B0000}"/>
    <cellStyle name="Normal 3 3 2 6 2 3 2 2" xfId="28610" xr:uid="{00000000-0005-0000-0000-0000DD6B0000}"/>
    <cellStyle name="Normal 3 3 2 6 2 3 2 2 2" xfId="28611" xr:uid="{00000000-0005-0000-0000-0000DE6B0000}"/>
    <cellStyle name="Normal 3 3 2 6 2 3 2 2 2 2" xfId="28612" xr:uid="{00000000-0005-0000-0000-0000DF6B0000}"/>
    <cellStyle name="Normal 3 3 2 6 2 3 2 2 3" xfId="28613" xr:uid="{00000000-0005-0000-0000-0000E06B0000}"/>
    <cellStyle name="Normal 3 3 2 6 2 3 2 3" xfId="28614" xr:uid="{00000000-0005-0000-0000-0000E16B0000}"/>
    <cellStyle name="Normal 3 3 2 6 2 3 2 3 2" xfId="28615" xr:uid="{00000000-0005-0000-0000-0000E26B0000}"/>
    <cellStyle name="Normal 3 3 2 6 2 3 2 4" xfId="28616" xr:uid="{00000000-0005-0000-0000-0000E36B0000}"/>
    <cellStyle name="Normal 3 3 2 6 2 3 3" xfId="28617" xr:uid="{00000000-0005-0000-0000-0000E46B0000}"/>
    <cellStyle name="Normal 3 3 2 6 2 3 3 2" xfId="28618" xr:uid="{00000000-0005-0000-0000-0000E56B0000}"/>
    <cellStyle name="Normal 3 3 2 6 2 3 3 2 2" xfId="28619" xr:uid="{00000000-0005-0000-0000-0000E66B0000}"/>
    <cellStyle name="Normal 3 3 2 6 2 3 3 3" xfId="28620" xr:uid="{00000000-0005-0000-0000-0000E76B0000}"/>
    <cellStyle name="Normal 3 3 2 6 2 3 4" xfId="28621" xr:uid="{00000000-0005-0000-0000-0000E86B0000}"/>
    <cellStyle name="Normal 3 3 2 6 2 3 4 2" xfId="28622" xr:uid="{00000000-0005-0000-0000-0000E96B0000}"/>
    <cellStyle name="Normal 3 3 2 6 2 3 5" xfId="28623" xr:uid="{00000000-0005-0000-0000-0000EA6B0000}"/>
    <cellStyle name="Normal 3 3 2 6 2 4" xfId="28624" xr:uid="{00000000-0005-0000-0000-0000EB6B0000}"/>
    <cellStyle name="Normal 3 3 2 6 2 4 2" xfId="28625" xr:uid="{00000000-0005-0000-0000-0000EC6B0000}"/>
    <cellStyle name="Normal 3 3 2 6 2 4 2 2" xfId="28626" xr:uid="{00000000-0005-0000-0000-0000ED6B0000}"/>
    <cellStyle name="Normal 3 3 2 6 2 4 2 2 2" xfId="28627" xr:uid="{00000000-0005-0000-0000-0000EE6B0000}"/>
    <cellStyle name="Normal 3 3 2 6 2 4 2 3" xfId="28628" xr:uid="{00000000-0005-0000-0000-0000EF6B0000}"/>
    <cellStyle name="Normal 3 3 2 6 2 4 3" xfId="28629" xr:uid="{00000000-0005-0000-0000-0000F06B0000}"/>
    <cellStyle name="Normal 3 3 2 6 2 4 3 2" xfId="28630" xr:uid="{00000000-0005-0000-0000-0000F16B0000}"/>
    <cellStyle name="Normal 3 3 2 6 2 4 4" xfId="28631" xr:uid="{00000000-0005-0000-0000-0000F26B0000}"/>
    <cellStyle name="Normal 3 3 2 6 2 5" xfId="28632" xr:uid="{00000000-0005-0000-0000-0000F36B0000}"/>
    <cellStyle name="Normal 3 3 2 6 2 5 2" xfId="28633" xr:uid="{00000000-0005-0000-0000-0000F46B0000}"/>
    <cellStyle name="Normal 3 3 2 6 2 5 2 2" xfId="28634" xr:uid="{00000000-0005-0000-0000-0000F56B0000}"/>
    <cellStyle name="Normal 3 3 2 6 2 5 2 2 2" xfId="28635" xr:uid="{00000000-0005-0000-0000-0000F66B0000}"/>
    <cellStyle name="Normal 3 3 2 6 2 5 2 3" xfId="28636" xr:uid="{00000000-0005-0000-0000-0000F76B0000}"/>
    <cellStyle name="Normal 3 3 2 6 2 5 3" xfId="28637" xr:uid="{00000000-0005-0000-0000-0000F86B0000}"/>
    <cellStyle name="Normal 3 3 2 6 2 5 3 2" xfId="28638" xr:uid="{00000000-0005-0000-0000-0000F96B0000}"/>
    <cellStyle name="Normal 3 3 2 6 2 5 4" xfId="28639" xr:uid="{00000000-0005-0000-0000-0000FA6B0000}"/>
    <cellStyle name="Normal 3 3 2 6 2 6" xfId="28640" xr:uid="{00000000-0005-0000-0000-0000FB6B0000}"/>
    <cellStyle name="Normal 3 3 2 6 2 6 2" xfId="28641" xr:uid="{00000000-0005-0000-0000-0000FC6B0000}"/>
    <cellStyle name="Normal 3 3 2 6 2 6 2 2" xfId="28642" xr:uid="{00000000-0005-0000-0000-0000FD6B0000}"/>
    <cellStyle name="Normal 3 3 2 6 2 6 3" xfId="28643" xr:uid="{00000000-0005-0000-0000-0000FE6B0000}"/>
    <cellStyle name="Normal 3 3 2 6 2 7" xfId="28644" xr:uid="{00000000-0005-0000-0000-0000FF6B0000}"/>
    <cellStyle name="Normal 3 3 2 6 2 7 2" xfId="28645" xr:uid="{00000000-0005-0000-0000-0000006C0000}"/>
    <cellStyle name="Normal 3 3 2 6 2 8" xfId="28646" xr:uid="{00000000-0005-0000-0000-0000016C0000}"/>
    <cellStyle name="Normal 3 3 2 6 2 8 2" xfId="28647" xr:uid="{00000000-0005-0000-0000-0000026C0000}"/>
    <cellStyle name="Normal 3 3 2 6 2 9" xfId="28648" xr:uid="{00000000-0005-0000-0000-0000036C0000}"/>
    <cellStyle name="Normal 3 3 2 6 3" xfId="28649" xr:uid="{00000000-0005-0000-0000-0000046C0000}"/>
    <cellStyle name="Normal 3 3 2 6 3 2" xfId="28650" xr:uid="{00000000-0005-0000-0000-0000056C0000}"/>
    <cellStyle name="Normal 3 3 2 6 3 2 2" xfId="28651" xr:uid="{00000000-0005-0000-0000-0000066C0000}"/>
    <cellStyle name="Normal 3 3 2 6 3 2 2 2" xfId="28652" xr:uid="{00000000-0005-0000-0000-0000076C0000}"/>
    <cellStyle name="Normal 3 3 2 6 3 2 2 2 2" xfId="28653" xr:uid="{00000000-0005-0000-0000-0000086C0000}"/>
    <cellStyle name="Normal 3 3 2 6 3 2 2 2 2 2" xfId="28654" xr:uid="{00000000-0005-0000-0000-0000096C0000}"/>
    <cellStyle name="Normal 3 3 2 6 3 2 2 2 3" xfId="28655" xr:uid="{00000000-0005-0000-0000-00000A6C0000}"/>
    <cellStyle name="Normal 3 3 2 6 3 2 2 3" xfId="28656" xr:uid="{00000000-0005-0000-0000-00000B6C0000}"/>
    <cellStyle name="Normal 3 3 2 6 3 2 2 3 2" xfId="28657" xr:uid="{00000000-0005-0000-0000-00000C6C0000}"/>
    <cellStyle name="Normal 3 3 2 6 3 2 2 4" xfId="28658" xr:uid="{00000000-0005-0000-0000-00000D6C0000}"/>
    <cellStyle name="Normal 3 3 2 6 3 2 3" xfId="28659" xr:uid="{00000000-0005-0000-0000-00000E6C0000}"/>
    <cellStyle name="Normal 3 3 2 6 3 2 3 2" xfId="28660" xr:uid="{00000000-0005-0000-0000-00000F6C0000}"/>
    <cellStyle name="Normal 3 3 2 6 3 2 3 2 2" xfId="28661" xr:uid="{00000000-0005-0000-0000-0000106C0000}"/>
    <cellStyle name="Normal 3 3 2 6 3 2 3 3" xfId="28662" xr:uid="{00000000-0005-0000-0000-0000116C0000}"/>
    <cellStyle name="Normal 3 3 2 6 3 2 4" xfId="28663" xr:uid="{00000000-0005-0000-0000-0000126C0000}"/>
    <cellStyle name="Normal 3 3 2 6 3 2 4 2" xfId="28664" xr:uid="{00000000-0005-0000-0000-0000136C0000}"/>
    <cellStyle name="Normal 3 3 2 6 3 2 5" xfId="28665" xr:uid="{00000000-0005-0000-0000-0000146C0000}"/>
    <cellStyle name="Normal 3 3 2 6 3 3" xfId="28666" xr:uid="{00000000-0005-0000-0000-0000156C0000}"/>
    <cellStyle name="Normal 3 3 2 6 3 3 2" xfId="28667" xr:uid="{00000000-0005-0000-0000-0000166C0000}"/>
    <cellStyle name="Normal 3 3 2 6 3 3 2 2" xfId="28668" xr:uid="{00000000-0005-0000-0000-0000176C0000}"/>
    <cellStyle name="Normal 3 3 2 6 3 3 2 2 2" xfId="28669" xr:uid="{00000000-0005-0000-0000-0000186C0000}"/>
    <cellStyle name="Normal 3 3 2 6 3 3 2 3" xfId="28670" xr:uid="{00000000-0005-0000-0000-0000196C0000}"/>
    <cellStyle name="Normal 3 3 2 6 3 3 3" xfId="28671" xr:uid="{00000000-0005-0000-0000-00001A6C0000}"/>
    <cellStyle name="Normal 3 3 2 6 3 3 3 2" xfId="28672" xr:uid="{00000000-0005-0000-0000-00001B6C0000}"/>
    <cellStyle name="Normal 3 3 2 6 3 3 4" xfId="28673" xr:uid="{00000000-0005-0000-0000-00001C6C0000}"/>
    <cellStyle name="Normal 3 3 2 6 3 4" xfId="28674" xr:uid="{00000000-0005-0000-0000-00001D6C0000}"/>
    <cellStyle name="Normal 3 3 2 6 3 4 2" xfId="28675" xr:uid="{00000000-0005-0000-0000-00001E6C0000}"/>
    <cellStyle name="Normal 3 3 2 6 3 4 2 2" xfId="28676" xr:uid="{00000000-0005-0000-0000-00001F6C0000}"/>
    <cellStyle name="Normal 3 3 2 6 3 4 2 2 2" xfId="28677" xr:uid="{00000000-0005-0000-0000-0000206C0000}"/>
    <cellStyle name="Normal 3 3 2 6 3 4 2 3" xfId="28678" xr:uid="{00000000-0005-0000-0000-0000216C0000}"/>
    <cellStyle name="Normal 3 3 2 6 3 4 3" xfId="28679" xr:uid="{00000000-0005-0000-0000-0000226C0000}"/>
    <cellStyle name="Normal 3 3 2 6 3 4 3 2" xfId="28680" xr:uid="{00000000-0005-0000-0000-0000236C0000}"/>
    <cellStyle name="Normal 3 3 2 6 3 4 4" xfId="28681" xr:uid="{00000000-0005-0000-0000-0000246C0000}"/>
    <cellStyle name="Normal 3 3 2 6 3 5" xfId="28682" xr:uid="{00000000-0005-0000-0000-0000256C0000}"/>
    <cellStyle name="Normal 3 3 2 6 3 5 2" xfId="28683" xr:uid="{00000000-0005-0000-0000-0000266C0000}"/>
    <cellStyle name="Normal 3 3 2 6 3 5 2 2" xfId="28684" xr:uid="{00000000-0005-0000-0000-0000276C0000}"/>
    <cellStyle name="Normal 3 3 2 6 3 5 3" xfId="28685" xr:uid="{00000000-0005-0000-0000-0000286C0000}"/>
    <cellStyle name="Normal 3 3 2 6 3 6" xfId="28686" xr:uid="{00000000-0005-0000-0000-0000296C0000}"/>
    <cellStyle name="Normal 3 3 2 6 3 6 2" xfId="28687" xr:uid="{00000000-0005-0000-0000-00002A6C0000}"/>
    <cellStyle name="Normal 3 3 2 6 3 7" xfId="28688" xr:uid="{00000000-0005-0000-0000-00002B6C0000}"/>
    <cellStyle name="Normal 3 3 2 6 3 7 2" xfId="28689" xr:uid="{00000000-0005-0000-0000-00002C6C0000}"/>
    <cellStyle name="Normal 3 3 2 6 3 8" xfId="28690" xr:uid="{00000000-0005-0000-0000-00002D6C0000}"/>
    <cellStyle name="Normal 3 3 2 6 4" xfId="28691" xr:uid="{00000000-0005-0000-0000-00002E6C0000}"/>
    <cellStyle name="Normal 3 3 2 6 4 2" xfId="28692" xr:uid="{00000000-0005-0000-0000-00002F6C0000}"/>
    <cellStyle name="Normal 3 3 2 6 4 2 2" xfId="28693" xr:uid="{00000000-0005-0000-0000-0000306C0000}"/>
    <cellStyle name="Normal 3 3 2 6 4 2 2 2" xfId="28694" xr:uid="{00000000-0005-0000-0000-0000316C0000}"/>
    <cellStyle name="Normal 3 3 2 6 4 2 2 2 2" xfId="28695" xr:uid="{00000000-0005-0000-0000-0000326C0000}"/>
    <cellStyle name="Normal 3 3 2 6 4 2 2 3" xfId="28696" xr:uid="{00000000-0005-0000-0000-0000336C0000}"/>
    <cellStyle name="Normal 3 3 2 6 4 2 3" xfId="28697" xr:uid="{00000000-0005-0000-0000-0000346C0000}"/>
    <cellStyle name="Normal 3 3 2 6 4 2 3 2" xfId="28698" xr:uid="{00000000-0005-0000-0000-0000356C0000}"/>
    <cellStyle name="Normal 3 3 2 6 4 2 4" xfId="28699" xr:uid="{00000000-0005-0000-0000-0000366C0000}"/>
    <cellStyle name="Normal 3 3 2 6 4 3" xfId="28700" xr:uid="{00000000-0005-0000-0000-0000376C0000}"/>
    <cellStyle name="Normal 3 3 2 6 4 3 2" xfId="28701" xr:uid="{00000000-0005-0000-0000-0000386C0000}"/>
    <cellStyle name="Normal 3 3 2 6 4 3 2 2" xfId="28702" xr:uid="{00000000-0005-0000-0000-0000396C0000}"/>
    <cellStyle name="Normal 3 3 2 6 4 3 3" xfId="28703" xr:uid="{00000000-0005-0000-0000-00003A6C0000}"/>
    <cellStyle name="Normal 3 3 2 6 4 4" xfId="28704" xr:uid="{00000000-0005-0000-0000-00003B6C0000}"/>
    <cellStyle name="Normal 3 3 2 6 4 4 2" xfId="28705" xr:uid="{00000000-0005-0000-0000-00003C6C0000}"/>
    <cellStyle name="Normal 3 3 2 6 4 5" xfId="28706" xr:uid="{00000000-0005-0000-0000-00003D6C0000}"/>
    <cellStyle name="Normal 3 3 2 6 5" xfId="28707" xr:uid="{00000000-0005-0000-0000-00003E6C0000}"/>
    <cellStyle name="Normal 3 3 2 6 5 2" xfId="28708" xr:uid="{00000000-0005-0000-0000-00003F6C0000}"/>
    <cellStyle name="Normal 3 3 2 6 5 2 2" xfId="28709" xr:uid="{00000000-0005-0000-0000-0000406C0000}"/>
    <cellStyle name="Normal 3 3 2 6 5 2 2 2" xfId="28710" xr:uid="{00000000-0005-0000-0000-0000416C0000}"/>
    <cellStyle name="Normal 3 3 2 6 5 2 3" xfId="28711" xr:uid="{00000000-0005-0000-0000-0000426C0000}"/>
    <cellStyle name="Normal 3 3 2 6 5 3" xfId="28712" xr:uid="{00000000-0005-0000-0000-0000436C0000}"/>
    <cellStyle name="Normal 3 3 2 6 5 3 2" xfId="28713" xr:uid="{00000000-0005-0000-0000-0000446C0000}"/>
    <cellStyle name="Normal 3 3 2 6 5 4" xfId="28714" xr:uid="{00000000-0005-0000-0000-0000456C0000}"/>
    <cellStyle name="Normal 3 3 2 6 6" xfId="28715" xr:uid="{00000000-0005-0000-0000-0000466C0000}"/>
    <cellStyle name="Normal 3 3 2 6 6 2" xfId="28716" xr:uid="{00000000-0005-0000-0000-0000476C0000}"/>
    <cellStyle name="Normal 3 3 2 6 6 2 2" xfId="28717" xr:uid="{00000000-0005-0000-0000-0000486C0000}"/>
    <cellStyle name="Normal 3 3 2 6 6 2 2 2" xfId="28718" xr:uid="{00000000-0005-0000-0000-0000496C0000}"/>
    <cellStyle name="Normal 3 3 2 6 6 2 3" xfId="28719" xr:uid="{00000000-0005-0000-0000-00004A6C0000}"/>
    <cellStyle name="Normal 3 3 2 6 6 3" xfId="28720" xr:uid="{00000000-0005-0000-0000-00004B6C0000}"/>
    <cellStyle name="Normal 3 3 2 6 6 3 2" xfId="28721" xr:uid="{00000000-0005-0000-0000-00004C6C0000}"/>
    <cellStyle name="Normal 3 3 2 6 6 4" xfId="28722" xr:uid="{00000000-0005-0000-0000-00004D6C0000}"/>
    <cellStyle name="Normal 3 3 2 6 7" xfId="28723" xr:uid="{00000000-0005-0000-0000-00004E6C0000}"/>
    <cellStyle name="Normal 3 3 2 6 7 2" xfId="28724" xr:uid="{00000000-0005-0000-0000-00004F6C0000}"/>
    <cellStyle name="Normal 3 3 2 6 7 2 2" xfId="28725" xr:uid="{00000000-0005-0000-0000-0000506C0000}"/>
    <cellStyle name="Normal 3 3 2 6 7 3" xfId="28726" xr:uid="{00000000-0005-0000-0000-0000516C0000}"/>
    <cellStyle name="Normal 3 3 2 6 8" xfId="28727" xr:uid="{00000000-0005-0000-0000-0000526C0000}"/>
    <cellStyle name="Normal 3 3 2 6 8 2" xfId="28728" xr:uid="{00000000-0005-0000-0000-0000536C0000}"/>
    <cellStyle name="Normal 3 3 2 6 9" xfId="28729" xr:uid="{00000000-0005-0000-0000-0000546C0000}"/>
    <cellStyle name="Normal 3 3 2 6 9 2" xfId="28730" xr:uid="{00000000-0005-0000-0000-0000556C0000}"/>
    <cellStyle name="Normal 3 3 2 7" xfId="28731" xr:uid="{00000000-0005-0000-0000-0000566C0000}"/>
    <cellStyle name="Normal 3 3 2 7 2" xfId="28732" xr:uid="{00000000-0005-0000-0000-0000576C0000}"/>
    <cellStyle name="Normal 3 3 2 7 2 2" xfId="28733" xr:uid="{00000000-0005-0000-0000-0000586C0000}"/>
    <cellStyle name="Normal 3 3 2 7 2 2 2" xfId="28734" xr:uid="{00000000-0005-0000-0000-0000596C0000}"/>
    <cellStyle name="Normal 3 3 2 7 2 2 2 2" xfId="28735" xr:uid="{00000000-0005-0000-0000-00005A6C0000}"/>
    <cellStyle name="Normal 3 3 2 7 2 2 2 2 2" xfId="28736" xr:uid="{00000000-0005-0000-0000-00005B6C0000}"/>
    <cellStyle name="Normal 3 3 2 7 2 2 2 2 2 2" xfId="28737" xr:uid="{00000000-0005-0000-0000-00005C6C0000}"/>
    <cellStyle name="Normal 3 3 2 7 2 2 2 2 3" xfId="28738" xr:uid="{00000000-0005-0000-0000-00005D6C0000}"/>
    <cellStyle name="Normal 3 3 2 7 2 2 2 3" xfId="28739" xr:uid="{00000000-0005-0000-0000-00005E6C0000}"/>
    <cellStyle name="Normal 3 3 2 7 2 2 2 3 2" xfId="28740" xr:uid="{00000000-0005-0000-0000-00005F6C0000}"/>
    <cellStyle name="Normal 3 3 2 7 2 2 2 4" xfId="28741" xr:uid="{00000000-0005-0000-0000-0000606C0000}"/>
    <cellStyle name="Normal 3 3 2 7 2 2 3" xfId="28742" xr:uid="{00000000-0005-0000-0000-0000616C0000}"/>
    <cellStyle name="Normal 3 3 2 7 2 2 3 2" xfId="28743" xr:uid="{00000000-0005-0000-0000-0000626C0000}"/>
    <cellStyle name="Normal 3 3 2 7 2 2 3 2 2" xfId="28744" xr:uid="{00000000-0005-0000-0000-0000636C0000}"/>
    <cellStyle name="Normal 3 3 2 7 2 2 3 3" xfId="28745" xr:uid="{00000000-0005-0000-0000-0000646C0000}"/>
    <cellStyle name="Normal 3 3 2 7 2 2 4" xfId="28746" xr:uid="{00000000-0005-0000-0000-0000656C0000}"/>
    <cellStyle name="Normal 3 3 2 7 2 2 4 2" xfId="28747" xr:uid="{00000000-0005-0000-0000-0000666C0000}"/>
    <cellStyle name="Normal 3 3 2 7 2 2 5" xfId="28748" xr:uid="{00000000-0005-0000-0000-0000676C0000}"/>
    <cellStyle name="Normal 3 3 2 7 2 3" xfId="28749" xr:uid="{00000000-0005-0000-0000-0000686C0000}"/>
    <cellStyle name="Normal 3 3 2 7 2 3 2" xfId="28750" xr:uid="{00000000-0005-0000-0000-0000696C0000}"/>
    <cellStyle name="Normal 3 3 2 7 2 3 2 2" xfId="28751" xr:uid="{00000000-0005-0000-0000-00006A6C0000}"/>
    <cellStyle name="Normal 3 3 2 7 2 3 2 2 2" xfId="28752" xr:uid="{00000000-0005-0000-0000-00006B6C0000}"/>
    <cellStyle name="Normal 3 3 2 7 2 3 2 3" xfId="28753" xr:uid="{00000000-0005-0000-0000-00006C6C0000}"/>
    <cellStyle name="Normal 3 3 2 7 2 3 3" xfId="28754" xr:uid="{00000000-0005-0000-0000-00006D6C0000}"/>
    <cellStyle name="Normal 3 3 2 7 2 3 3 2" xfId="28755" xr:uid="{00000000-0005-0000-0000-00006E6C0000}"/>
    <cellStyle name="Normal 3 3 2 7 2 3 4" xfId="28756" xr:uid="{00000000-0005-0000-0000-00006F6C0000}"/>
    <cellStyle name="Normal 3 3 2 7 2 4" xfId="28757" xr:uid="{00000000-0005-0000-0000-0000706C0000}"/>
    <cellStyle name="Normal 3 3 2 7 2 4 2" xfId="28758" xr:uid="{00000000-0005-0000-0000-0000716C0000}"/>
    <cellStyle name="Normal 3 3 2 7 2 4 2 2" xfId="28759" xr:uid="{00000000-0005-0000-0000-0000726C0000}"/>
    <cellStyle name="Normal 3 3 2 7 2 4 2 2 2" xfId="28760" xr:uid="{00000000-0005-0000-0000-0000736C0000}"/>
    <cellStyle name="Normal 3 3 2 7 2 4 2 3" xfId="28761" xr:uid="{00000000-0005-0000-0000-0000746C0000}"/>
    <cellStyle name="Normal 3 3 2 7 2 4 3" xfId="28762" xr:uid="{00000000-0005-0000-0000-0000756C0000}"/>
    <cellStyle name="Normal 3 3 2 7 2 4 3 2" xfId="28763" xr:uid="{00000000-0005-0000-0000-0000766C0000}"/>
    <cellStyle name="Normal 3 3 2 7 2 4 4" xfId="28764" xr:uid="{00000000-0005-0000-0000-0000776C0000}"/>
    <cellStyle name="Normal 3 3 2 7 2 5" xfId="28765" xr:uid="{00000000-0005-0000-0000-0000786C0000}"/>
    <cellStyle name="Normal 3 3 2 7 2 5 2" xfId="28766" xr:uid="{00000000-0005-0000-0000-0000796C0000}"/>
    <cellStyle name="Normal 3 3 2 7 2 5 2 2" xfId="28767" xr:uid="{00000000-0005-0000-0000-00007A6C0000}"/>
    <cellStyle name="Normal 3 3 2 7 2 5 3" xfId="28768" xr:uid="{00000000-0005-0000-0000-00007B6C0000}"/>
    <cellStyle name="Normal 3 3 2 7 2 6" xfId="28769" xr:uid="{00000000-0005-0000-0000-00007C6C0000}"/>
    <cellStyle name="Normal 3 3 2 7 2 6 2" xfId="28770" xr:uid="{00000000-0005-0000-0000-00007D6C0000}"/>
    <cellStyle name="Normal 3 3 2 7 2 7" xfId="28771" xr:uid="{00000000-0005-0000-0000-00007E6C0000}"/>
    <cellStyle name="Normal 3 3 2 7 2 7 2" xfId="28772" xr:uid="{00000000-0005-0000-0000-00007F6C0000}"/>
    <cellStyle name="Normal 3 3 2 7 2 8" xfId="28773" xr:uid="{00000000-0005-0000-0000-0000806C0000}"/>
    <cellStyle name="Normal 3 3 2 7 3" xfId="28774" xr:uid="{00000000-0005-0000-0000-0000816C0000}"/>
    <cellStyle name="Normal 3 3 2 7 3 2" xfId="28775" xr:uid="{00000000-0005-0000-0000-0000826C0000}"/>
    <cellStyle name="Normal 3 3 2 7 3 2 2" xfId="28776" xr:uid="{00000000-0005-0000-0000-0000836C0000}"/>
    <cellStyle name="Normal 3 3 2 7 3 2 2 2" xfId="28777" xr:uid="{00000000-0005-0000-0000-0000846C0000}"/>
    <cellStyle name="Normal 3 3 2 7 3 2 2 2 2" xfId="28778" xr:uid="{00000000-0005-0000-0000-0000856C0000}"/>
    <cellStyle name="Normal 3 3 2 7 3 2 2 3" xfId="28779" xr:uid="{00000000-0005-0000-0000-0000866C0000}"/>
    <cellStyle name="Normal 3 3 2 7 3 2 3" xfId="28780" xr:uid="{00000000-0005-0000-0000-0000876C0000}"/>
    <cellStyle name="Normal 3 3 2 7 3 2 3 2" xfId="28781" xr:uid="{00000000-0005-0000-0000-0000886C0000}"/>
    <cellStyle name="Normal 3 3 2 7 3 2 4" xfId="28782" xr:uid="{00000000-0005-0000-0000-0000896C0000}"/>
    <cellStyle name="Normal 3 3 2 7 3 3" xfId="28783" xr:uid="{00000000-0005-0000-0000-00008A6C0000}"/>
    <cellStyle name="Normal 3 3 2 7 3 3 2" xfId="28784" xr:uid="{00000000-0005-0000-0000-00008B6C0000}"/>
    <cellStyle name="Normal 3 3 2 7 3 3 2 2" xfId="28785" xr:uid="{00000000-0005-0000-0000-00008C6C0000}"/>
    <cellStyle name="Normal 3 3 2 7 3 3 3" xfId="28786" xr:uid="{00000000-0005-0000-0000-00008D6C0000}"/>
    <cellStyle name="Normal 3 3 2 7 3 4" xfId="28787" xr:uid="{00000000-0005-0000-0000-00008E6C0000}"/>
    <cellStyle name="Normal 3 3 2 7 3 4 2" xfId="28788" xr:uid="{00000000-0005-0000-0000-00008F6C0000}"/>
    <cellStyle name="Normal 3 3 2 7 3 5" xfId="28789" xr:uid="{00000000-0005-0000-0000-0000906C0000}"/>
    <cellStyle name="Normal 3 3 2 7 4" xfId="28790" xr:uid="{00000000-0005-0000-0000-0000916C0000}"/>
    <cellStyle name="Normal 3 3 2 7 4 2" xfId="28791" xr:uid="{00000000-0005-0000-0000-0000926C0000}"/>
    <cellStyle name="Normal 3 3 2 7 4 2 2" xfId="28792" xr:uid="{00000000-0005-0000-0000-0000936C0000}"/>
    <cellStyle name="Normal 3 3 2 7 4 2 2 2" xfId="28793" xr:uid="{00000000-0005-0000-0000-0000946C0000}"/>
    <cellStyle name="Normal 3 3 2 7 4 2 3" xfId="28794" xr:uid="{00000000-0005-0000-0000-0000956C0000}"/>
    <cellStyle name="Normal 3 3 2 7 4 3" xfId="28795" xr:uid="{00000000-0005-0000-0000-0000966C0000}"/>
    <cellStyle name="Normal 3 3 2 7 4 3 2" xfId="28796" xr:uid="{00000000-0005-0000-0000-0000976C0000}"/>
    <cellStyle name="Normal 3 3 2 7 4 4" xfId="28797" xr:uid="{00000000-0005-0000-0000-0000986C0000}"/>
    <cellStyle name="Normal 3 3 2 7 5" xfId="28798" xr:uid="{00000000-0005-0000-0000-0000996C0000}"/>
    <cellStyle name="Normal 3 3 2 7 5 2" xfId="28799" xr:uid="{00000000-0005-0000-0000-00009A6C0000}"/>
    <cellStyle name="Normal 3 3 2 7 5 2 2" xfId="28800" xr:uid="{00000000-0005-0000-0000-00009B6C0000}"/>
    <cellStyle name="Normal 3 3 2 7 5 2 2 2" xfId="28801" xr:uid="{00000000-0005-0000-0000-00009C6C0000}"/>
    <cellStyle name="Normal 3 3 2 7 5 2 3" xfId="28802" xr:uid="{00000000-0005-0000-0000-00009D6C0000}"/>
    <cellStyle name="Normal 3 3 2 7 5 3" xfId="28803" xr:uid="{00000000-0005-0000-0000-00009E6C0000}"/>
    <cellStyle name="Normal 3 3 2 7 5 3 2" xfId="28804" xr:uid="{00000000-0005-0000-0000-00009F6C0000}"/>
    <cellStyle name="Normal 3 3 2 7 5 4" xfId="28805" xr:uid="{00000000-0005-0000-0000-0000A06C0000}"/>
    <cellStyle name="Normal 3 3 2 7 6" xfId="28806" xr:uid="{00000000-0005-0000-0000-0000A16C0000}"/>
    <cellStyle name="Normal 3 3 2 7 6 2" xfId="28807" xr:uid="{00000000-0005-0000-0000-0000A26C0000}"/>
    <cellStyle name="Normal 3 3 2 7 6 2 2" xfId="28808" xr:uid="{00000000-0005-0000-0000-0000A36C0000}"/>
    <cellStyle name="Normal 3 3 2 7 6 3" xfId="28809" xr:uid="{00000000-0005-0000-0000-0000A46C0000}"/>
    <cellStyle name="Normal 3 3 2 7 7" xfId="28810" xr:uid="{00000000-0005-0000-0000-0000A56C0000}"/>
    <cellStyle name="Normal 3 3 2 7 7 2" xfId="28811" xr:uid="{00000000-0005-0000-0000-0000A66C0000}"/>
    <cellStyle name="Normal 3 3 2 7 8" xfId="28812" xr:uid="{00000000-0005-0000-0000-0000A76C0000}"/>
    <cellStyle name="Normal 3 3 2 7 8 2" xfId="28813" xr:uid="{00000000-0005-0000-0000-0000A86C0000}"/>
    <cellStyle name="Normal 3 3 2 7 9" xfId="28814" xr:uid="{00000000-0005-0000-0000-0000A96C0000}"/>
    <cellStyle name="Normal 3 3 2 8" xfId="28815" xr:uid="{00000000-0005-0000-0000-0000AA6C0000}"/>
    <cellStyle name="Normal 3 3 2 8 2" xfId="28816" xr:uid="{00000000-0005-0000-0000-0000AB6C0000}"/>
    <cellStyle name="Normal 3 3 2 8 2 2" xfId="28817" xr:uid="{00000000-0005-0000-0000-0000AC6C0000}"/>
    <cellStyle name="Normal 3 3 2 8 2 2 2" xfId="28818" xr:uid="{00000000-0005-0000-0000-0000AD6C0000}"/>
    <cellStyle name="Normal 3 3 2 8 2 2 2 2" xfId="28819" xr:uid="{00000000-0005-0000-0000-0000AE6C0000}"/>
    <cellStyle name="Normal 3 3 2 8 2 2 2 2 2" xfId="28820" xr:uid="{00000000-0005-0000-0000-0000AF6C0000}"/>
    <cellStyle name="Normal 3 3 2 8 2 2 2 3" xfId="28821" xr:uid="{00000000-0005-0000-0000-0000B06C0000}"/>
    <cellStyle name="Normal 3 3 2 8 2 2 3" xfId="28822" xr:uid="{00000000-0005-0000-0000-0000B16C0000}"/>
    <cellStyle name="Normal 3 3 2 8 2 2 3 2" xfId="28823" xr:uid="{00000000-0005-0000-0000-0000B26C0000}"/>
    <cellStyle name="Normal 3 3 2 8 2 2 4" xfId="28824" xr:uid="{00000000-0005-0000-0000-0000B36C0000}"/>
    <cellStyle name="Normal 3 3 2 8 2 3" xfId="28825" xr:uid="{00000000-0005-0000-0000-0000B46C0000}"/>
    <cellStyle name="Normal 3 3 2 8 2 3 2" xfId="28826" xr:uid="{00000000-0005-0000-0000-0000B56C0000}"/>
    <cellStyle name="Normal 3 3 2 8 2 3 2 2" xfId="28827" xr:uid="{00000000-0005-0000-0000-0000B66C0000}"/>
    <cellStyle name="Normal 3 3 2 8 2 3 3" xfId="28828" xr:uid="{00000000-0005-0000-0000-0000B76C0000}"/>
    <cellStyle name="Normal 3 3 2 8 2 4" xfId="28829" xr:uid="{00000000-0005-0000-0000-0000B86C0000}"/>
    <cellStyle name="Normal 3 3 2 8 2 4 2" xfId="28830" xr:uid="{00000000-0005-0000-0000-0000B96C0000}"/>
    <cellStyle name="Normal 3 3 2 8 2 5" xfId="28831" xr:uid="{00000000-0005-0000-0000-0000BA6C0000}"/>
    <cellStyle name="Normal 3 3 2 8 3" xfId="28832" xr:uid="{00000000-0005-0000-0000-0000BB6C0000}"/>
    <cellStyle name="Normal 3 3 2 8 3 2" xfId="28833" xr:uid="{00000000-0005-0000-0000-0000BC6C0000}"/>
    <cellStyle name="Normal 3 3 2 8 3 2 2" xfId="28834" xr:uid="{00000000-0005-0000-0000-0000BD6C0000}"/>
    <cellStyle name="Normal 3 3 2 8 3 2 2 2" xfId="28835" xr:uid="{00000000-0005-0000-0000-0000BE6C0000}"/>
    <cellStyle name="Normal 3 3 2 8 3 2 3" xfId="28836" xr:uid="{00000000-0005-0000-0000-0000BF6C0000}"/>
    <cellStyle name="Normal 3 3 2 8 3 3" xfId="28837" xr:uid="{00000000-0005-0000-0000-0000C06C0000}"/>
    <cellStyle name="Normal 3 3 2 8 3 3 2" xfId="28838" xr:uid="{00000000-0005-0000-0000-0000C16C0000}"/>
    <cellStyle name="Normal 3 3 2 8 3 4" xfId="28839" xr:uid="{00000000-0005-0000-0000-0000C26C0000}"/>
    <cellStyle name="Normal 3 3 2 8 4" xfId="28840" xr:uid="{00000000-0005-0000-0000-0000C36C0000}"/>
    <cellStyle name="Normal 3 3 2 8 4 2" xfId="28841" xr:uid="{00000000-0005-0000-0000-0000C46C0000}"/>
    <cellStyle name="Normal 3 3 2 8 4 2 2" xfId="28842" xr:uid="{00000000-0005-0000-0000-0000C56C0000}"/>
    <cellStyle name="Normal 3 3 2 8 4 2 2 2" xfId="28843" xr:uid="{00000000-0005-0000-0000-0000C66C0000}"/>
    <cellStyle name="Normal 3 3 2 8 4 2 3" xfId="28844" xr:uid="{00000000-0005-0000-0000-0000C76C0000}"/>
    <cellStyle name="Normal 3 3 2 8 4 3" xfId="28845" xr:uid="{00000000-0005-0000-0000-0000C86C0000}"/>
    <cellStyle name="Normal 3 3 2 8 4 3 2" xfId="28846" xr:uid="{00000000-0005-0000-0000-0000C96C0000}"/>
    <cellStyle name="Normal 3 3 2 8 4 4" xfId="28847" xr:uid="{00000000-0005-0000-0000-0000CA6C0000}"/>
    <cellStyle name="Normal 3 3 2 8 5" xfId="28848" xr:uid="{00000000-0005-0000-0000-0000CB6C0000}"/>
    <cellStyle name="Normal 3 3 2 8 5 2" xfId="28849" xr:uid="{00000000-0005-0000-0000-0000CC6C0000}"/>
    <cellStyle name="Normal 3 3 2 8 5 2 2" xfId="28850" xr:uid="{00000000-0005-0000-0000-0000CD6C0000}"/>
    <cellStyle name="Normal 3 3 2 8 5 3" xfId="28851" xr:uid="{00000000-0005-0000-0000-0000CE6C0000}"/>
    <cellStyle name="Normal 3 3 2 8 6" xfId="28852" xr:uid="{00000000-0005-0000-0000-0000CF6C0000}"/>
    <cellStyle name="Normal 3 3 2 8 6 2" xfId="28853" xr:uid="{00000000-0005-0000-0000-0000D06C0000}"/>
    <cellStyle name="Normal 3 3 2 8 7" xfId="28854" xr:uid="{00000000-0005-0000-0000-0000D16C0000}"/>
    <cellStyle name="Normal 3 3 2 8 7 2" xfId="28855" xr:uid="{00000000-0005-0000-0000-0000D26C0000}"/>
    <cellStyle name="Normal 3 3 2 8 8" xfId="28856" xr:uid="{00000000-0005-0000-0000-0000D36C0000}"/>
    <cellStyle name="Normal 3 3 2 9" xfId="28857" xr:uid="{00000000-0005-0000-0000-0000D46C0000}"/>
    <cellStyle name="Normal 3 3 2 9 2" xfId="28858" xr:uid="{00000000-0005-0000-0000-0000D56C0000}"/>
    <cellStyle name="Normal 3 3 2 9 2 2" xfId="28859" xr:uid="{00000000-0005-0000-0000-0000D66C0000}"/>
    <cellStyle name="Normal 3 3 2 9 2 2 2" xfId="28860" xr:uid="{00000000-0005-0000-0000-0000D76C0000}"/>
    <cellStyle name="Normal 3 3 2 9 2 2 2 2" xfId="28861" xr:uid="{00000000-0005-0000-0000-0000D86C0000}"/>
    <cellStyle name="Normal 3 3 2 9 2 2 2 2 2" xfId="28862" xr:uid="{00000000-0005-0000-0000-0000D96C0000}"/>
    <cellStyle name="Normal 3 3 2 9 2 2 2 3" xfId="28863" xr:uid="{00000000-0005-0000-0000-0000DA6C0000}"/>
    <cellStyle name="Normal 3 3 2 9 2 2 3" xfId="28864" xr:uid="{00000000-0005-0000-0000-0000DB6C0000}"/>
    <cellStyle name="Normal 3 3 2 9 2 2 3 2" xfId="28865" xr:uid="{00000000-0005-0000-0000-0000DC6C0000}"/>
    <cellStyle name="Normal 3 3 2 9 2 2 4" xfId="28866" xr:uid="{00000000-0005-0000-0000-0000DD6C0000}"/>
    <cellStyle name="Normal 3 3 2 9 2 3" xfId="28867" xr:uid="{00000000-0005-0000-0000-0000DE6C0000}"/>
    <cellStyle name="Normal 3 3 2 9 2 3 2" xfId="28868" xr:uid="{00000000-0005-0000-0000-0000DF6C0000}"/>
    <cellStyle name="Normal 3 3 2 9 2 3 2 2" xfId="28869" xr:uid="{00000000-0005-0000-0000-0000E06C0000}"/>
    <cellStyle name="Normal 3 3 2 9 2 3 3" xfId="28870" xr:uid="{00000000-0005-0000-0000-0000E16C0000}"/>
    <cellStyle name="Normal 3 3 2 9 2 4" xfId="28871" xr:uid="{00000000-0005-0000-0000-0000E26C0000}"/>
    <cellStyle name="Normal 3 3 2 9 2 4 2" xfId="28872" xr:uid="{00000000-0005-0000-0000-0000E36C0000}"/>
    <cellStyle name="Normal 3 3 2 9 2 5" xfId="28873" xr:uid="{00000000-0005-0000-0000-0000E46C0000}"/>
    <cellStyle name="Normal 3 3 2 9 3" xfId="28874" xr:uid="{00000000-0005-0000-0000-0000E56C0000}"/>
    <cellStyle name="Normal 3 3 2 9 3 2" xfId="28875" xr:uid="{00000000-0005-0000-0000-0000E66C0000}"/>
    <cellStyle name="Normal 3 3 2 9 3 2 2" xfId="28876" xr:uid="{00000000-0005-0000-0000-0000E76C0000}"/>
    <cellStyle name="Normal 3 3 2 9 3 2 2 2" xfId="28877" xr:uid="{00000000-0005-0000-0000-0000E86C0000}"/>
    <cellStyle name="Normal 3 3 2 9 3 2 3" xfId="28878" xr:uid="{00000000-0005-0000-0000-0000E96C0000}"/>
    <cellStyle name="Normal 3 3 2 9 3 3" xfId="28879" xr:uid="{00000000-0005-0000-0000-0000EA6C0000}"/>
    <cellStyle name="Normal 3 3 2 9 3 3 2" xfId="28880" xr:uid="{00000000-0005-0000-0000-0000EB6C0000}"/>
    <cellStyle name="Normal 3 3 2 9 3 4" xfId="28881" xr:uid="{00000000-0005-0000-0000-0000EC6C0000}"/>
    <cellStyle name="Normal 3 3 2 9 4" xfId="28882" xr:uid="{00000000-0005-0000-0000-0000ED6C0000}"/>
    <cellStyle name="Normal 3 3 2 9 4 2" xfId="28883" xr:uid="{00000000-0005-0000-0000-0000EE6C0000}"/>
    <cellStyle name="Normal 3 3 2 9 4 2 2" xfId="28884" xr:uid="{00000000-0005-0000-0000-0000EF6C0000}"/>
    <cellStyle name="Normal 3 3 2 9 4 2 2 2" xfId="28885" xr:uid="{00000000-0005-0000-0000-0000F06C0000}"/>
    <cellStyle name="Normal 3 3 2 9 4 2 3" xfId="28886" xr:uid="{00000000-0005-0000-0000-0000F16C0000}"/>
    <cellStyle name="Normal 3 3 2 9 4 3" xfId="28887" xr:uid="{00000000-0005-0000-0000-0000F26C0000}"/>
    <cellStyle name="Normal 3 3 2 9 4 3 2" xfId="28888" xr:uid="{00000000-0005-0000-0000-0000F36C0000}"/>
    <cellStyle name="Normal 3 3 2 9 4 4" xfId="28889" xr:uid="{00000000-0005-0000-0000-0000F46C0000}"/>
    <cellStyle name="Normal 3 3 2 9 5" xfId="28890" xr:uid="{00000000-0005-0000-0000-0000F56C0000}"/>
    <cellStyle name="Normal 3 3 2 9 5 2" xfId="28891" xr:uid="{00000000-0005-0000-0000-0000F66C0000}"/>
    <cellStyle name="Normal 3 3 2 9 5 2 2" xfId="28892" xr:uid="{00000000-0005-0000-0000-0000F76C0000}"/>
    <cellStyle name="Normal 3 3 2 9 5 3" xfId="28893" xr:uid="{00000000-0005-0000-0000-0000F86C0000}"/>
    <cellStyle name="Normal 3 3 2 9 6" xfId="28894" xr:uid="{00000000-0005-0000-0000-0000F96C0000}"/>
    <cellStyle name="Normal 3 3 2 9 6 2" xfId="28895" xr:uid="{00000000-0005-0000-0000-0000FA6C0000}"/>
    <cellStyle name="Normal 3 3 2 9 7" xfId="28896" xr:uid="{00000000-0005-0000-0000-0000FB6C0000}"/>
    <cellStyle name="Normal 3 3 2 9 7 2" xfId="28897" xr:uid="{00000000-0005-0000-0000-0000FC6C0000}"/>
    <cellStyle name="Normal 3 3 2 9 8" xfId="28898" xr:uid="{00000000-0005-0000-0000-0000FD6C0000}"/>
    <cellStyle name="Normal 3 3 2_Sheet1" xfId="28899" xr:uid="{00000000-0005-0000-0000-0000FE6C0000}"/>
    <cellStyle name="Normal 3 3 20" xfId="28900" xr:uid="{00000000-0005-0000-0000-0000FF6C0000}"/>
    <cellStyle name="Normal 3 3 20 2" xfId="28901" xr:uid="{00000000-0005-0000-0000-0000006D0000}"/>
    <cellStyle name="Normal 3 3 20 3" xfId="28902" xr:uid="{00000000-0005-0000-0000-0000016D0000}"/>
    <cellStyle name="Normal 3 3 21" xfId="28903" xr:uid="{00000000-0005-0000-0000-0000026D0000}"/>
    <cellStyle name="Normal 3 3 3" xfId="1281" xr:uid="{00000000-0005-0000-0000-0000036D0000}"/>
    <cellStyle name="Normal 3 3 3 10" xfId="28904" xr:uid="{00000000-0005-0000-0000-0000046D0000}"/>
    <cellStyle name="Normal 3 3 3 10 2" xfId="28905" xr:uid="{00000000-0005-0000-0000-0000056D0000}"/>
    <cellStyle name="Normal 3 3 3 10 2 2" xfId="28906" xr:uid="{00000000-0005-0000-0000-0000066D0000}"/>
    <cellStyle name="Normal 3 3 3 10 2 2 2" xfId="28907" xr:uid="{00000000-0005-0000-0000-0000076D0000}"/>
    <cellStyle name="Normal 3 3 3 10 2 2 2 2" xfId="28908" xr:uid="{00000000-0005-0000-0000-0000086D0000}"/>
    <cellStyle name="Normal 3 3 3 10 2 2 2 2 2" xfId="28909" xr:uid="{00000000-0005-0000-0000-0000096D0000}"/>
    <cellStyle name="Normal 3 3 3 10 2 2 2 3" xfId="28910" xr:uid="{00000000-0005-0000-0000-00000A6D0000}"/>
    <cellStyle name="Normal 3 3 3 10 2 2 3" xfId="28911" xr:uid="{00000000-0005-0000-0000-00000B6D0000}"/>
    <cellStyle name="Normal 3 3 3 10 2 2 3 2" xfId="28912" xr:uid="{00000000-0005-0000-0000-00000C6D0000}"/>
    <cellStyle name="Normal 3 3 3 10 2 2 4" xfId="28913" xr:uid="{00000000-0005-0000-0000-00000D6D0000}"/>
    <cellStyle name="Normal 3 3 3 10 2 3" xfId="28914" xr:uid="{00000000-0005-0000-0000-00000E6D0000}"/>
    <cellStyle name="Normal 3 3 3 10 2 3 2" xfId="28915" xr:uid="{00000000-0005-0000-0000-00000F6D0000}"/>
    <cellStyle name="Normal 3 3 3 10 2 3 2 2" xfId="28916" xr:uid="{00000000-0005-0000-0000-0000106D0000}"/>
    <cellStyle name="Normal 3 3 3 10 2 3 3" xfId="28917" xr:uid="{00000000-0005-0000-0000-0000116D0000}"/>
    <cellStyle name="Normal 3 3 3 10 2 4" xfId="28918" xr:uid="{00000000-0005-0000-0000-0000126D0000}"/>
    <cellStyle name="Normal 3 3 3 10 2 4 2" xfId="28919" xr:uid="{00000000-0005-0000-0000-0000136D0000}"/>
    <cellStyle name="Normal 3 3 3 10 2 5" xfId="28920" xr:uid="{00000000-0005-0000-0000-0000146D0000}"/>
    <cellStyle name="Normal 3 3 3 10 3" xfId="28921" xr:uid="{00000000-0005-0000-0000-0000156D0000}"/>
    <cellStyle name="Normal 3 3 3 10 3 2" xfId="28922" xr:uid="{00000000-0005-0000-0000-0000166D0000}"/>
    <cellStyle name="Normal 3 3 3 10 3 2 2" xfId="28923" xr:uid="{00000000-0005-0000-0000-0000176D0000}"/>
    <cellStyle name="Normal 3 3 3 10 3 2 2 2" xfId="28924" xr:uid="{00000000-0005-0000-0000-0000186D0000}"/>
    <cellStyle name="Normal 3 3 3 10 3 2 3" xfId="28925" xr:uid="{00000000-0005-0000-0000-0000196D0000}"/>
    <cellStyle name="Normal 3 3 3 10 3 3" xfId="28926" xr:uid="{00000000-0005-0000-0000-00001A6D0000}"/>
    <cellStyle name="Normal 3 3 3 10 3 3 2" xfId="28927" xr:uid="{00000000-0005-0000-0000-00001B6D0000}"/>
    <cellStyle name="Normal 3 3 3 10 3 4" xfId="28928" xr:uid="{00000000-0005-0000-0000-00001C6D0000}"/>
    <cellStyle name="Normal 3 3 3 10 4" xfId="28929" xr:uid="{00000000-0005-0000-0000-00001D6D0000}"/>
    <cellStyle name="Normal 3 3 3 10 4 2" xfId="28930" xr:uid="{00000000-0005-0000-0000-00001E6D0000}"/>
    <cellStyle name="Normal 3 3 3 10 4 2 2" xfId="28931" xr:uid="{00000000-0005-0000-0000-00001F6D0000}"/>
    <cellStyle name="Normal 3 3 3 10 4 3" xfId="28932" xr:uid="{00000000-0005-0000-0000-0000206D0000}"/>
    <cellStyle name="Normal 3 3 3 10 5" xfId="28933" xr:uid="{00000000-0005-0000-0000-0000216D0000}"/>
    <cellStyle name="Normal 3 3 3 10 5 2" xfId="28934" xr:uid="{00000000-0005-0000-0000-0000226D0000}"/>
    <cellStyle name="Normal 3 3 3 10 6" xfId="28935" xr:uid="{00000000-0005-0000-0000-0000236D0000}"/>
    <cellStyle name="Normal 3 3 3 11" xfId="28936" xr:uid="{00000000-0005-0000-0000-0000246D0000}"/>
    <cellStyle name="Normal 3 3 3 11 2" xfId="28937" xr:uid="{00000000-0005-0000-0000-0000256D0000}"/>
    <cellStyle name="Normal 3 3 3 11 2 2" xfId="28938" xr:uid="{00000000-0005-0000-0000-0000266D0000}"/>
    <cellStyle name="Normal 3 3 3 11 2 2 2" xfId="28939" xr:uid="{00000000-0005-0000-0000-0000276D0000}"/>
    <cellStyle name="Normal 3 3 3 11 2 2 2 2" xfId="28940" xr:uid="{00000000-0005-0000-0000-0000286D0000}"/>
    <cellStyle name="Normal 3 3 3 11 2 2 3" xfId="28941" xr:uid="{00000000-0005-0000-0000-0000296D0000}"/>
    <cellStyle name="Normal 3 3 3 11 2 3" xfId="28942" xr:uid="{00000000-0005-0000-0000-00002A6D0000}"/>
    <cellStyle name="Normal 3 3 3 11 2 3 2" xfId="28943" xr:uid="{00000000-0005-0000-0000-00002B6D0000}"/>
    <cellStyle name="Normal 3 3 3 11 2 4" xfId="28944" xr:uid="{00000000-0005-0000-0000-00002C6D0000}"/>
    <cellStyle name="Normal 3 3 3 11 3" xfId="28945" xr:uid="{00000000-0005-0000-0000-00002D6D0000}"/>
    <cellStyle name="Normal 3 3 3 11 3 2" xfId="28946" xr:uid="{00000000-0005-0000-0000-00002E6D0000}"/>
    <cellStyle name="Normal 3 3 3 11 3 2 2" xfId="28947" xr:uid="{00000000-0005-0000-0000-00002F6D0000}"/>
    <cellStyle name="Normal 3 3 3 11 3 3" xfId="28948" xr:uid="{00000000-0005-0000-0000-0000306D0000}"/>
    <cellStyle name="Normal 3 3 3 11 4" xfId="28949" xr:uid="{00000000-0005-0000-0000-0000316D0000}"/>
    <cellStyle name="Normal 3 3 3 11 4 2" xfId="28950" xr:uid="{00000000-0005-0000-0000-0000326D0000}"/>
    <cellStyle name="Normal 3 3 3 11 5" xfId="28951" xr:uid="{00000000-0005-0000-0000-0000336D0000}"/>
    <cellStyle name="Normal 3 3 3 12" xfId="28952" xr:uid="{00000000-0005-0000-0000-0000346D0000}"/>
    <cellStyle name="Normal 3 3 3 12 2" xfId="28953" xr:uid="{00000000-0005-0000-0000-0000356D0000}"/>
    <cellStyle name="Normal 3 3 3 12 2 2" xfId="28954" xr:uid="{00000000-0005-0000-0000-0000366D0000}"/>
    <cellStyle name="Normal 3 3 3 12 2 2 2" xfId="28955" xr:uid="{00000000-0005-0000-0000-0000376D0000}"/>
    <cellStyle name="Normal 3 3 3 12 2 3" xfId="28956" xr:uid="{00000000-0005-0000-0000-0000386D0000}"/>
    <cellStyle name="Normal 3 3 3 12 3" xfId="28957" xr:uid="{00000000-0005-0000-0000-0000396D0000}"/>
    <cellStyle name="Normal 3 3 3 12 3 2" xfId="28958" xr:uid="{00000000-0005-0000-0000-00003A6D0000}"/>
    <cellStyle name="Normal 3 3 3 12 4" xfId="28959" xr:uid="{00000000-0005-0000-0000-00003B6D0000}"/>
    <cellStyle name="Normal 3 3 3 13" xfId="28960" xr:uid="{00000000-0005-0000-0000-00003C6D0000}"/>
    <cellStyle name="Normal 3 3 3 13 2" xfId="28961" xr:uid="{00000000-0005-0000-0000-00003D6D0000}"/>
    <cellStyle name="Normal 3 3 3 13 2 2" xfId="28962" xr:uid="{00000000-0005-0000-0000-00003E6D0000}"/>
    <cellStyle name="Normal 3 3 3 13 2 2 2" xfId="28963" xr:uid="{00000000-0005-0000-0000-00003F6D0000}"/>
    <cellStyle name="Normal 3 3 3 13 2 3" xfId="28964" xr:uid="{00000000-0005-0000-0000-0000406D0000}"/>
    <cellStyle name="Normal 3 3 3 13 3" xfId="28965" xr:uid="{00000000-0005-0000-0000-0000416D0000}"/>
    <cellStyle name="Normal 3 3 3 13 3 2" xfId="28966" xr:uid="{00000000-0005-0000-0000-0000426D0000}"/>
    <cellStyle name="Normal 3 3 3 13 4" xfId="28967" xr:uid="{00000000-0005-0000-0000-0000436D0000}"/>
    <cellStyle name="Normal 3 3 3 14" xfId="28968" xr:uid="{00000000-0005-0000-0000-0000446D0000}"/>
    <cellStyle name="Normal 3 3 3 14 2" xfId="28969" xr:uid="{00000000-0005-0000-0000-0000456D0000}"/>
    <cellStyle name="Normal 3 3 3 14 2 2" xfId="28970" xr:uid="{00000000-0005-0000-0000-0000466D0000}"/>
    <cellStyle name="Normal 3 3 3 14 2 2 2" xfId="28971" xr:uid="{00000000-0005-0000-0000-0000476D0000}"/>
    <cellStyle name="Normal 3 3 3 14 2 3" xfId="28972" xr:uid="{00000000-0005-0000-0000-0000486D0000}"/>
    <cellStyle name="Normal 3 3 3 14 3" xfId="28973" xr:uid="{00000000-0005-0000-0000-0000496D0000}"/>
    <cellStyle name="Normal 3 3 3 14 3 2" xfId="28974" xr:uid="{00000000-0005-0000-0000-00004A6D0000}"/>
    <cellStyle name="Normal 3 3 3 14 4" xfId="28975" xr:uid="{00000000-0005-0000-0000-00004B6D0000}"/>
    <cellStyle name="Normal 3 3 3 15" xfId="28976" xr:uid="{00000000-0005-0000-0000-00004C6D0000}"/>
    <cellStyle name="Normal 3 3 3 15 2" xfId="28977" xr:uid="{00000000-0005-0000-0000-00004D6D0000}"/>
    <cellStyle name="Normal 3 3 3 15 2 2" xfId="28978" xr:uid="{00000000-0005-0000-0000-00004E6D0000}"/>
    <cellStyle name="Normal 3 3 3 15 3" xfId="28979" xr:uid="{00000000-0005-0000-0000-00004F6D0000}"/>
    <cellStyle name="Normal 3 3 3 16" xfId="28980" xr:uid="{00000000-0005-0000-0000-0000506D0000}"/>
    <cellStyle name="Normal 3 3 3 16 2" xfId="28981" xr:uid="{00000000-0005-0000-0000-0000516D0000}"/>
    <cellStyle name="Normal 3 3 3 17" xfId="28982" xr:uid="{00000000-0005-0000-0000-0000526D0000}"/>
    <cellStyle name="Normal 3 3 3 17 2" xfId="28983" xr:uid="{00000000-0005-0000-0000-0000536D0000}"/>
    <cellStyle name="Normal 3 3 3 18" xfId="28984" xr:uid="{00000000-0005-0000-0000-0000546D0000}"/>
    <cellStyle name="Normal 3 3 3 19" xfId="28985" xr:uid="{00000000-0005-0000-0000-0000556D0000}"/>
    <cellStyle name="Normal 3 3 3 2" xfId="1282" xr:uid="{00000000-0005-0000-0000-0000566D0000}"/>
    <cellStyle name="Normal 3 3 3 2 10" xfId="28986" xr:uid="{00000000-0005-0000-0000-0000576D0000}"/>
    <cellStyle name="Normal 3 3 3 2 10 2" xfId="28987" xr:uid="{00000000-0005-0000-0000-0000586D0000}"/>
    <cellStyle name="Normal 3 3 3 2 10 2 2" xfId="28988" xr:uid="{00000000-0005-0000-0000-0000596D0000}"/>
    <cellStyle name="Normal 3 3 3 2 10 2 2 2" xfId="28989" xr:uid="{00000000-0005-0000-0000-00005A6D0000}"/>
    <cellStyle name="Normal 3 3 3 2 10 2 3" xfId="28990" xr:uid="{00000000-0005-0000-0000-00005B6D0000}"/>
    <cellStyle name="Normal 3 3 3 2 10 3" xfId="28991" xr:uid="{00000000-0005-0000-0000-00005C6D0000}"/>
    <cellStyle name="Normal 3 3 3 2 10 3 2" xfId="28992" xr:uid="{00000000-0005-0000-0000-00005D6D0000}"/>
    <cellStyle name="Normal 3 3 3 2 10 4" xfId="28993" xr:uid="{00000000-0005-0000-0000-00005E6D0000}"/>
    <cellStyle name="Normal 3 3 3 2 11" xfId="28994" xr:uid="{00000000-0005-0000-0000-00005F6D0000}"/>
    <cellStyle name="Normal 3 3 3 2 11 2" xfId="28995" xr:uid="{00000000-0005-0000-0000-0000606D0000}"/>
    <cellStyle name="Normal 3 3 3 2 11 2 2" xfId="28996" xr:uid="{00000000-0005-0000-0000-0000616D0000}"/>
    <cellStyle name="Normal 3 3 3 2 11 2 2 2" xfId="28997" xr:uid="{00000000-0005-0000-0000-0000626D0000}"/>
    <cellStyle name="Normal 3 3 3 2 11 2 3" xfId="28998" xr:uid="{00000000-0005-0000-0000-0000636D0000}"/>
    <cellStyle name="Normal 3 3 3 2 11 3" xfId="28999" xr:uid="{00000000-0005-0000-0000-0000646D0000}"/>
    <cellStyle name="Normal 3 3 3 2 11 3 2" xfId="29000" xr:uid="{00000000-0005-0000-0000-0000656D0000}"/>
    <cellStyle name="Normal 3 3 3 2 11 4" xfId="29001" xr:uid="{00000000-0005-0000-0000-0000666D0000}"/>
    <cellStyle name="Normal 3 3 3 2 12" xfId="29002" xr:uid="{00000000-0005-0000-0000-0000676D0000}"/>
    <cellStyle name="Normal 3 3 3 2 12 2" xfId="29003" xr:uid="{00000000-0005-0000-0000-0000686D0000}"/>
    <cellStyle name="Normal 3 3 3 2 12 2 2" xfId="29004" xr:uid="{00000000-0005-0000-0000-0000696D0000}"/>
    <cellStyle name="Normal 3 3 3 2 12 2 2 2" xfId="29005" xr:uid="{00000000-0005-0000-0000-00006A6D0000}"/>
    <cellStyle name="Normal 3 3 3 2 12 2 3" xfId="29006" xr:uid="{00000000-0005-0000-0000-00006B6D0000}"/>
    <cellStyle name="Normal 3 3 3 2 12 3" xfId="29007" xr:uid="{00000000-0005-0000-0000-00006C6D0000}"/>
    <cellStyle name="Normal 3 3 3 2 12 3 2" xfId="29008" xr:uid="{00000000-0005-0000-0000-00006D6D0000}"/>
    <cellStyle name="Normal 3 3 3 2 12 4" xfId="29009" xr:uid="{00000000-0005-0000-0000-00006E6D0000}"/>
    <cellStyle name="Normal 3 3 3 2 13" xfId="29010" xr:uid="{00000000-0005-0000-0000-00006F6D0000}"/>
    <cellStyle name="Normal 3 3 3 2 13 2" xfId="29011" xr:uid="{00000000-0005-0000-0000-0000706D0000}"/>
    <cellStyle name="Normal 3 3 3 2 13 2 2" xfId="29012" xr:uid="{00000000-0005-0000-0000-0000716D0000}"/>
    <cellStyle name="Normal 3 3 3 2 13 3" xfId="29013" xr:uid="{00000000-0005-0000-0000-0000726D0000}"/>
    <cellStyle name="Normal 3 3 3 2 14" xfId="29014" xr:uid="{00000000-0005-0000-0000-0000736D0000}"/>
    <cellStyle name="Normal 3 3 3 2 14 2" xfId="29015" xr:uid="{00000000-0005-0000-0000-0000746D0000}"/>
    <cellStyle name="Normal 3 3 3 2 15" xfId="29016" xr:uid="{00000000-0005-0000-0000-0000756D0000}"/>
    <cellStyle name="Normal 3 3 3 2 15 2" xfId="29017" xr:uid="{00000000-0005-0000-0000-0000766D0000}"/>
    <cellStyle name="Normal 3 3 3 2 16" xfId="29018" xr:uid="{00000000-0005-0000-0000-0000776D0000}"/>
    <cellStyle name="Normal 3 3 3 2 17" xfId="29019" xr:uid="{00000000-0005-0000-0000-0000786D0000}"/>
    <cellStyle name="Normal 3 3 3 2 2" xfId="1283" xr:uid="{00000000-0005-0000-0000-0000796D0000}"/>
    <cellStyle name="Normal 3 3 3 2 2 10" xfId="29020" xr:uid="{00000000-0005-0000-0000-00007A6D0000}"/>
    <cellStyle name="Normal 3 3 3 2 2 11" xfId="29021" xr:uid="{00000000-0005-0000-0000-00007B6D0000}"/>
    <cellStyle name="Normal 3 3 3 2 2 2" xfId="29022" xr:uid="{00000000-0005-0000-0000-00007C6D0000}"/>
    <cellStyle name="Normal 3 3 3 2 2 2 10" xfId="29023" xr:uid="{00000000-0005-0000-0000-00007D6D0000}"/>
    <cellStyle name="Normal 3 3 3 2 2 2 2" xfId="29024" xr:uid="{00000000-0005-0000-0000-00007E6D0000}"/>
    <cellStyle name="Normal 3 3 3 2 2 2 2 2" xfId="29025" xr:uid="{00000000-0005-0000-0000-00007F6D0000}"/>
    <cellStyle name="Normal 3 3 3 2 2 2 2 2 2" xfId="29026" xr:uid="{00000000-0005-0000-0000-0000806D0000}"/>
    <cellStyle name="Normal 3 3 3 2 2 2 2 2 2 2" xfId="29027" xr:uid="{00000000-0005-0000-0000-0000816D0000}"/>
    <cellStyle name="Normal 3 3 3 2 2 2 2 2 2 2 2" xfId="29028" xr:uid="{00000000-0005-0000-0000-0000826D0000}"/>
    <cellStyle name="Normal 3 3 3 2 2 2 2 2 2 2 2 2" xfId="29029" xr:uid="{00000000-0005-0000-0000-0000836D0000}"/>
    <cellStyle name="Normal 3 3 3 2 2 2 2 2 2 2 3" xfId="29030" xr:uid="{00000000-0005-0000-0000-0000846D0000}"/>
    <cellStyle name="Normal 3 3 3 2 2 2 2 2 2 3" xfId="29031" xr:uid="{00000000-0005-0000-0000-0000856D0000}"/>
    <cellStyle name="Normal 3 3 3 2 2 2 2 2 2 3 2" xfId="29032" xr:uid="{00000000-0005-0000-0000-0000866D0000}"/>
    <cellStyle name="Normal 3 3 3 2 2 2 2 2 2 4" xfId="29033" xr:uid="{00000000-0005-0000-0000-0000876D0000}"/>
    <cellStyle name="Normal 3 3 3 2 2 2 2 2 3" xfId="29034" xr:uid="{00000000-0005-0000-0000-0000886D0000}"/>
    <cellStyle name="Normal 3 3 3 2 2 2 2 2 3 2" xfId="29035" xr:uid="{00000000-0005-0000-0000-0000896D0000}"/>
    <cellStyle name="Normal 3 3 3 2 2 2 2 2 3 2 2" xfId="29036" xr:uid="{00000000-0005-0000-0000-00008A6D0000}"/>
    <cellStyle name="Normal 3 3 3 2 2 2 2 2 3 3" xfId="29037" xr:uid="{00000000-0005-0000-0000-00008B6D0000}"/>
    <cellStyle name="Normal 3 3 3 2 2 2 2 2 4" xfId="29038" xr:uid="{00000000-0005-0000-0000-00008C6D0000}"/>
    <cellStyle name="Normal 3 3 3 2 2 2 2 2 4 2" xfId="29039" xr:uid="{00000000-0005-0000-0000-00008D6D0000}"/>
    <cellStyle name="Normal 3 3 3 2 2 2 2 2 5" xfId="29040" xr:uid="{00000000-0005-0000-0000-00008E6D0000}"/>
    <cellStyle name="Normal 3 3 3 2 2 2 2 3" xfId="29041" xr:uid="{00000000-0005-0000-0000-00008F6D0000}"/>
    <cellStyle name="Normal 3 3 3 2 2 2 2 3 2" xfId="29042" xr:uid="{00000000-0005-0000-0000-0000906D0000}"/>
    <cellStyle name="Normal 3 3 3 2 2 2 2 3 2 2" xfId="29043" xr:uid="{00000000-0005-0000-0000-0000916D0000}"/>
    <cellStyle name="Normal 3 3 3 2 2 2 2 3 2 2 2" xfId="29044" xr:uid="{00000000-0005-0000-0000-0000926D0000}"/>
    <cellStyle name="Normal 3 3 3 2 2 2 2 3 2 3" xfId="29045" xr:uid="{00000000-0005-0000-0000-0000936D0000}"/>
    <cellStyle name="Normal 3 3 3 2 2 2 2 3 3" xfId="29046" xr:uid="{00000000-0005-0000-0000-0000946D0000}"/>
    <cellStyle name="Normal 3 3 3 2 2 2 2 3 3 2" xfId="29047" xr:uid="{00000000-0005-0000-0000-0000956D0000}"/>
    <cellStyle name="Normal 3 3 3 2 2 2 2 3 4" xfId="29048" xr:uid="{00000000-0005-0000-0000-0000966D0000}"/>
    <cellStyle name="Normal 3 3 3 2 2 2 2 4" xfId="29049" xr:uid="{00000000-0005-0000-0000-0000976D0000}"/>
    <cellStyle name="Normal 3 3 3 2 2 2 2 4 2" xfId="29050" xr:uid="{00000000-0005-0000-0000-0000986D0000}"/>
    <cellStyle name="Normal 3 3 3 2 2 2 2 4 2 2" xfId="29051" xr:uid="{00000000-0005-0000-0000-0000996D0000}"/>
    <cellStyle name="Normal 3 3 3 2 2 2 2 4 2 2 2" xfId="29052" xr:uid="{00000000-0005-0000-0000-00009A6D0000}"/>
    <cellStyle name="Normal 3 3 3 2 2 2 2 4 2 3" xfId="29053" xr:uid="{00000000-0005-0000-0000-00009B6D0000}"/>
    <cellStyle name="Normal 3 3 3 2 2 2 2 4 3" xfId="29054" xr:uid="{00000000-0005-0000-0000-00009C6D0000}"/>
    <cellStyle name="Normal 3 3 3 2 2 2 2 4 3 2" xfId="29055" xr:uid="{00000000-0005-0000-0000-00009D6D0000}"/>
    <cellStyle name="Normal 3 3 3 2 2 2 2 4 4" xfId="29056" xr:uid="{00000000-0005-0000-0000-00009E6D0000}"/>
    <cellStyle name="Normal 3 3 3 2 2 2 2 5" xfId="29057" xr:uid="{00000000-0005-0000-0000-00009F6D0000}"/>
    <cellStyle name="Normal 3 3 3 2 2 2 2 5 2" xfId="29058" xr:uid="{00000000-0005-0000-0000-0000A06D0000}"/>
    <cellStyle name="Normal 3 3 3 2 2 2 2 5 2 2" xfId="29059" xr:uid="{00000000-0005-0000-0000-0000A16D0000}"/>
    <cellStyle name="Normal 3 3 3 2 2 2 2 5 3" xfId="29060" xr:uid="{00000000-0005-0000-0000-0000A26D0000}"/>
    <cellStyle name="Normal 3 3 3 2 2 2 2 6" xfId="29061" xr:uid="{00000000-0005-0000-0000-0000A36D0000}"/>
    <cellStyle name="Normal 3 3 3 2 2 2 2 6 2" xfId="29062" xr:uid="{00000000-0005-0000-0000-0000A46D0000}"/>
    <cellStyle name="Normal 3 3 3 2 2 2 2 7" xfId="29063" xr:uid="{00000000-0005-0000-0000-0000A56D0000}"/>
    <cellStyle name="Normal 3 3 3 2 2 2 2 7 2" xfId="29064" xr:uid="{00000000-0005-0000-0000-0000A66D0000}"/>
    <cellStyle name="Normal 3 3 3 2 2 2 2 8" xfId="29065" xr:uid="{00000000-0005-0000-0000-0000A76D0000}"/>
    <cellStyle name="Normal 3 3 3 2 2 2 3" xfId="29066" xr:uid="{00000000-0005-0000-0000-0000A86D0000}"/>
    <cellStyle name="Normal 3 3 3 2 2 2 3 2" xfId="29067" xr:uid="{00000000-0005-0000-0000-0000A96D0000}"/>
    <cellStyle name="Normal 3 3 3 2 2 2 3 2 2" xfId="29068" xr:uid="{00000000-0005-0000-0000-0000AA6D0000}"/>
    <cellStyle name="Normal 3 3 3 2 2 2 3 2 2 2" xfId="29069" xr:uid="{00000000-0005-0000-0000-0000AB6D0000}"/>
    <cellStyle name="Normal 3 3 3 2 2 2 3 2 2 2 2" xfId="29070" xr:uid="{00000000-0005-0000-0000-0000AC6D0000}"/>
    <cellStyle name="Normal 3 3 3 2 2 2 3 2 2 3" xfId="29071" xr:uid="{00000000-0005-0000-0000-0000AD6D0000}"/>
    <cellStyle name="Normal 3 3 3 2 2 2 3 2 3" xfId="29072" xr:uid="{00000000-0005-0000-0000-0000AE6D0000}"/>
    <cellStyle name="Normal 3 3 3 2 2 2 3 2 3 2" xfId="29073" xr:uid="{00000000-0005-0000-0000-0000AF6D0000}"/>
    <cellStyle name="Normal 3 3 3 2 2 2 3 2 4" xfId="29074" xr:uid="{00000000-0005-0000-0000-0000B06D0000}"/>
    <cellStyle name="Normal 3 3 3 2 2 2 3 3" xfId="29075" xr:uid="{00000000-0005-0000-0000-0000B16D0000}"/>
    <cellStyle name="Normal 3 3 3 2 2 2 3 3 2" xfId="29076" xr:uid="{00000000-0005-0000-0000-0000B26D0000}"/>
    <cellStyle name="Normal 3 3 3 2 2 2 3 3 2 2" xfId="29077" xr:uid="{00000000-0005-0000-0000-0000B36D0000}"/>
    <cellStyle name="Normal 3 3 3 2 2 2 3 3 3" xfId="29078" xr:uid="{00000000-0005-0000-0000-0000B46D0000}"/>
    <cellStyle name="Normal 3 3 3 2 2 2 3 4" xfId="29079" xr:uid="{00000000-0005-0000-0000-0000B56D0000}"/>
    <cellStyle name="Normal 3 3 3 2 2 2 3 4 2" xfId="29080" xr:uid="{00000000-0005-0000-0000-0000B66D0000}"/>
    <cellStyle name="Normal 3 3 3 2 2 2 3 5" xfId="29081" xr:uid="{00000000-0005-0000-0000-0000B76D0000}"/>
    <cellStyle name="Normal 3 3 3 2 2 2 4" xfId="29082" xr:uid="{00000000-0005-0000-0000-0000B86D0000}"/>
    <cellStyle name="Normal 3 3 3 2 2 2 4 2" xfId="29083" xr:uid="{00000000-0005-0000-0000-0000B96D0000}"/>
    <cellStyle name="Normal 3 3 3 2 2 2 4 2 2" xfId="29084" xr:uid="{00000000-0005-0000-0000-0000BA6D0000}"/>
    <cellStyle name="Normal 3 3 3 2 2 2 4 2 2 2" xfId="29085" xr:uid="{00000000-0005-0000-0000-0000BB6D0000}"/>
    <cellStyle name="Normal 3 3 3 2 2 2 4 2 3" xfId="29086" xr:uid="{00000000-0005-0000-0000-0000BC6D0000}"/>
    <cellStyle name="Normal 3 3 3 2 2 2 4 3" xfId="29087" xr:uid="{00000000-0005-0000-0000-0000BD6D0000}"/>
    <cellStyle name="Normal 3 3 3 2 2 2 4 3 2" xfId="29088" xr:uid="{00000000-0005-0000-0000-0000BE6D0000}"/>
    <cellStyle name="Normal 3 3 3 2 2 2 4 4" xfId="29089" xr:uid="{00000000-0005-0000-0000-0000BF6D0000}"/>
    <cellStyle name="Normal 3 3 3 2 2 2 5" xfId="29090" xr:uid="{00000000-0005-0000-0000-0000C06D0000}"/>
    <cellStyle name="Normal 3 3 3 2 2 2 5 2" xfId="29091" xr:uid="{00000000-0005-0000-0000-0000C16D0000}"/>
    <cellStyle name="Normal 3 3 3 2 2 2 5 2 2" xfId="29092" xr:uid="{00000000-0005-0000-0000-0000C26D0000}"/>
    <cellStyle name="Normal 3 3 3 2 2 2 5 2 2 2" xfId="29093" xr:uid="{00000000-0005-0000-0000-0000C36D0000}"/>
    <cellStyle name="Normal 3 3 3 2 2 2 5 2 3" xfId="29094" xr:uid="{00000000-0005-0000-0000-0000C46D0000}"/>
    <cellStyle name="Normal 3 3 3 2 2 2 5 3" xfId="29095" xr:uid="{00000000-0005-0000-0000-0000C56D0000}"/>
    <cellStyle name="Normal 3 3 3 2 2 2 5 3 2" xfId="29096" xr:uid="{00000000-0005-0000-0000-0000C66D0000}"/>
    <cellStyle name="Normal 3 3 3 2 2 2 5 4" xfId="29097" xr:uid="{00000000-0005-0000-0000-0000C76D0000}"/>
    <cellStyle name="Normal 3 3 3 2 2 2 6" xfId="29098" xr:uid="{00000000-0005-0000-0000-0000C86D0000}"/>
    <cellStyle name="Normal 3 3 3 2 2 2 6 2" xfId="29099" xr:uid="{00000000-0005-0000-0000-0000C96D0000}"/>
    <cellStyle name="Normal 3 3 3 2 2 2 6 2 2" xfId="29100" xr:uid="{00000000-0005-0000-0000-0000CA6D0000}"/>
    <cellStyle name="Normal 3 3 3 2 2 2 6 3" xfId="29101" xr:uid="{00000000-0005-0000-0000-0000CB6D0000}"/>
    <cellStyle name="Normal 3 3 3 2 2 2 7" xfId="29102" xr:uid="{00000000-0005-0000-0000-0000CC6D0000}"/>
    <cellStyle name="Normal 3 3 3 2 2 2 7 2" xfId="29103" xr:uid="{00000000-0005-0000-0000-0000CD6D0000}"/>
    <cellStyle name="Normal 3 3 3 2 2 2 8" xfId="29104" xr:uid="{00000000-0005-0000-0000-0000CE6D0000}"/>
    <cellStyle name="Normal 3 3 3 2 2 2 8 2" xfId="29105" xr:uid="{00000000-0005-0000-0000-0000CF6D0000}"/>
    <cellStyle name="Normal 3 3 3 2 2 2 9" xfId="29106" xr:uid="{00000000-0005-0000-0000-0000D06D0000}"/>
    <cellStyle name="Normal 3 3 3 2 2 3" xfId="29107" xr:uid="{00000000-0005-0000-0000-0000D16D0000}"/>
    <cellStyle name="Normal 3 3 3 2 2 3 2" xfId="29108" xr:uid="{00000000-0005-0000-0000-0000D26D0000}"/>
    <cellStyle name="Normal 3 3 3 2 2 3 2 2" xfId="29109" xr:uid="{00000000-0005-0000-0000-0000D36D0000}"/>
    <cellStyle name="Normal 3 3 3 2 2 3 2 2 2" xfId="29110" xr:uid="{00000000-0005-0000-0000-0000D46D0000}"/>
    <cellStyle name="Normal 3 3 3 2 2 3 2 2 2 2" xfId="29111" xr:uid="{00000000-0005-0000-0000-0000D56D0000}"/>
    <cellStyle name="Normal 3 3 3 2 2 3 2 2 2 2 2" xfId="29112" xr:uid="{00000000-0005-0000-0000-0000D66D0000}"/>
    <cellStyle name="Normal 3 3 3 2 2 3 2 2 2 3" xfId="29113" xr:uid="{00000000-0005-0000-0000-0000D76D0000}"/>
    <cellStyle name="Normal 3 3 3 2 2 3 2 2 3" xfId="29114" xr:uid="{00000000-0005-0000-0000-0000D86D0000}"/>
    <cellStyle name="Normal 3 3 3 2 2 3 2 2 3 2" xfId="29115" xr:uid="{00000000-0005-0000-0000-0000D96D0000}"/>
    <cellStyle name="Normal 3 3 3 2 2 3 2 2 4" xfId="29116" xr:uid="{00000000-0005-0000-0000-0000DA6D0000}"/>
    <cellStyle name="Normal 3 3 3 2 2 3 2 3" xfId="29117" xr:uid="{00000000-0005-0000-0000-0000DB6D0000}"/>
    <cellStyle name="Normal 3 3 3 2 2 3 2 3 2" xfId="29118" xr:uid="{00000000-0005-0000-0000-0000DC6D0000}"/>
    <cellStyle name="Normal 3 3 3 2 2 3 2 3 2 2" xfId="29119" xr:uid="{00000000-0005-0000-0000-0000DD6D0000}"/>
    <cellStyle name="Normal 3 3 3 2 2 3 2 3 3" xfId="29120" xr:uid="{00000000-0005-0000-0000-0000DE6D0000}"/>
    <cellStyle name="Normal 3 3 3 2 2 3 2 4" xfId="29121" xr:uid="{00000000-0005-0000-0000-0000DF6D0000}"/>
    <cellStyle name="Normal 3 3 3 2 2 3 2 4 2" xfId="29122" xr:uid="{00000000-0005-0000-0000-0000E06D0000}"/>
    <cellStyle name="Normal 3 3 3 2 2 3 2 5" xfId="29123" xr:uid="{00000000-0005-0000-0000-0000E16D0000}"/>
    <cellStyle name="Normal 3 3 3 2 2 3 3" xfId="29124" xr:uid="{00000000-0005-0000-0000-0000E26D0000}"/>
    <cellStyle name="Normal 3 3 3 2 2 3 3 2" xfId="29125" xr:uid="{00000000-0005-0000-0000-0000E36D0000}"/>
    <cellStyle name="Normal 3 3 3 2 2 3 3 2 2" xfId="29126" xr:uid="{00000000-0005-0000-0000-0000E46D0000}"/>
    <cellStyle name="Normal 3 3 3 2 2 3 3 2 2 2" xfId="29127" xr:uid="{00000000-0005-0000-0000-0000E56D0000}"/>
    <cellStyle name="Normal 3 3 3 2 2 3 3 2 3" xfId="29128" xr:uid="{00000000-0005-0000-0000-0000E66D0000}"/>
    <cellStyle name="Normal 3 3 3 2 2 3 3 3" xfId="29129" xr:uid="{00000000-0005-0000-0000-0000E76D0000}"/>
    <cellStyle name="Normal 3 3 3 2 2 3 3 3 2" xfId="29130" xr:uid="{00000000-0005-0000-0000-0000E86D0000}"/>
    <cellStyle name="Normal 3 3 3 2 2 3 3 4" xfId="29131" xr:uid="{00000000-0005-0000-0000-0000E96D0000}"/>
    <cellStyle name="Normal 3 3 3 2 2 3 4" xfId="29132" xr:uid="{00000000-0005-0000-0000-0000EA6D0000}"/>
    <cellStyle name="Normal 3 3 3 2 2 3 4 2" xfId="29133" xr:uid="{00000000-0005-0000-0000-0000EB6D0000}"/>
    <cellStyle name="Normal 3 3 3 2 2 3 4 2 2" xfId="29134" xr:uid="{00000000-0005-0000-0000-0000EC6D0000}"/>
    <cellStyle name="Normal 3 3 3 2 2 3 4 2 2 2" xfId="29135" xr:uid="{00000000-0005-0000-0000-0000ED6D0000}"/>
    <cellStyle name="Normal 3 3 3 2 2 3 4 2 3" xfId="29136" xr:uid="{00000000-0005-0000-0000-0000EE6D0000}"/>
    <cellStyle name="Normal 3 3 3 2 2 3 4 3" xfId="29137" xr:uid="{00000000-0005-0000-0000-0000EF6D0000}"/>
    <cellStyle name="Normal 3 3 3 2 2 3 4 3 2" xfId="29138" xr:uid="{00000000-0005-0000-0000-0000F06D0000}"/>
    <cellStyle name="Normal 3 3 3 2 2 3 4 4" xfId="29139" xr:uid="{00000000-0005-0000-0000-0000F16D0000}"/>
    <cellStyle name="Normal 3 3 3 2 2 3 5" xfId="29140" xr:uid="{00000000-0005-0000-0000-0000F26D0000}"/>
    <cellStyle name="Normal 3 3 3 2 2 3 5 2" xfId="29141" xr:uid="{00000000-0005-0000-0000-0000F36D0000}"/>
    <cellStyle name="Normal 3 3 3 2 2 3 5 2 2" xfId="29142" xr:uid="{00000000-0005-0000-0000-0000F46D0000}"/>
    <cellStyle name="Normal 3 3 3 2 2 3 5 3" xfId="29143" xr:uid="{00000000-0005-0000-0000-0000F56D0000}"/>
    <cellStyle name="Normal 3 3 3 2 2 3 6" xfId="29144" xr:uid="{00000000-0005-0000-0000-0000F66D0000}"/>
    <cellStyle name="Normal 3 3 3 2 2 3 6 2" xfId="29145" xr:uid="{00000000-0005-0000-0000-0000F76D0000}"/>
    <cellStyle name="Normal 3 3 3 2 2 3 7" xfId="29146" xr:uid="{00000000-0005-0000-0000-0000F86D0000}"/>
    <cellStyle name="Normal 3 3 3 2 2 3 7 2" xfId="29147" xr:uid="{00000000-0005-0000-0000-0000F96D0000}"/>
    <cellStyle name="Normal 3 3 3 2 2 3 8" xfId="29148" xr:uid="{00000000-0005-0000-0000-0000FA6D0000}"/>
    <cellStyle name="Normal 3 3 3 2 2 4" xfId="29149" xr:uid="{00000000-0005-0000-0000-0000FB6D0000}"/>
    <cellStyle name="Normal 3 3 3 2 2 4 2" xfId="29150" xr:uid="{00000000-0005-0000-0000-0000FC6D0000}"/>
    <cellStyle name="Normal 3 3 3 2 2 4 2 2" xfId="29151" xr:uid="{00000000-0005-0000-0000-0000FD6D0000}"/>
    <cellStyle name="Normal 3 3 3 2 2 4 2 2 2" xfId="29152" xr:uid="{00000000-0005-0000-0000-0000FE6D0000}"/>
    <cellStyle name="Normal 3 3 3 2 2 4 2 2 2 2" xfId="29153" xr:uid="{00000000-0005-0000-0000-0000FF6D0000}"/>
    <cellStyle name="Normal 3 3 3 2 2 4 2 2 3" xfId="29154" xr:uid="{00000000-0005-0000-0000-0000006E0000}"/>
    <cellStyle name="Normal 3 3 3 2 2 4 2 3" xfId="29155" xr:uid="{00000000-0005-0000-0000-0000016E0000}"/>
    <cellStyle name="Normal 3 3 3 2 2 4 2 3 2" xfId="29156" xr:uid="{00000000-0005-0000-0000-0000026E0000}"/>
    <cellStyle name="Normal 3 3 3 2 2 4 2 4" xfId="29157" xr:uid="{00000000-0005-0000-0000-0000036E0000}"/>
    <cellStyle name="Normal 3 3 3 2 2 4 3" xfId="29158" xr:uid="{00000000-0005-0000-0000-0000046E0000}"/>
    <cellStyle name="Normal 3 3 3 2 2 4 3 2" xfId="29159" xr:uid="{00000000-0005-0000-0000-0000056E0000}"/>
    <cellStyle name="Normal 3 3 3 2 2 4 3 2 2" xfId="29160" xr:uid="{00000000-0005-0000-0000-0000066E0000}"/>
    <cellStyle name="Normal 3 3 3 2 2 4 3 3" xfId="29161" xr:uid="{00000000-0005-0000-0000-0000076E0000}"/>
    <cellStyle name="Normal 3 3 3 2 2 4 4" xfId="29162" xr:uid="{00000000-0005-0000-0000-0000086E0000}"/>
    <cellStyle name="Normal 3 3 3 2 2 4 4 2" xfId="29163" xr:uid="{00000000-0005-0000-0000-0000096E0000}"/>
    <cellStyle name="Normal 3 3 3 2 2 4 5" xfId="29164" xr:uid="{00000000-0005-0000-0000-00000A6E0000}"/>
    <cellStyle name="Normal 3 3 3 2 2 5" xfId="29165" xr:uid="{00000000-0005-0000-0000-00000B6E0000}"/>
    <cellStyle name="Normal 3 3 3 2 2 5 2" xfId="29166" xr:uid="{00000000-0005-0000-0000-00000C6E0000}"/>
    <cellStyle name="Normal 3 3 3 2 2 5 2 2" xfId="29167" xr:uid="{00000000-0005-0000-0000-00000D6E0000}"/>
    <cellStyle name="Normal 3 3 3 2 2 5 2 2 2" xfId="29168" xr:uid="{00000000-0005-0000-0000-00000E6E0000}"/>
    <cellStyle name="Normal 3 3 3 2 2 5 2 3" xfId="29169" xr:uid="{00000000-0005-0000-0000-00000F6E0000}"/>
    <cellStyle name="Normal 3 3 3 2 2 5 3" xfId="29170" xr:uid="{00000000-0005-0000-0000-0000106E0000}"/>
    <cellStyle name="Normal 3 3 3 2 2 5 3 2" xfId="29171" xr:uid="{00000000-0005-0000-0000-0000116E0000}"/>
    <cellStyle name="Normal 3 3 3 2 2 5 4" xfId="29172" xr:uid="{00000000-0005-0000-0000-0000126E0000}"/>
    <cellStyle name="Normal 3 3 3 2 2 6" xfId="29173" xr:uid="{00000000-0005-0000-0000-0000136E0000}"/>
    <cellStyle name="Normal 3 3 3 2 2 6 2" xfId="29174" xr:uid="{00000000-0005-0000-0000-0000146E0000}"/>
    <cellStyle name="Normal 3 3 3 2 2 6 2 2" xfId="29175" xr:uid="{00000000-0005-0000-0000-0000156E0000}"/>
    <cellStyle name="Normal 3 3 3 2 2 6 2 2 2" xfId="29176" xr:uid="{00000000-0005-0000-0000-0000166E0000}"/>
    <cellStyle name="Normal 3 3 3 2 2 6 2 3" xfId="29177" xr:uid="{00000000-0005-0000-0000-0000176E0000}"/>
    <cellStyle name="Normal 3 3 3 2 2 6 3" xfId="29178" xr:uid="{00000000-0005-0000-0000-0000186E0000}"/>
    <cellStyle name="Normal 3 3 3 2 2 6 3 2" xfId="29179" xr:uid="{00000000-0005-0000-0000-0000196E0000}"/>
    <cellStyle name="Normal 3 3 3 2 2 6 4" xfId="29180" xr:uid="{00000000-0005-0000-0000-00001A6E0000}"/>
    <cellStyle name="Normal 3 3 3 2 2 7" xfId="29181" xr:uid="{00000000-0005-0000-0000-00001B6E0000}"/>
    <cellStyle name="Normal 3 3 3 2 2 7 2" xfId="29182" xr:uid="{00000000-0005-0000-0000-00001C6E0000}"/>
    <cellStyle name="Normal 3 3 3 2 2 7 2 2" xfId="29183" xr:uid="{00000000-0005-0000-0000-00001D6E0000}"/>
    <cellStyle name="Normal 3 3 3 2 2 7 3" xfId="29184" xr:uid="{00000000-0005-0000-0000-00001E6E0000}"/>
    <cellStyle name="Normal 3 3 3 2 2 8" xfId="29185" xr:uid="{00000000-0005-0000-0000-00001F6E0000}"/>
    <cellStyle name="Normal 3 3 3 2 2 8 2" xfId="29186" xr:uid="{00000000-0005-0000-0000-0000206E0000}"/>
    <cellStyle name="Normal 3 3 3 2 2 9" xfId="29187" xr:uid="{00000000-0005-0000-0000-0000216E0000}"/>
    <cellStyle name="Normal 3 3 3 2 2 9 2" xfId="29188" xr:uid="{00000000-0005-0000-0000-0000226E0000}"/>
    <cellStyle name="Normal 3 3 3 2 3" xfId="29189" xr:uid="{00000000-0005-0000-0000-0000236E0000}"/>
    <cellStyle name="Normal 3 3 3 2 3 10" xfId="29190" xr:uid="{00000000-0005-0000-0000-0000246E0000}"/>
    <cellStyle name="Normal 3 3 3 2 3 11" xfId="29191" xr:uid="{00000000-0005-0000-0000-0000256E0000}"/>
    <cellStyle name="Normal 3 3 3 2 3 2" xfId="29192" xr:uid="{00000000-0005-0000-0000-0000266E0000}"/>
    <cellStyle name="Normal 3 3 3 2 3 2 10" xfId="29193" xr:uid="{00000000-0005-0000-0000-0000276E0000}"/>
    <cellStyle name="Normal 3 3 3 2 3 2 2" xfId="29194" xr:uid="{00000000-0005-0000-0000-0000286E0000}"/>
    <cellStyle name="Normal 3 3 3 2 3 2 2 2" xfId="29195" xr:uid="{00000000-0005-0000-0000-0000296E0000}"/>
    <cellStyle name="Normal 3 3 3 2 3 2 2 2 2" xfId="29196" xr:uid="{00000000-0005-0000-0000-00002A6E0000}"/>
    <cellStyle name="Normal 3 3 3 2 3 2 2 2 2 2" xfId="29197" xr:uid="{00000000-0005-0000-0000-00002B6E0000}"/>
    <cellStyle name="Normal 3 3 3 2 3 2 2 2 2 2 2" xfId="29198" xr:uid="{00000000-0005-0000-0000-00002C6E0000}"/>
    <cellStyle name="Normal 3 3 3 2 3 2 2 2 2 2 2 2" xfId="29199" xr:uid="{00000000-0005-0000-0000-00002D6E0000}"/>
    <cellStyle name="Normal 3 3 3 2 3 2 2 2 2 2 3" xfId="29200" xr:uid="{00000000-0005-0000-0000-00002E6E0000}"/>
    <cellStyle name="Normal 3 3 3 2 3 2 2 2 2 3" xfId="29201" xr:uid="{00000000-0005-0000-0000-00002F6E0000}"/>
    <cellStyle name="Normal 3 3 3 2 3 2 2 2 2 3 2" xfId="29202" xr:uid="{00000000-0005-0000-0000-0000306E0000}"/>
    <cellStyle name="Normal 3 3 3 2 3 2 2 2 2 4" xfId="29203" xr:uid="{00000000-0005-0000-0000-0000316E0000}"/>
    <cellStyle name="Normal 3 3 3 2 3 2 2 2 3" xfId="29204" xr:uid="{00000000-0005-0000-0000-0000326E0000}"/>
    <cellStyle name="Normal 3 3 3 2 3 2 2 2 3 2" xfId="29205" xr:uid="{00000000-0005-0000-0000-0000336E0000}"/>
    <cellStyle name="Normal 3 3 3 2 3 2 2 2 3 2 2" xfId="29206" xr:uid="{00000000-0005-0000-0000-0000346E0000}"/>
    <cellStyle name="Normal 3 3 3 2 3 2 2 2 3 3" xfId="29207" xr:uid="{00000000-0005-0000-0000-0000356E0000}"/>
    <cellStyle name="Normal 3 3 3 2 3 2 2 2 4" xfId="29208" xr:uid="{00000000-0005-0000-0000-0000366E0000}"/>
    <cellStyle name="Normal 3 3 3 2 3 2 2 2 4 2" xfId="29209" xr:uid="{00000000-0005-0000-0000-0000376E0000}"/>
    <cellStyle name="Normal 3 3 3 2 3 2 2 2 5" xfId="29210" xr:uid="{00000000-0005-0000-0000-0000386E0000}"/>
    <cellStyle name="Normal 3 3 3 2 3 2 2 3" xfId="29211" xr:uid="{00000000-0005-0000-0000-0000396E0000}"/>
    <cellStyle name="Normal 3 3 3 2 3 2 2 3 2" xfId="29212" xr:uid="{00000000-0005-0000-0000-00003A6E0000}"/>
    <cellStyle name="Normal 3 3 3 2 3 2 2 3 2 2" xfId="29213" xr:uid="{00000000-0005-0000-0000-00003B6E0000}"/>
    <cellStyle name="Normal 3 3 3 2 3 2 2 3 2 2 2" xfId="29214" xr:uid="{00000000-0005-0000-0000-00003C6E0000}"/>
    <cellStyle name="Normal 3 3 3 2 3 2 2 3 2 3" xfId="29215" xr:uid="{00000000-0005-0000-0000-00003D6E0000}"/>
    <cellStyle name="Normal 3 3 3 2 3 2 2 3 3" xfId="29216" xr:uid="{00000000-0005-0000-0000-00003E6E0000}"/>
    <cellStyle name="Normal 3 3 3 2 3 2 2 3 3 2" xfId="29217" xr:uid="{00000000-0005-0000-0000-00003F6E0000}"/>
    <cellStyle name="Normal 3 3 3 2 3 2 2 3 4" xfId="29218" xr:uid="{00000000-0005-0000-0000-0000406E0000}"/>
    <cellStyle name="Normal 3 3 3 2 3 2 2 4" xfId="29219" xr:uid="{00000000-0005-0000-0000-0000416E0000}"/>
    <cellStyle name="Normal 3 3 3 2 3 2 2 4 2" xfId="29220" xr:uid="{00000000-0005-0000-0000-0000426E0000}"/>
    <cellStyle name="Normal 3 3 3 2 3 2 2 4 2 2" xfId="29221" xr:uid="{00000000-0005-0000-0000-0000436E0000}"/>
    <cellStyle name="Normal 3 3 3 2 3 2 2 4 2 2 2" xfId="29222" xr:uid="{00000000-0005-0000-0000-0000446E0000}"/>
    <cellStyle name="Normal 3 3 3 2 3 2 2 4 2 3" xfId="29223" xr:uid="{00000000-0005-0000-0000-0000456E0000}"/>
    <cellStyle name="Normal 3 3 3 2 3 2 2 4 3" xfId="29224" xr:uid="{00000000-0005-0000-0000-0000466E0000}"/>
    <cellStyle name="Normal 3 3 3 2 3 2 2 4 3 2" xfId="29225" xr:uid="{00000000-0005-0000-0000-0000476E0000}"/>
    <cellStyle name="Normal 3 3 3 2 3 2 2 4 4" xfId="29226" xr:uid="{00000000-0005-0000-0000-0000486E0000}"/>
    <cellStyle name="Normal 3 3 3 2 3 2 2 5" xfId="29227" xr:uid="{00000000-0005-0000-0000-0000496E0000}"/>
    <cellStyle name="Normal 3 3 3 2 3 2 2 5 2" xfId="29228" xr:uid="{00000000-0005-0000-0000-00004A6E0000}"/>
    <cellStyle name="Normal 3 3 3 2 3 2 2 5 2 2" xfId="29229" xr:uid="{00000000-0005-0000-0000-00004B6E0000}"/>
    <cellStyle name="Normal 3 3 3 2 3 2 2 5 3" xfId="29230" xr:uid="{00000000-0005-0000-0000-00004C6E0000}"/>
    <cellStyle name="Normal 3 3 3 2 3 2 2 6" xfId="29231" xr:uid="{00000000-0005-0000-0000-00004D6E0000}"/>
    <cellStyle name="Normal 3 3 3 2 3 2 2 6 2" xfId="29232" xr:uid="{00000000-0005-0000-0000-00004E6E0000}"/>
    <cellStyle name="Normal 3 3 3 2 3 2 2 7" xfId="29233" xr:uid="{00000000-0005-0000-0000-00004F6E0000}"/>
    <cellStyle name="Normal 3 3 3 2 3 2 2 7 2" xfId="29234" xr:uid="{00000000-0005-0000-0000-0000506E0000}"/>
    <cellStyle name="Normal 3 3 3 2 3 2 2 8" xfId="29235" xr:uid="{00000000-0005-0000-0000-0000516E0000}"/>
    <cellStyle name="Normal 3 3 3 2 3 2 3" xfId="29236" xr:uid="{00000000-0005-0000-0000-0000526E0000}"/>
    <cellStyle name="Normal 3 3 3 2 3 2 3 2" xfId="29237" xr:uid="{00000000-0005-0000-0000-0000536E0000}"/>
    <cellStyle name="Normal 3 3 3 2 3 2 3 2 2" xfId="29238" xr:uid="{00000000-0005-0000-0000-0000546E0000}"/>
    <cellStyle name="Normal 3 3 3 2 3 2 3 2 2 2" xfId="29239" xr:uid="{00000000-0005-0000-0000-0000556E0000}"/>
    <cellStyle name="Normal 3 3 3 2 3 2 3 2 2 2 2" xfId="29240" xr:uid="{00000000-0005-0000-0000-0000566E0000}"/>
    <cellStyle name="Normal 3 3 3 2 3 2 3 2 2 3" xfId="29241" xr:uid="{00000000-0005-0000-0000-0000576E0000}"/>
    <cellStyle name="Normal 3 3 3 2 3 2 3 2 3" xfId="29242" xr:uid="{00000000-0005-0000-0000-0000586E0000}"/>
    <cellStyle name="Normal 3 3 3 2 3 2 3 2 3 2" xfId="29243" xr:uid="{00000000-0005-0000-0000-0000596E0000}"/>
    <cellStyle name="Normal 3 3 3 2 3 2 3 2 4" xfId="29244" xr:uid="{00000000-0005-0000-0000-00005A6E0000}"/>
    <cellStyle name="Normal 3 3 3 2 3 2 3 3" xfId="29245" xr:uid="{00000000-0005-0000-0000-00005B6E0000}"/>
    <cellStyle name="Normal 3 3 3 2 3 2 3 3 2" xfId="29246" xr:uid="{00000000-0005-0000-0000-00005C6E0000}"/>
    <cellStyle name="Normal 3 3 3 2 3 2 3 3 2 2" xfId="29247" xr:uid="{00000000-0005-0000-0000-00005D6E0000}"/>
    <cellStyle name="Normal 3 3 3 2 3 2 3 3 3" xfId="29248" xr:uid="{00000000-0005-0000-0000-00005E6E0000}"/>
    <cellStyle name="Normal 3 3 3 2 3 2 3 4" xfId="29249" xr:uid="{00000000-0005-0000-0000-00005F6E0000}"/>
    <cellStyle name="Normal 3 3 3 2 3 2 3 4 2" xfId="29250" xr:uid="{00000000-0005-0000-0000-0000606E0000}"/>
    <cellStyle name="Normal 3 3 3 2 3 2 3 5" xfId="29251" xr:uid="{00000000-0005-0000-0000-0000616E0000}"/>
    <cellStyle name="Normal 3 3 3 2 3 2 4" xfId="29252" xr:uid="{00000000-0005-0000-0000-0000626E0000}"/>
    <cellStyle name="Normal 3 3 3 2 3 2 4 2" xfId="29253" xr:uid="{00000000-0005-0000-0000-0000636E0000}"/>
    <cellStyle name="Normal 3 3 3 2 3 2 4 2 2" xfId="29254" xr:uid="{00000000-0005-0000-0000-0000646E0000}"/>
    <cellStyle name="Normal 3 3 3 2 3 2 4 2 2 2" xfId="29255" xr:uid="{00000000-0005-0000-0000-0000656E0000}"/>
    <cellStyle name="Normal 3 3 3 2 3 2 4 2 3" xfId="29256" xr:uid="{00000000-0005-0000-0000-0000666E0000}"/>
    <cellStyle name="Normal 3 3 3 2 3 2 4 3" xfId="29257" xr:uid="{00000000-0005-0000-0000-0000676E0000}"/>
    <cellStyle name="Normal 3 3 3 2 3 2 4 3 2" xfId="29258" xr:uid="{00000000-0005-0000-0000-0000686E0000}"/>
    <cellStyle name="Normal 3 3 3 2 3 2 4 4" xfId="29259" xr:uid="{00000000-0005-0000-0000-0000696E0000}"/>
    <cellStyle name="Normal 3 3 3 2 3 2 5" xfId="29260" xr:uid="{00000000-0005-0000-0000-00006A6E0000}"/>
    <cellStyle name="Normal 3 3 3 2 3 2 5 2" xfId="29261" xr:uid="{00000000-0005-0000-0000-00006B6E0000}"/>
    <cellStyle name="Normal 3 3 3 2 3 2 5 2 2" xfId="29262" xr:uid="{00000000-0005-0000-0000-00006C6E0000}"/>
    <cellStyle name="Normal 3 3 3 2 3 2 5 2 2 2" xfId="29263" xr:uid="{00000000-0005-0000-0000-00006D6E0000}"/>
    <cellStyle name="Normal 3 3 3 2 3 2 5 2 3" xfId="29264" xr:uid="{00000000-0005-0000-0000-00006E6E0000}"/>
    <cellStyle name="Normal 3 3 3 2 3 2 5 3" xfId="29265" xr:uid="{00000000-0005-0000-0000-00006F6E0000}"/>
    <cellStyle name="Normal 3 3 3 2 3 2 5 3 2" xfId="29266" xr:uid="{00000000-0005-0000-0000-0000706E0000}"/>
    <cellStyle name="Normal 3 3 3 2 3 2 5 4" xfId="29267" xr:uid="{00000000-0005-0000-0000-0000716E0000}"/>
    <cellStyle name="Normal 3 3 3 2 3 2 6" xfId="29268" xr:uid="{00000000-0005-0000-0000-0000726E0000}"/>
    <cellStyle name="Normal 3 3 3 2 3 2 6 2" xfId="29269" xr:uid="{00000000-0005-0000-0000-0000736E0000}"/>
    <cellStyle name="Normal 3 3 3 2 3 2 6 2 2" xfId="29270" xr:uid="{00000000-0005-0000-0000-0000746E0000}"/>
    <cellStyle name="Normal 3 3 3 2 3 2 6 3" xfId="29271" xr:uid="{00000000-0005-0000-0000-0000756E0000}"/>
    <cellStyle name="Normal 3 3 3 2 3 2 7" xfId="29272" xr:uid="{00000000-0005-0000-0000-0000766E0000}"/>
    <cellStyle name="Normal 3 3 3 2 3 2 7 2" xfId="29273" xr:uid="{00000000-0005-0000-0000-0000776E0000}"/>
    <cellStyle name="Normal 3 3 3 2 3 2 8" xfId="29274" xr:uid="{00000000-0005-0000-0000-0000786E0000}"/>
    <cellStyle name="Normal 3 3 3 2 3 2 8 2" xfId="29275" xr:uid="{00000000-0005-0000-0000-0000796E0000}"/>
    <cellStyle name="Normal 3 3 3 2 3 2 9" xfId="29276" xr:uid="{00000000-0005-0000-0000-00007A6E0000}"/>
    <cellStyle name="Normal 3 3 3 2 3 3" xfId="29277" xr:uid="{00000000-0005-0000-0000-00007B6E0000}"/>
    <cellStyle name="Normal 3 3 3 2 3 3 2" xfId="29278" xr:uid="{00000000-0005-0000-0000-00007C6E0000}"/>
    <cellStyle name="Normal 3 3 3 2 3 3 2 2" xfId="29279" xr:uid="{00000000-0005-0000-0000-00007D6E0000}"/>
    <cellStyle name="Normal 3 3 3 2 3 3 2 2 2" xfId="29280" xr:uid="{00000000-0005-0000-0000-00007E6E0000}"/>
    <cellStyle name="Normal 3 3 3 2 3 3 2 2 2 2" xfId="29281" xr:uid="{00000000-0005-0000-0000-00007F6E0000}"/>
    <cellStyle name="Normal 3 3 3 2 3 3 2 2 2 2 2" xfId="29282" xr:uid="{00000000-0005-0000-0000-0000806E0000}"/>
    <cellStyle name="Normal 3 3 3 2 3 3 2 2 2 3" xfId="29283" xr:uid="{00000000-0005-0000-0000-0000816E0000}"/>
    <cellStyle name="Normal 3 3 3 2 3 3 2 2 3" xfId="29284" xr:uid="{00000000-0005-0000-0000-0000826E0000}"/>
    <cellStyle name="Normal 3 3 3 2 3 3 2 2 3 2" xfId="29285" xr:uid="{00000000-0005-0000-0000-0000836E0000}"/>
    <cellStyle name="Normal 3 3 3 2 3 3 2 2 4" xfId="29286" xr:uid="{00000000-0005-0000-0000-0000846E0000}"/>
    <cellStyle name="Normal 3 3 3 2 3 3 2 3" xfId="29287" xr:uid="{00000000-0005-0000-0000-0000856E0000}"/>
    <cellStyle name="Normal 3 3 3 2 3 3 2 3 2" xfId="29288" xr:uid="{00000000-0005-0000-0000-0000866E0000}"/>
    <cellStyle name="Normal 3 3 3 2 3 3 2 3 2 2" xfId="29289" xr:uid="{00000000-0005-0000-0000-0000876E0000}"/>
    <cellStyle name="Normal 3 3 3 2 3 3 2 3 3" xfId="29290" xr:uid="{00000000-0005-0000-0000-0000886E0000}"/>
    <cellStyle name="Normal 3 3 3 2 3 3 2 4" xfId="29291" xr:uid="{00000000-0005-0000-0000-0000896E0000}"/>
    <cellStyle name="Normal 3 3 3 2 3 3 2 4 2" xfId="29292" xr:uid="{00000000-0005-0000-0000-00008A6E0000}"/>
    <cellStyle name="Normal 3 3 3 2 3 3 2 5" xfId="29293" xr:uid="{00000000-0005-0000-0000-00008B6E0000}"/>
    <cellStyle name="Normal 3 3 3 2 3 3 3" xfId="29294" xr:uid="{00000000-0005-0000-0000-00008C6E0000}"/>
    <cellStyle name="Normal 3 3 3 2 3 3 3 2" xfId="29295" xr:uid="{00000000-0005-0000-0000-00008D6E0000}"/>
    <cellStyle name="Normal 3 3 3 2 3 3 3 2 2" xfId="29296" xr:uid="{00000000-0005-0000-0000-00008E6E0000}"/>
    <cellStyle name="Normal 3 3 3 2 3 3 3 2 2 2" xfId="29297" xr:uid="{00000000-0005-0000-0000-00008F6E0000}"/>
    <cellStyle name="Normal 3 3 3 2 3 3 3 2 3" xfId="29298" xr:uid="{00000000-0005-0000-0000-0000906E0000}"/>
    <cellStyle name="Normal 3 3 3 2 3 3 3 3" xfId="29299" xr:uid="{00000000-0005-0000-0000-0000916E0000}"/>
    <cellStyle name="Normal 3 3 3 2 3 3 3 3 2" xfId="29300" xr:uid="{00000000-0005-0000-0000-0000926E0000}"/>
    <cellStyle name="Normal 3 3 3 2 3 3 3 4" xfId="29301" xr:uid="{00000000-0005-0000-0000-0000936E0000}"/>
    <cellStyle name="Normal 3 3 3 2 3 3 4" xfId="29302" xr:uid="{00000000-0005-0000-0000-0000946E0000}"/>
    <cellStyle name="Normal 3 3 3 2 3 3 4 2" xfId="29303" xr:uid="{00000000-0005-0000-0000-0000956E0000}"/>
    <cellStyle name="Normal 3 3 3 2 3 3 4 2 2" xfId="29304" xr:uid="{00000000-0005-0000-0000-0000966E0000}"/>
    <cellStyle name="Normal 3 3 3 2 3 3 4 2 2 2" xfId="29305" xr:uid="{00000000-0005-0000-0000-0000976E0000}"/>
    <cellStyle name="Normal 3 3 3 2 3 3 4 2 3" xfId="29306" xr:uid="{00000000-0005-0000-0000-0000986E0000}"/>
    <cellStyle name="Normal 3 3 3 2 3 3 4 3" xfId="29307" xr:uid="{00000000-0005-0000-0000-0000996E0000}"/>
    <cellStyle name="Normal 3 3 3 2 3 3 4 3 2" xfId="29308" xr:uid="{00000000-0005-0000-0000-00009A6E0000}"/>
    <cellStyle name="Normal 3 3 3 2 3 3 4 4" xfId="29309" xr:uid="{00000000-0005-0000-0000-00009B6E0000}"/>
    <cellStyle name="Normal 3 3 3 2 3 3 5" xfId="29310" xr:uid="{00000000-0005-0000-0000-00009C6E0000}"/>
    <cellStyle name="Normal 3 3 3 2 3 3 5 2" xfId="29311" xr:uid="{00000000-0005-0000-0000-00009D6E0000}"/>
    <cellStyle name="Normal 3 3 3 2 3 3 5 2 2" xfId="29312" xr:uid="{00000000-0005-0000-0000-00009E6E0000}"/>
    <cellStyle name="Normal 3 3 3 2 3 3 5 3" xfId="29313" xr:uid="{00000000-0005-0000-0000-00009F6E0000}"/>
    <cellStyle name="Normal 3 3 3 2 3 3 6" xfId="29314" xr:uid="{00000000-0005-0000-0000-0000A06E0000}"/>
    <cellStyle name="Normal 3 3 3 2 3 3 6 2" xfId="29315" xr:uid="{00000000-0005-0000-0000-0000A16E0000}"/>
    <cellStyle name="Normal 3 3 3 2 3 3 7" xfId="29316" xr:uid="{00000000-0005-0000-0000-0000A26E0000}"/>
    <cellStyle name="Normal 3 3 3 2 3 3 7 2" xfId="29317" xr:uid="{00000000-0005-0000-0000-0000A36E0000}"/>
    <cellStyle name="Normal 3 3 3 2 3 3 8" xfId="29318" xr:uid="{00000000-0005-0000-0000-0000A46E0000}"/>
    <cellStyle name="Normal 3 3 3 2 3 4" xfId="29319" xr:uid="{00000000-0005-0000-0000-0000A56E0000}"/>
    <cellStyle name="Normal 3 3 3 2 3 4 2" xfId="29320" xr:uid="{00000000-0005-0000-0000-0000A66E0000}"/>
    <cellStyle name="Normal 3 3 3 2 3 4 2 2" xfId="29321" xr:uid="{00000000-0005-0000-0000-0000A76E0000}"/>
    <cellStyle name="Normal 3 3 3 2 3 4 2 2 2" xfId="29322" xr:uid="{00000000-0005-0000-0000-0000A86E0000}"/>
    <cellStyle name="Normal 3 3 3 2 3 4 2 2 2 2" xfId="29323" xr:uid="{00000000-0005-0000-0000-0000A96E0000}"/>
    <cellStyle name="Normal 3 3 3 2 3 4 2 2 3" xfId="29324" xr:uid="{00000000-0005-0000-0000-0000AA6E0000}"/>
    <cellStyle name="Normal 3 3 3 2 3 4 2 3" xfId="29325" xr:uid="{00000000-0005-0000-0000-0000AB6E0000}"/>
    <cellStyle name="Normal 3 3 3 2 3 4 2 3 2" xfId="29326" xr:uid="{00000000-0005-0000-0000-0000AC6E0000}"/>
    <cellStyle name="Normal 3 3 3 2 3 4 2 4" xfId="29327" xr:uid="{00000000-0005-0000-0000-0000AD6E0000}"/>
    <cellStyle name="Normal 3 3 3 2 3 4 3" xfId="29328" xr:uid="{00000000-0005-0000-0000-0000AE6E0000}"/>
    <cellStyle name="Normal 3 3 3 2 3 4 3 2" xfId="29329" xr:uid="{00000000-0005-0000-0000-0000AF6E0000}"/>
    <cellStyle name="Normal 3 3 3 2 3 4 3 2 2" xfId="29330" xr:uid="{00000000-0005-0000-0000-0000B06E0000}"/>
    <cellStyle name="Normal 3 3 3 2 3 4 3 3" xfId="29331" xr:uid="{00000000-0005-0000-0000-0000B16E0000}"/>
    <cellStyle name="Normal 3 3 3 2 3 4 4" xfId="29332" xr:uid="{00000000-0005-0000-0000-0000B26E0000}"/>
    <cellStyle name="Normal 3 3 3 2 3 4 4 2" xfId="29333" xr:uid="{00000000-0005-0000-0000-0000B36E0000}"/>
    <cellStyle name="Normal 3 3 3 2 3 4 5" xfId="29334" xr:uid="{00000000-0005-0000-0000-0000B46E0000}"/>
    <cellStyle name="Normal 3 3 3 2 3 5" xfId="29335" xr:uid="{00000000-0005-0000-0000-0000B56E0000}"/>
    <cellStyle name="Normal 3 3 3 2 3 5 2" xfId="29336" xr:uid="{00000000-0005-0000-0000-0000B66E0000}"/>
    <cellStyle name="Normal 3 3 3 2 3 5 2 2" xfId="29337" xr:uid="{00000000-0005-0000-0000-0000B76E0000}"/>
    <cellStyle name="Normal 3 3 3 2 3 5 2 2 2" xfId="29338" xr:uid="{00000000-0005-0000-0000-0000B86E0000}"/>
    <cellStyle name="Normal 3 3 3 2 3 5 2 3" xfId="29339" xr:uid="{00000000-0005-0000-0000-0000B96E0000}"/>
    <cellStyle name="Normal 3 3 3 2 3 5 3" xfId="29340" xr:uid="{00000000-0005-0000-0000-0000BA6E0000}"/>
    <cellStyle name="Normal 3 3 3 2 3 5 3 2" xfId="29341" xr:uid="{00000000-0005-0000-0000-0000BB6E0000}"/>
    <cellStyle name="Normal 3 3 3 2 3 5 4" xfId="29342" xr:uid="{00000000-0005-0000-0000-0000BC6E0000}"/>
    <cellStyle name="Normal 3 3 3 2 3 6" xfId="29343" xr:uid="{00000000-0005-0000-0000-0000BD6E0000}"/>
    <cellStyle name="Normal 3 3 3 2 3 6 2" xfId="29344" xr:uid="{00000000-0005-0000-0000-0000BE6E0000}"/>
    <cellStyle name="Normal 3 3 3 2 3 6 2 2" xfId="29345" xr:uid="{00000000-0005-0000-0000-0000BF6E0000}"/>
    <cellStyle name="Normal 3 3 3 2 3 6 2 2 2" xfId="29346" xr:uid="{00000000-0005-0000-0000-0000C06E0000}"/>
    <cellStyle name="Normal 3 3 3 2 3 6 2 3" xfId="29347" xr:uid="{00000000-0005-0000-0000-0000C16E0000}"/>
    <cellStyle name="Normal 3 3 3 2 3 6 3" xfId="29348" xr:uid="{00000000-0005-0000-0000-0000C26E0000}"/>
    <cellStyle name="Normal 3 3 3 2 3 6 3 2" xfId="29349" xr:uid="{00000000-0005-0000-0000-0000C36E0000}"/>
    <cellStyle name="Normal 3 3 3 2 3 6 4" xfId="29350" xr:uid="{00000000-0005-0000-0000-0000C46E0000}"/>
    <cellStyle name="Normal 3 3 3 2 3 7" xfId="29351" xr:uid="{00000000-0005-0000-0000-0000C56E0000}"/>
    <cellStyle name="Normal 3 3 3 2 3 7 2" xfId="29352" xr:uid="{00000000-0005-0000-0000-0000C66E0000}"/>
    <cellStyle name="Normal 3 3 3 2 3 7 2 2" xfId="29353" xr:uid="{00000000-0005-0000-0000-0000C76E0000}"/>
    <cellStyle name="Normal 3 3 3 2 3 7 3" xfId="29354" xr:uid="{00000000-0005-0000-0000-0000C86E0000}"/>
    <cellStyle name="Normal 3 3 3 2 3 8" xfId="29355" xr:uid="{00000000-0005-0000-0000-0000C96E0000}"/>
    <cellStyle name="Normal 3 3 3 2 3 8 2" xfId="29356" xr:uid="{00000000-0005-0000-0000-0000CA6E0000}"/>
    <cellStyle name="Normal 3 3 3 2 3 9" xfId="29357" xr:uid="{00000000-0005-0000-0000-0000CB6E0000}"/>
    <cellStyle name="Normal 3 3 3 2 3 9 2" xfId="29358" xr:uid="{00000000-0005-0000-0000-0000CC6E0000}"/>
    <cellStyle name="Normal 3 3 3 2 4" xfId="29359" xr:uid="{00000000-0005-0000-0000-0000CD6E0000}"/>
    <cellStyle name="Normal 3 3 3 2 4 10" xfId="29360" xr:uid="{00000000-0005-0000-0000-0000CE6E0000}"/>
    <cellStyle name="Normal 3 3 3 2 4 11" xfId="29361" xr:uid="{00000000-0005-0000-0000-0000CF6E0000}"/>
    <cellStyle name="Normal 3 3 3 2 4 2" xfId="29362" xr:uid="{00000000-0005-0000-0000-0000D06E0000}"/>
    <cellStyle name="Normal 3 3 3 2 4 2 2" xfId="29363" xr:uid="{00000000-0005-0000-0000-0000D16E0000}"/>
    <cellStyle name="Normal 3 3 3 2 4 2 2 2" xfId="29364" xr:uid="{00000000-0005-0000-0000-0000D26E0000}"/>
    <cellStyle name="Normal 3 3 3 2 4 2 2 2 2" xfId="29365" xr:uid="{00000000-0005-0000-0000-0000D36E0000}"/>
    <cellStyle name="Normal 3 3 3 2 4 2 2 2 2 2" xfId="29366" xr:uid="{00000000-0005-0000-0000-0000D46E0000}"/>
    <cellStyle name="Normal 3 3 3 2 4 2 2 2 2 2 2" xfId="29367" xr:uid="{00000000-0005-0000-0000-0000D56E0000}"/>
    <cellStyle name="Normal 3 3 3 2 4 2 2 2 2 2 2 2" xfId="29368" xr:uid="{00000000-0005-0000-0000-0000D66E0000}"/>
    <cellStyle name="Normal 3 3 3 2 4 2 2 2 2 2 3" xfId="29369" xr:uid="{00000000-0005-0000-0000-0000D76E0000}"/>
    <cellStyle name="Normal 3 3 3 2 4 2 2 2 2 3" xfId="29370" xr:uid="{00000000-0005-0000-0000-0000D86E0000}"/>
    <cellStyle name="Normal 3 3 3 2 4 2 2 2 2 3 2" xfId="29371" xr:uid="{00000000-0005-0000-0000-0000D96E0000}"/>
    <cellStyle name="Normal 3 3 3 2 4 2 2 2 2 4" xfId="29372" xr:uid="{00000000-0005-0000-0000-0000DA6E0000}"/>
    <cellStyle name="Normal 3 3 3 2 4 2 2 2 3" xfId="29373" xr:uid="{00000000-0005-0000-0000-0000DB6E0000}"/>
    <cellStyle name="Normal 3 3 3 2 4 2 2 2 3 2" xfId="29374" xr:uid="{00000000-0005-0000-0000-0000DC6E0000}"/>
    <cellStyle name="Normal 3 3 3 2 4 2 2 2 3 2 2" xfId="29375" xr:uid="{00000000-0005-0000-0000-0000DD6E0000}"/>
    <cellStyle name="Normal 3 3 3 2 4 2 2 2 3 3" xfId="29376" xr:uid="{00000000-0005-0000-0000-0000DE6E0000}"/>
    <cellStyle name="Normal 3 3 3 2 4 2 2 2 4" xfId="29377" xr:uid="{00000000-0005-0000-0000-0000DF6E0000}"/>
    <cellStyle name="Normal 3 3 3 2 4 2 2 2 4 2" xfId="29378" xr:uid="{00000000-0005-0000-0000-0000E06E0000}"/>
    <cellStyle name="Normal 3 3 3 2 4 2 2 2 5" xfId="29379" xr:uid="{00000000-0005-0000-0000-0000E16E0000}"/>
    <cellStyle name="Normal 3 3 3 2 4 2 2 3" xfId="29380" xr:uid="{00000000-0005-0000-0000-0000E26E0000}"/>
    <cellStyle name="Normal 3 3 3 2 4 2 2 3 2" xfId="29381" xr:uid="{00000000-0005-0000-0000-0000E36E0000}"/>
    <cellStyle name="Normal 3 3 3 2 4 2 2 3 2 2" xfId="29382" xr:uid="{00000000-0005-0000-0000-0000E46E0000}"/>
    <cellStyle name="Normal 3 3 3 2 4 2 2 3 2 2 2" xfId="29383" xr:uid="{00000000-0005-0000-0000-0000E56E0000}"/>
    <cellStyle name="Normal 3 3 3 2 4 2 2 3 2 3" xfId="29384" xr:uid="{00000000-0005-0000-0000-0000E66E0000}"/>
    <cellStyle name="Normal 3 3 3 2 4 2 2 3 3" xfId="29385" xr:uid="{00000000-0005-0000-0000-0000E76E0000}"/>
    <cellStyle name="Normal 3 3 3 2 4 2 2 3 3 2" xfId="29386" xr:uid="{00000000-0005-0000-0000-0000E86E0000}"/>
    <cellStyle name="Normal 3 3 3 2 4 2 2 3 4" xfId="29387" xr:uid="{00000000-0005-0000-0000-0000E96E0000}"/>
    <cellStyle name="Normal 3 3 3 2 4 2 2 4" xfId="29388" xr:uid="{00000000-0005-0000-0000-0000EA6E0000}"/>
    <cellStyle name="Normal 3 3 3 2 4 2 2 4 2" xfId="29389" xr:uid="{00000000-0005-0000-0000-0000EB6E0000}"/>
    <cellStyle name="Normal 3 3 3 2 4 2 2 4 2 2" xfId="29390" xr:uid="{00000000-0005-0000-0000-0000EC6E0000}"/>
    <cellStyle name="Normal 3 3 3 2 4 2 2 4 2 2 2" xfId="29391" xr:uid="{00000000-0005-0000-0000-0000ED6E0000}"/>
    <cellStyle name="Normal 3 3 3 2 4 2 2 4 2 3" xfId="29392" xr:uid="{00000000-0005-0000-0000-0000EE6E0000}"/>
    <cellStyle name="Normal 3 3 3 2 4 2 2 4 3" xfId="29393" xr:uid="{00000000-0005-0000-0000-0000EF6E0000}"/>
    <cellStyle name="Normal 3 3 3 2 4 2 2 4 3 2" xfId="29394" xr:uid="{00000000-0005-0000-0000-0000F06E0000}"/>
    <cellStyle name="Normal 3 3 3 2 4 2 2 4 4" xfId="29395" xr:uid="{00000000-0005-0000-0000-0000F16E0000}"/>
    <cellStyle name="Normal 3 3 3 2 4 2 2 5" xfId="29396" xr:uid="{00000000-0005-0000-0000-0000F26E0000}"/>
    <cellStyle name="Normal 3 3 3 2 4 2 2 5 2" xfId="29397" xr:uid="{00000000-0005-0000-0000-0000F36E0000}"/>
    <cellStyle name="Normal 3 3 3 2 4 2 2 5 2 2" xfId="29398" xr:uid="{00000000-0005-0000-0000-0000F46E0000}"/>
    <cellStyle name="Normal 3 3 3 2 4 2 2 5 3" xfId="29399" xr:uid="{00000000-0005-0000-0000-0000F56E0000}"/>
    <cellStyle name="Normal 3 3 3 2 4 2 2 6" xfId="29400" xr:uid="{00000000-0005-0000-0000-0000F66E0000}"/>
    <cellStyle name="Normal 3 3 3 2 4 2 2 6 2" xfId="29401" xr:uid="{00000000-0005-0000-0000-0000F76E0000}"/>
    <cellStyle name="Normal 3 3 3 2 4 2 2 7" xfId="29402" xr:uid="{00000000-0005-0000-0000-0000F86E0000}"/>
    <cellStyle name="Normal 3 3 3 2 4 2 2 7 2" xfId="29403" xr:uid="{00000000-0005-0000-0000-0000F96E0000}"/>
    <cellStyle name="Normal 3 3 3 2 4 2 2 8" xfId="29404" xr:uid="{00000000-0005-0000-0000-0000FA6E0000}"/>
    <cellStyle name="Normal 3 3 3 2 4 2 3" xfId="29405" xr:uid="{00000000-0005-0000-0000-0000FB6E0000}"/>
    <cellStyle name="Normal 3 3 3 2 4 2 3 2" xfId="29406" xr:uid="{00000000-0005-0000-0000-0000FC6E0000}"/>
    <cellStyle name="Normal 3 3 3 2 4 2 3 2 2" xfId="29407" xr:uid="{00000000-0005-0000-0000-0000FD6E0000}"/>
    <cellStyle name="Normal 3 3 3 2 4 2 3 2 2 2" xfId="29408" xr:uid="{00000000-0005-0000-0000-0000FE6E0000}"/>
    <cellStyle name="Normal 3 3 3 2 4 2 3 2 2 2 2" xfId="29409" xr:uid="{00000000-0005-0000-0000-0000FF6E0000}"/>
    <cellStyle name="Normal 3 3 3 2 4 2 3 2 2 3" xfId="29410" xr:uid="{00000000-0005-0000-0000-0000006F0000}"/>
    <cellStyle name="Normal 3 3 3 2 4 2 3 2 3" xfId="29411" xr:uid="{00000000-0005-0000-0000-0000016F0000}"/>
    <cellStyle name="Normal 3 3 3 2 4 2 3 2 3 2" xfId="29412" xr:uid="{00000000-0005-0000-0000-0000026F0000}"/>
    <cellStyle name="Normal 3 3 3 2 4 2 3 2 4" xfId="29413" xr:uid="{00000000-0005-0000-0000-0000036F0000}"/>
    <cellStyle name="Normal 3 3 3 2 4 2 3 3" xfId="29414" xr:uid="{00000000-0005-0000-0000-0000046F0000}"/>
    <cellStyle name="Normal 3 3 3 2 4 2 3 3 2" xfId="29415" xr:uid="{00000000-0005-0000-0000-0000056F0000}"/>
    <cellStyle name="Normal 3 3 3 2 4 2 3 3 2 2" xfId="29416" xr:uid="{00000000-0005-0000-0000-0000066F0000}"/>
    <cellStyle name="Normal 3 3 3 2 4 2 3 3 3" xfId="29417" xr:uid="{00000000-0005-0000-0000-0000076F0000}"/>
    <cellStyle name="Normal 3 3 3 2 4 2 3 4" xfId="29418" xr:uid="{00000000-0005-0000-0000-0000086F0000}"/>
    <cellStyle name="Normal 3 3 3 2 4 2 3 4 2" xfId="29419" xr:uid="{00000000-0005-0000-0000-0000096F0000}"/>
    <cellStyle name="Normal 3 3 3 2 4 2 3 5" xfId="29420" xr:uid="{00000000-0005-0000-0000-00000A6F0000}"/>
    <cellStyle name="Normal 3 3 3 2 4 2 4" xfId="29421" xr:uid="{00000000-0005-0000-0000-00000B6F0000}"/>
    <cellStyle name="Normal 3 3 3 2 4 2 4 2" xfId="29422" xr:uid="{00000000-0005-0000-0000-00000C6F0000}"/>
    <cellStyle name="Normal 3 3 3 2 4 2 4 2 2" xfId="29423" xr:uid="{00000000-0005-0000-0000-00000D6F0000}"/>
    <cellStyle name="Normal 3 3 3 2 4 2 4 2 2 2" xfId="29424" xr:uid="{00000000-0005-0000-0000-00000E6F0000}"/>
    <cellStyle name="Normal 3 3 3 2 4 2 4 2 3" xfId="29425" xr:uid="{00000000-0005-0000-0000-00000F6F0000}"/>
    <cellStyle name="Normal 3 3 3 2 4 2 4 3" xfId="29426" xr:uid="{00000000-0005-0000-0000-0000106F0000}"/>
    <cellStyle name="Normal 3 3 3 2 4 2 4 3 2" xfId="29427" xr:uid="{00000000-0005-0000-0000-0000116F0000}"/>
    <cellStyle name="Normal 3 3 3 2 4 2 4 4" xfId="29428" xr:uid="{00000000-0005-0000-0000-0000126F0000}"/>
    <cellStyle name="Normal 3 3 3 2 4 2 5" xfId="29429" xr:uid="{00000000-0005-0000-0000-0000136F0000}"/>
    <cellStyle name="Normal 3 3 3 2 4 2 5 2" xfId="29430" xr:uid="{00000000-0005-0000-0000-0000146F0000}"/>
    <cellStyle name="Normal 3 3 3 2 4 2 5 2 2" xfId="29431" xr:uid="{00000000-0005-0000-0000-0000156F0000}"/>
    <cellStyle name="Normal 3 3 3 2 4 2 5 2 2 2" xfId="29432" xr:uid="{00000000-0005-0000-0000-0000166F0000}"/>
    <cellStyle name="Normal 3 3 3 2 4 2 5 2 3" xfId="29433" xr:uid="{00000000-0005-0000-0000-0000176F0000}"/>
    <cellStyle name="Normal 3 3 3 2 4 2 5 3" xfId="29434" xr:uid="{00000000-0005-0000-0000-0000186F0000}"/>
    <cellStyle name="Normal 3 3 3 2 4 2 5 3 2" xfId="29435" xr:uid="{00000000-0005-0000-0000-0000196F0000}"/>
    <cellStyle name="Normal 3 3 3 2 4 2 5 4" xfId="29436" xr:uid="{00000000-0005-0000-0000-00001A6F0000}"/>
    <cellStyle name="Normal 3 3 3 2 4 2 6" xfId="29437" xr:uid="{00000000-0005-0000-0000-00001B6F0000}"/>
    <cellStyle name="Normal 3 3 3 2 4 2 6 2" xfId="29438" xr:uid="{00000000-0005-0000-0000-00001C6F0000}"/>
    <cellStyle name="Normal 3 3 3 2 4 2 6 2 2" xfId="29439" xr:uid="{00000000-0005-0000-0000-00001D6F0000}"/>
    <cellStyle name="Normal 3 3 3 2 4 2 6 3" xfId="29440" xr:uid="{00000000-0005-0000-0000-00001E6F0000}"/>
    <cellStyle name="Normal 3 3 3 2 4 2 7" xfId="29441" xr:uid="{00000000-0005-0000-0000-00001F6F0000}"/>
    <cellStyle name="Normal 3 3 3 2 4 2 7 2" xfId="29442" xr:uid="{00000000-0005-0000-0000-0000206F0000}"/>
    <cellStyle name="Normal 3 3 3 2 4 2 8" xfId="29443" xr:uid="{00000000-0005-0000-0000-0000216F0000}"/>
    <cellStyle name="Normal 3 3 3 2 4 2 8 2" xfId="29444" xr:uid="{00000000-0005-0000-0000-0000226F0000}"/>
    <cellStyle name="Normal 3 3 3 2 4 2 9" xfId="29445" xr:uid="{00000000-0005-0000-0000-0000236F0000}"/>
    <cellStyle name="Normal 3 3 3 2 4 3" xfId="29446" xr:uid="{00000000-0005-0000-0000-0000246F0000}"/>
    <cellStyle name="Normal 3 3 3 2 4 3 2" xfId="29447" xr:uid="{00000000-0005-0000-0000-0000256F0000}"/>
    <cellStyle name="Normal 3 3 3 2 4 3 2 2" xfId="29448" xr:uid="{00000000-0005-0000-0000-0000266F0000}"/>
    <cellStyle name="Normal 3 3 3 2 4 3 2 2 2" xfId="29449" xr:uid="{00000000-0005-0000-0000-0000276F0000}"/>
    <cellStyle name="Normal 3 3 3 2 4 3 2 2 2 2" xfId="29450" xr:uid="{00000000-0005-0000-0000-0000286F0000}"/>
    <cellStyle name="Normal 3 3 3 2 4 3 2 2 2 2 2" xfId="29451" xr:uid="{00000000-0005-0000-0000-0000296F0000}"/>
    <cellStyle name="Normal 3 3 3 2 4 3 2 2 2 3" xfId="29452" xr:uid="{00000000-0005-0000-0000-00002A6F0000}"/>
    <cellStyle name="Normal 3 3 3 2 4 3 2 2 3" xfId="29453" xr:uid="{00000000-0005-0000-0000-00002B6F0000}"/>
    <cellStyle name="Normal 3 3 3 2 4 3 2 2 3 2" xfId="29454" xr:uid="{00000000-0005-0000-0000-00002C6F0000}"/>
    <cellStyle name="Normal 3 3 3 2 4 3 2 2 4" xfId="29455" xr:uid="{00000000-0005-0000-0000-00002D6F0000}"/>
    <cellStyle name="Normal 3 3 3 2 4 3 2 3" xfId="29456" xr:uid="{00000000-0005-0000-0000-00002E6F0000}"/>
    <cellStyle name="Normal 3 3 3 2 4 3 2 3 2" xfId="29457" xr:uid="{00000000-0005-0000-0000-00002F6F0000}"/>
    <cellStyle name="Normal 3 3 3 2 4 3 2 3 2 2" xfId="29458" xr:uid="{00000000-0005-0000-0000-0000306F0000}"/>
    <cellStyle name="Normal 3 3 3 2 4 3 2 3 3" xfId="29459" xr:uid="{00000000-0005-0000-0000-0000316F0000}"/>
    <cellStyle name="Normal 3 3 3 2 4 3 2 4" xfId="29460" xr:uid="{00000000-0005-0000-0000-0000326F0000}"/>
    <cellStyle name="Normal 3 3 3 2 4 3 2 4 2" xfId="29461" xr:uid="{00000000-0005-0000-0000-0000336F0000}"/>
    <cellStyle name="Normal 3 3 3 2 4 3 2 5" xfId="29462" xr:uid="{00000000-0005-0000-0000-0000346F0000}"/>
    <cellStyle name="Normal 3 3 3 2 4 3 3" xfId="29463" xr:uid="{00000000-0005-0000-0000-0000356F0000}"/>
    <cellStyle name="Normal 3 3 3 2 4 3 3 2" xfId="29464" xr:uid="{00000000-0005-0000-0000-0000366F0000}"/>
    <cellStyle name="Normal 3 3 3 2 4 3 3 2 2" xfId="29465" xr:uid="{00000000-0005-0000-0000-0000376F0000}"/>
    <cellStyle name="Normal 3 3 3 2 4 3 3 2 2 2" xfId="29466" xr:uid="{00000000-0005-0000-0000-0000386F0000}"/>
    <cellStyle name="Normal 3 3 3 2 4 3 3 2 3" xfId="29467" xr:uid="{00000000-0005-0000-0000-0000396F0000}"/>
    <cellStyle name="Normal 3 3 3 2 4 3 3 3" xfId="29468" xr:uid="{00000000-0005-0000-0000-00003A6F0000}"/>
    <cellStyle name="Normal 3 3 3 2 4 3 3 3 2" xfId="29469" xr:uid="{00000000-0005-0000-0000-00003B6F0000}"/>
    <cellStyle name="Normal 3 3 3 2 4 3 3 4" xfId="29470" xr:uid="{00000000-0005-0000-0000-00003C6F0000}"/>
    <cellStyle name="Normal 3 3 3 2 4 3 4" xfId="29471" xr:uid="{00000000-0005-0000-0000-00003D6F0000}"/>
    <cellStyle name="Normal 3 3 3 2 4 3 4 2" xfId="29472" xr:uid="{00000000-0005-0000-0000-00003E6F0000}"/>
    <cellStyle name="Normal 3 3 3 2 4 3 4 2 2" xfId="29473" xr:uid="{00000000-0005-0000-0000-00003F6F0000}"/>
    <cellStyle name="Normal 3 3 3 2 4 3 4 2 2 2" xfId="29474" xr:uid="{00000000-0005-0000-0000-0000406F0000}"/>
    <cellStyle name="Normal 3 3 3 2 4 3 4 2 3" xfId="29475" xr:uid="{00000000-0005-0000-0000-0000416F0000}"/>
    <cellStyle name="Normal 3 3 3 2 4 3 4 3" xfId="29476" xr:uid="{00000000-0005-0000-0000-0000426F0000}"/>
    <cellStyle name="Normal 3 3 3 2 4 3 4 3 2" xfId="29477" xr:uid="{00000000-0005-0000-0000-0000436F0000}"/>
    <cellStyle name="Normal 3 3 3 2 4 3 4 4" xfId="29478" xr:uid="{00000000-0005-0000-0000-0000446F0000}"/>
    <cellStyle name="Normal 3 3 3 2 4 3 5" xfId="29479" xr:uid="{00000000-0005-0000-0000-0000456F0000}"/>
    <cellStyle name="Normal 3 3 3 2 4 3 5 2" xfId="29480" xr:uid="{00000000-0005-0000-0000-0000466F0000}"/>
    <cellStyle name="Normal 3 3 3 2 4 3 5 2 2" xfId="29481" xr:uid="{00000000-0005-0000-0000-0000476F0000}"/>
    <cellStyle name="Normal 3 3 3 2 4 3 5 3" xfId="29482" xr:uid="{00000000-0005-0000-0000-0000486F0000}"/>
    <cellStyle name="Normal 3 3 3 2 4 3 6" xfId="29483" xr:uid="{00000000-0005-0000-0000-0000496F0000}"/>
    <cellStyle name="Normal 3 3 3 2 4 3 6 2" xfId="29484" xr:uid="{00000000-0005-0000-0000-00004A6F0000}"/>
    <cellStyle name="Normal 3 3 3 2 4 3 7" xfId="29485" xr:uid="{00000000-0005-0000-0000-00004B6F0000}"/>
    <cellStyle name="Normal 3 3 3 2 4 3 7 2" xfId="29486" xr:uid="{00000000-0005-0000-0000-00004C6F0000}"/>
    <cellStyle name="Normal 3 3 3 2 4 3 8" xfId="29487" xr:uid="{00000000-0005-0000-0000-00004D6F0000}"/>
    <cellStyle name="Normal 3 3 3 2 4 4" xfId="29488" xr:uid="{00000000-0005-0000-0000-00004E6F0000}"/>
    <cellStyle name="Normal 3 3 3 2 4 4 2" xfId="29489" xr:uid="{00000000-0005-0000-0000-00004F6F0000}"/>
    <cellStyle name="Normal 3 3 3 2 4 4 2 2" xfId="29490" xr:uid="{00000000-0005-0000-0000-0000506F0000}"/>
    <cellStyle name="Normal 3 3 3 2 4 4 2 2 2" xfId="29491" xr:uid="{00000000-0005-0000-0000-0000516F0000}"/>
    <cellStyle name="Normal 3 3 3 2 4 4 2 2 2 2" xfId="29492" xr:uid="{00000000-0005-0000-0000-0000526F0000}"/>
    <cellStyle name="Normal 3 3 3 2 4 4 2 2 3" xfId="29493" xr:uid="{00000000-0005-0000-0000-0000536F0000}"/>
    <cellStyle name="Normal 3 3 3 2 4 4 2 3" xfId="29494" xr:uid="{00000000-0005-0000-0000-0000546F0000}"/>
    <cellStyle name="Normal 3 3 3 2 4 4 2 3 2" xfId="29495" xr:uid="{00000000-0005-0000-0000-0000556F0000}"/>
    <cellStyle name="Normal 3 3 3 2 4 4 2 4" xfId="29496" xr:uid="{00000000-0005-0000-0000-0000566F0000}"/>
    <cellStyle name="Normal 3 3 3 2 4 4 3" xfId="29497" xr:uid="{00000000-0005-0000-0000-0000576F0000}"/>
    <cellStyle name="Normal 3 3 3 2 4 4 3 2" xfId="29498" xr:uid="{00000000-0005-0000-0000-0000586F0000}"/>
    <cellStyle name="Normal 3 3 3 2 4 4 3 2 2" xfId="29499" xr:uid="{00000000-0005-0000-0000-0000596F0000}"/>
    <cellStyle name="Normal 3 3 3 2 4 4 3 3" xfId="29500" xr:uid="{00000000-0005-0000-0000-00005A6F0000}"/>
    <cellStyle name="Normal 3 3 3 2 4 4 4" xfId="29501" xr:uid="{00000000-0005-0000-0000-00005B6F0000}"/>
    <cellStyle name="Normal 3 3 3 2 4 4 4 2" xfId="29502" xr:uid="{00000000-0005-0000-0000-00005C6F0000}"/>
    <cellStyle name="Normal 3 3 3 2 4 4 5" xfId="29503" xr:uid="{00000000-0005-0000-0000-00005D6F0000}"/>
    <cellStyle name="Normal 3 3 3 2 4 5" xfId="29504" xr:uid="{00000000-0005-0000-0000-00005E6F0000}"/>
    <cellStyle name="Normal 3 3 3 2 4 5 2" xfId="29505" xr:uid="{00000000-0005-0000-0000-00005F6F0000}"/>
    <cellStyle name="Normal 3 3 3 2 4 5 2 2" xfId="29506" xr:uid="{00000000-0005-0000-0000-0000606F0000}"/>
    <cellStyle name="Normal 3 3 3 2 4 5 2 2 2" xfId="29507" xr:uid="{00000000-0005-0000-0000-0000616F0000}"/>
    <cellStyle name="Normal 3 3 3 2 4 5 2 3" xfId="29508" xr:uid="{00000000-0005-0000-0000-0000626F0000}"/>
    <cellStyle name="Normal 3 3 3 2 4 5 3" xfId="29509" xr:uid="{00000000-0005-0000-0000-0000636F0000}"/>
    <cellStyle name="Normal 3 3 3 2 4 5 3 2" xfId="29510" xr:uid="{00000000-0005-0000-0000-0000646F0000}"/>
    <cellStyle name="Normal 3 3 3 2 4 5 4" xfId="29511" xr:uid="{00000000-0005-0000-0000-0000656F0000}"/>
    <cellStyle name="Normal 3 3 3 2 4 6" xfId="29512" xr:uid="{00000000-0005-0000-0000-0000666F0000}"/>
    <cellStyle name="Normal 3 3 3 2 4 6 2" xfId="29513" xr:uid="{00000000-0005-0000-0000-0000676F0000}"/>
    <cellStyle name="Normal 3 3 3 2 4 6 2 2" xfId="29514" xr:uid="{00000000-0005-0000-0000-0000686F0000}"/>
    <cellStyle name="Normal 3 3 3 2 4 6 2 2 2" xfId="29515" xr:uid="{00000000-0005-0000-0000-0000696F0000}"/>
    <cellStyle name="Normal 3 3 3 2 4 6 2 3" xfId="29516" xr:uid="{00000000-0005-0000-0000-00006A6F0000}"/>
    <cellStyle name="Normal 3 3 3 2 4 6 3" xfId="29517" xr:uid="{00000000-0005-0000-0000-00006B6F0000}"/>
    <cellStyle name="Normal 3 3 3 2 4 6 3 2" xfId="29518" xr:uid="{00000000-0005-0000-0000-00006C6F0000}"/>
    <cellStyle name="Normal 3 3 3 2 4 6 4" xfId="29519" xr:uid="{00000000-0005-0000-0000-00006D6F0000}"/>
    <cellStyle name="Normal 3 3 3 2 4 7" xfId="29520" xr:uid="{00000000-0005-0000-0000-00006E6F0000}"/>
    <cellStyle name="Normal 3 3 3 2 4 7 2" xfId="29521" xr:uid="{00000000-0005-0000-0000-00006F6F0000}"/>
    <cellStyle name="Normal 3 3 3 2 4 7 2 2" xfId="29522" xr:uid="{00000000-0005-0000-0000-0000706F0000}"/>
    <cellStyle name="Normal 3 3 3 2 4 7 3" xfId="29523" xr:uid="{00000000-0005-0000-0000-0000716F0000}"/>
    <cellStyle name="Normal 3 3 3 2 4 8" xfId="29524" xr:uid="{00000000-0005-0000-0000-0000726F0000}"/>
    <cellStyle name="Normal 3 3 3 2 4 8 2" xfId="29525" xr:uid="{00000000-0005-0000-0000-0000736F0000}"/>
    <cellStyle name="Normal 3 3 3 2 4 9" xfId="29526" xr:uid="{00000000-0005-0000-0000-0000746F0000}"/>
    <cellStyle name="Normal 3 3 3 2 4 9 2" xfId="29527" xr:uid="{00000000-0005-0000-0000-0000756F0000}"/>
    <cellStyle name="Normal 3 3 3 2 5" xfId="29528" xr:uid="{00000000-0005-0000-0000-0000766F0000}"/>
    <cellStyle name="Normal 3 3 3 2 5 2" xfId="29529" xr:uid="{00000000-0005-0000-0000-0000776F0000}"/>
    <cellStyle name="Normal 3 3 3 2 5 2 2" xfId="29530" xr:uid="{00000000-0005-0000-0000-0000786F0000}"/>
    <cellStyle name="Normal 3 3 3 2 5 2 2 2" xfId="29531" xr:uid="{00000000-0005-0000-0000-0000796F0000}"/>
    <cellStyle name="Normal 3 3 3 2 5 2 2 2 2" xfId="29532" xr:uid="{00000000-0005-0000-0000-00007A6F0000}"/>
    <cellStyle name="Normal 3 3 3 2 5 2 2 2 2 2" xfId="29533" xr:uid="{00000000-0005-0000-0000-00007B6F0000}"/>
    <cellStyle name="Normal 3 3 3 2 5 2 2 2 2 2 2" xfId="29534" xr:uid="{00000000-0005-0000-0000-00007C6F0000}"/>
    <cellStyle name="Normal 3 3 3 2 5 2 2 2 2 3" xfId="29535" xr:uid="{00000000-0005-0000-0000-00007D6F0000}"/>
    <cellStyle name="Normal 3 3 3 2 5 2 2 2 3" xfId="29536" xr:uid="{00000000-0005-0000-0000-00007E6F0000}"/>
    <cellStyle name="Normal 3 3 3 2 5 2 2 2 3 2" xfId="29537" xr:uid="{00000000-0005-0000-0000-00007F6F0000}"/>
    <cellStyle name="Normal 3 3 3 2 5 2 2 2 4" xfId="29538" xr:uid="{00000000-0005-0000-0000-0000806F0000}"/>
    <cellStyle name="Normal 3 3 3 2 5 2 2 3" xfId="29539" xr:uid="{00000000-0005-0000-0000-0000816F0000}"/>
    <cellStyle name="Normal 3 3 3 2 5 2 2 3 2" xfId="29540" xr:uid="{00000000-0005-0000-0000-0000826F0000}"/>
    <cellStyle name="Normal 3 3 3 2 5 2 2 3 2 2" xfId="29541" xr:uid="{00000000-0005-0000-0000-0000836F0000}"/>
    <cellStyle name="Normal 3 3 3 2 5 2 2 3 3" xfId="29542" xr:uid="{00000000-0005-0000-0000-0000846F0000}"/>
    <cellStyle name="Normal 3 3 3 2 5 2 2 4" xfId="29543" xr:uid="{00000000-0005-0000-0000-0000856F0000}"/>
    <cellStyle name="Normal 3 3 3 2 5 2 2 4 2" xfId="29544" xr:uid="{00000000-0005-0000-0000-0000866F0000}"/>
    <cellStyle name="Normal 3 3 3 2 5 2 2 5" xfId="29545" xr:uid="{00000000-0005-0000-0000-0000876F0000}"/>
    <cellStyle name="Normal 3 3 3 2 5 2 3" xfId="29546" xr:uid="{00000000-0005-0000-0000-0000886F0000}"/>
    <cellStyle name="Normal 3 3 3 2 5 2 3 2" xfId="29547" xr:uid="{00000000-0005-0000-0000-0000896F0000}"/>
    <cellStyle name="Normal 3 3 3 2 5 2 3 2 2" xfId="29548" xr:uid="{00000000-0005-0000-0000-00008A6F0000}"/>
    <cellStyle name="Normal 3 3 3 2 5 2 3 2 2 2" xfId="29549" xr:uid="{00000000-0005-0000-0000-00008B6F0000}"/>
    <cellStyle name="Normal 3 3 3 2 5 2 3 2 3" xfId="29550" xr:uid="{00000000-0005-0000-0000-00008C6F0000}"/>
    <cellStyle name="Normal 3 3 3 2 5 2 3 3" xfId="29551" xr:uid="{00000000-0005-0000-0000-00008D6F0000}"/>
    <cellStyle name="Normal 3 3 3 2 5 2 3 3 2" xfId="29552" xr:uid="{00000000-0005-0000-0000-00008E6F0000}"/>
    <cellStyle name="Normal 3 3 3 2 5 2 3 4" xfId="29553" xr:uid="{00000000-0005-0000-0000-00008F6F0000}"/>
    <cellStyle name="Normal 3 3 3 2 5 2 4" xfId="29554" xr:uid="{00000000-0005-0000-0000-0000906F0000}"/>
    <cellStyle name="Normal 3 3 3 2 5 2 4 2" xfId="29555" xr:uid="{00000000-0005-0000-0000-0000916F0000}"/>
    <cellStyle name="Normal 3 3 3 2 5 2 4 2 2" xfId="29556" xr:uid="{00000000-0005-0000-0000-0000926F0000}"/>
    <cellStyle name="Normal 3 3 3 2 5 2 4 2 2 2" xfId="29557" xr:uid="{00000000-0005-0000-0000-0000936F0000}"/>
    <cellStyle name="Normal 3 3 3 2 5 2 4 2 3" xfId="29558" xr:uid="{00000000-0005-0000-0000-0000946F0000}"/>
    <cellStyle name="Normal 3 3 3 2 5 2 4 3" xfId="29559" xr:uid="{00000000-0005-0000-0000-0000956F0000}"/>
    <cellStyle name="Normal 3 3 3 2 5 2 4 3 2" xfId="29560" xr:uid="{00000000-0005-0000-0000-0000966F0000}"/>
    <cellStyle name="Normal 3 3 3 2 5 2 4 4" xfId="29561" xr:uid="{00000000-0005-0000-0000-0000976F0000}"/>
    <cellStyle name="Normal 3 3 3 2 5 2 5" xfId="29562" xr:uid="{00000000-0005-0000-0000-0000986F0000}"/>
    <cellStyle name="Normal 3 3 3 2 5 2 5 2" xfId="29563" xr:uid="{00000000-0005-0000-0000-0000996F0000}"/>
    <cellStyle name="Normal 3 3 3 2 5 2 5 2 2" xfId="29564" xr:uid="{00000000-0005-0000-0000-00009A6F0000}"/>
    <cellStyle name="Normal 3 3 3 2 5 2 5 3" xfId="29565" xr:uid="{00000000-0005-0000-0000-00009B6F0000}"/>
    <cellStyle name="Normal 3 3 3 2 5 2 6" xfId="29566" xr:uid="{00000000-0005-0000-0000-00009C6F0000}"/>
    <cellStyle name="Normal 3 3 3 2 5 2 6 2" xfId="29567" xr:uid="{00000000-0005-0000-0000-00009D6F0000}"/>
    <cellStyle name="Normal 3 3 3 2 5 2 7" xfId="29568" xr:uid="{00000000-0005-0000-0000-00009E6F0000}"/>
    <cellStyle name="Normal 3 3 3 2 5 2 7 2" xfId="29569" xr:uid="{00000000-0005-0000-0000-00009F6F0000}"/>
    <cellStyle name="Normal 3 3 3 2 5 2 8" xfId="29570" xr:uid="{00000000-0005-0000-0000-0000A06F0000}"/>
    <cellStyle name="Normal 3 3 3 2 5 3" xfId="29571" xr:uid="{00000000-0005-0000-0000-0000A16F0000}"/>
    <cellStyle name="Normal 3 3 3 2 5 3 2" xfId="29572" xr:uid="{00000000-0005-0000-0000-0000A26F0000}"/>
    <cellStyle name="Normal 3 3 3 2 5 3 2 2" xfId="29573" xr:uid="{00000000-0005-0000-0000-0000A36F0000}"/>
    <cellStyle name="Normal 3 3 3 2 5 3 2 2 2" xfId="29574" xr:uid="{00000000-0005-0000-0000-0000A46F0000}"/>
    <cellStyle name="Normal 3 3 3 2 5 3 2 2 2 2" xfId="29575" xr:uid="{00000000-0005-0000-0000-0000A56F0000}"/>
    <cellStyle name="Normal 3 3 3 2 5 3 2 2 3" xfId="29576" xr:uid="{00000000-0005-0000-0000-0000A66F0000}"/>
    <cellStyle name="Normal 3 3 3 2 5 3 2 3" xfId="29577" xr:uid="{00000000-0005-0000-0000-0000A76F0000}"/>
    <cellStyle name="Normal 3 3 3 2 5 3 2 3 2" xfId="29578" xr:uid="{00000000-0005-0000-0000-0000A86F0000}"/>
    <cellStyle name="Normal 3 3 3 2 5 3 2 4" xfId="29579" xr:uid="{00000000-0005-0000-0000-0000A96F0000}"/>
    <cellStyle name="Normal 3 3 3 2 5 3 3" xfId="29580" xr:uid="{00000000-0005-0000-0000-0000AA6F0000}"/>
    <cellStyle name="Normal 3 3 3 2 5 3 3 2" xfId="29581" xr:uid="{00000000-0005-0000-0000-0000AB6F0000}"/>
    <cellStyle name="Normal 3 3 3 2 5 3 3 2 2" xfId="29582" xr:uid="{00000000-0005-0000-0000-0000AC6F0000}"/>
    <cellStyle name="Normal 3 3 3 2 5 3 3 3" xfId="29583" xr:uid="{00000000-0005-0000-0000-0000AD6F0000}"/>
    <cellStyle name="Normal 3 3 3 2 5 3 4" xfId="29584" xr:uid="{00000000-0005-0000-0000-0000AE6F0000}"/>
    <cellStyle name="Normal 3 3 3 2 5 3 4 2" xfId="29585" xr:uid="{00000000-0005-0000-0000-0000AF6F0000}"/>
    <cellStyle name="Normal 3 3 3 2 5 3 5" xfId="29586" xr:uid="{00000000-0005-0000-0000-0000B06F0000}"/>
    <cellStyle name="Normal 3 3 3 2 5 4" xfId="29587" xr:uid="{00000000-0005-0000-0000-0000B16F0000}"/>
    <cellStyle name="Normal 3 3 3 2 5 4 2" xfId="29588" xr:uid="{00000000-0005-0000-0000-0000B26F0000}"/>
    <cellStyle name="Normal 3 3 3 2 5 4 2 2" xfId="29589" xr:uid="{00000000-0005-0000-0000-0000B36F0000}"/>
    <cellStyle name="Normal 3 3 3 2 5 4 2 2 2" xfId="29590" xr:uid="{00000000-0005-0000-0000-0000B46F0000}"/>
    <cellStyle name="Normal 3 3 3 2 5 4 2 3" xfId="29591" xr:uid="{00000000-0005-0000-0000-0000B56F0000}"/>
    <cellStyle name="Normal 3 3 3 2 5 4 3" xfId="29592" xr:uid="{00000000-0005-0000-0000-0000B66F0000}"/>
    <cellStyle name="Normal 3 3 3 2 5 4 3 2" xfId="29593" xr:uid="{00000000-0005-0000-0000-0000B76F0000}"/>
    <cellStyle name="Normal 3 3 3 2 5 4 4" xfId="29594" xr:uid="{00000000-0005-0000-0000-0000B86F0000}"/>
    <cellStyle name="Normal 3 3 3 2 5 5" xfId="29595" xr:uid="{00000000-0005-0000-0000-0000B96F0000}"/>
    <cellStyle name="Normal 3 3 3 2 5 5 2" xfId="29596" xr:uid="{00000000-0005-0000-0000-0000BA6F0000}"/>
    <cellStyle name="Normal 3 3 3 2 5 5 2 2" xfId="29597" xr:uid="{00000000-0005-0000-0000-0000BB6F0000}"/>
    <cellStyle name="Normal 3 3 3 2 5 5 2 2 2" xfId="29598" xr:uid="{00000000-0005-0000-0000-0000BC6F0000}"/>
    <cellStyle name="Normal 3 3 3 2 5 5 2 3" xfId="29599" xr:uid="{00000000-0005-0000-0000-0000BD6F0000}"/>
    <cellStyle name="Normal 3 3 3 2 5 5 3" xfId="29600" xr:uid="{00000000-0005-0000-0000-0000BE6F0000}"/>
    <cellStyle name="Normal 3 3 3 2 5 5 3 2" xfId="29601" xr:uid="{00000000-0005-0000-0000-0000BF6F0000}"/>
    <cellStyle name="Normal 3 3 3 2 5 5 4" xfId="29602" xr:uid="{00000000-0005-0000-0000-0000C06F0000}"/>
    <cellStyle name="Normal 3 3 3 2 5 6" xfId="29603" xr:uid="{00000000-0005-0000-0000-0000C16F0000}"/>
    <cellStyle name="Normal 3 3 3 2 5 6 2" xfId="29604" xr:uid="{00000000-0005-0000-0000-0000C26F0000}"/>
    <cellStyle name="Normal 3 3 3 2 5 6 2 2" xfId="29605" xr:uid="{00000000-0005-0000-0000-0000C36F0000}"/>
    <cellStyle name="Normal 3 3 3 2 5 6 3" xfId="29606" xr:uid="{00000000-0005-0000-0000-0000C46F0000}"/>
    <cellStyle name="Normal 3 3 3 2 5 7" xfId="29607" xr:uid="{00000000-0005-0000-0000-0000C56F0000}"/>
    <cellStyle name="Normal 3 3 3 2 5 7 2" xfId="29608" xr:uid="{00000000-0005-0000-0000-0000C66F0000}"/>
    <cellStyle name="Normal 3 3 3 2 5 8" xfId="29609" xr:uid="{00000000-0005-0000-0000-0000C76F0000}"/>
    <cellStyle name="Normal 3 3 3 2 5 8 2" xfId="29610" xr:uid="{00000000-0005-0000-0000-0000C86F0000}"/>
    <cellStyle name="Normal 3 3 3 2 5 9" xfId="29611" xr:uid="{00000000-0005-0000-0000-0000C96F0000}"/>
    <cellStyle name="Normal 3 3 3 2 6" xfId="29612" xr:uid="{00000000-0005-0000-0000-0000CA6F0000}"/>
    <cellStyle name="Normal 3 3 3 2 6 2" xfId="29613" xr:uid="{00000000-0005-0000-0000-0000CB6F0000}"/>
    <cellStyle name="Normal 3 3 3 2 6 2 2" xfId="29614" xr:uid="{00000000-0005-0000-0000-0000CC6F0000}"/>
    <cellStyle name="Normal 3 3 3 2 6 2 2 2" xfId="29615" xr:uid="{00000000-0005-0000-0000-0000CD6F0000}"/>
    <cellStyle name="Normal 3 3 3 2 6 2 2 2 2" xfId="29616" xr:uid="{00000000-0005-0000-0000-0000CE6F0000}"/>
    <cellStyle name="Normal 3 3 3 2 6 2 2 2 2 2" xfId="29617" xr:uid="{00000000-0005-0000-0000-0000CF6F0000}"/>
    <cellStyle name="Normal 3 3 3 2 6 2 2 2 3" xfId="29618" xr:uid="{00000000-0005-0000-0000-0000D06F0000}"/>
    <cellStyle name="Normal 3 3 3 2 6 2 2 3" xfId="29619" xr:uid="{00000000-0005-0000-0000-0000D16F0000}"/>
    <cellStyle name="Normal 3 3 3 2 6 2 2 3 2" xfId="29620" xr:uid="{00000000-0005-0000-0000-0000D26F0000}"/>
    <cellStyle name="Normal 3 3 3 2 6 2 2 4" xfId="29621" xr:uid="{00000000-0005-0000-0000-0000D36F0000}"/>
    <cellStyle name="Normal 3 3 3 2 6 2 3" xfId="29622" xr:uid="{00000000-0005-0000-0000-0000D46F0000}"/>
    <cellStyle name="Normal 3 3 3 2 6 2 3 2" xfId="29623" xr:uid="{00000000-0005-0000-0000-0000D56F0000}"/>
    <cellStyle name="Normal 3 3 3 2 6 2 3 2 2" xfId="29624" xr:uid="{00000000-0005-0000-0000-0000D66F0000}"/>
    <cellStyle name="Normal 3 3 3 2 6 2 3 3" xfId="29625" xr:uid="{00000000-0005-0000-0000-0000D76F0000}"/>
    <cellStyle name="Normal 3 3 3 2 6 2 4" xfId="29626" xr:uid="{00000000-0005-0000-0000-0000D86F0000}"/>
    <cellStyle name="Normal 3 3 3 2 6 2 4 2" xfId="29627" xr:uid="{00000000-0005-0000-0000-0000D96F0000}"/>
    <cellStyle name="Normal 3 3 3 2 6 2 5" xfId="29628" xr:uid="{00000000-0005-0000-0000-0000DA6F0000}"/>
    <cellStyle name="Normal 3 3 3 2 6 3" xfId="29629" xr:uid="{00000000-0005-0000-0000-0000DB6F0000}"/>
    <cellStyle name="Normal 3 3 3 2 6 3 2" xfId="29630" xr:uid="{00000000-0005-0000-0000-0000DC6F0000}"/>
    <cellStyle name="Normal 3 3 3 2 6 3 2 2" xfId="29631" xr:uid="{00000000-0005-0000-0000-0000DD6F0000}"/>
    <cellStyle name="Normal 3 3 3 2 6 3 2 2 2" xfId="29632" xr:uid="{00000000-0005-0000-0000-0000DE6F0000}"/>
    <cellStyle name="Normal 3 3 3 2 6 3 2 3" xfId="29633" xr:uid="{00000000-0005-0000-0000-0000DF6F0000}"/>
    <cellStyle name="Normal 3 3 3 2 6 3 3" xfId="29634" xr:uid="{00000000-0005-0000-0000-0000E06F0000}"/>
    <cellStyle name="Normal 3 3 3 2 6 3 3 2" xfId="29635" xr:uid="{00000000-0005-0000-0000-0000E16F0000}"/>
    <cellStyle name="Normal 3 3 3 2 6 3 4" xfId="29636" xr:uid="{00000000-0005-0000-0000-0000E26F0000}"/>
    <cellStyle name="Normal 3 3 3 2 6 4" xfId="29637" xr:uid="{00000000-0005-0000-0000-0000E36F0000}"/>
    <cellStyle name="Normal 3 3 3 2 6 4 2" xfId="29638" xr:uid="{00000000-0005-0000-0000-0000E46F0000}"/>
    <cellStyle name="Normal 3 3 3 2 6 4 2 2" xfId="29639" xr:uid="{00000000-0005-0000-0000-0000E56F0000}"/>
    <cellStyle name="Normal 3 3 3 2 6 4 2 2 2" xfId="29640" xr:uid="{00000000-0005-0000-0000-0000E66F0000}"/>
    <cellStyle name="Normal 3 3 3 2 6 4 2 3" xfId="29641" xr:uid="{00000000-0005-0000-0000-0000E76F0000}"/>
    <cellStyle name="Normal 3 3 3 2 6 4 3" xfId="29642" xr:uid="{00000000-0005-0000-0000-0000E86F0000}"/>
    <cellStyle name="Normal 3 3 3 2 6 4 3 2" xfId="29643" xr:uid="{00000000-0005-0000-0000-0000E96F0000}"/>
    <cellStyle name="Normal 3 3 3 2 6 4 4" xfId="29644" xr:uid="{00000000-0005-0000-0000-0000EA6F0000}"/>
    <cellStyle name="Normal 3 3 3 2 6 5" xfId="29645" xr:uid="{00000000-0005-0000-0000-0000EB6F0000}"/>
    <cellStyle name="Normal 3 3 3 2 6 5 2" xfId="29646" xr:uid="{00000000-0005-0000-0000-0000EC6F0000}"/>
    <cellStyle name="Normal 3 3 3 2 6 5 2 2" xfId="29647" xr:uid="{00000000-0005-0000-0000-0000ED6F0000}"/>
    <cellStyle name="Normal 3 3 3 2 6 5 3" xfId="29648" xr:uid="{00000000-0005-0000-0000-0000EE6F0000}"/>
    <cellStyle name="Normal 3 3 3 2 6 6" xfId="29649" xr:uid="{00000000-0005-0000-0000-0000EF6F0000}"/>
    <cellStyle name="Normal 3 3 3 2 6 6 2" xfId="29650" xr:uid="{00000000-0005-0000-0000-0000F06F0000}"/>
    <cellStyle name="Normal 3 3 3 2 6 7" xfId="29651" xr:uid="{00000000-0005-0000-0000-0000F16F0000}"/>
    <cellStyle name="Normal 3 3 3 2 6 7 2" xfId="29652" xr:uid="{00000000-0005-0000-0000-0000F26F0000}"/>
    <cellStyle name="Normal 3 3 3 2 6 8" xfId="29653" xr:uid="{00000000-0005-0000-0000-0000F36F0000}"/>
    <cellStyle name="Normal 3 3 3 2 7" xfId="29654" xr:uid="{00000000-0005-0000-0000-0000F46F0000}"/>
    <cellStyle name="Normal 3 3 3 2 7 2" xfId="29655" xr:uid="{00000000-0005-0000-0000-0000F56F0000}"/>
    <cellStyle name="Normal 3 3 3 2 7 2 2" xfId="29656" xr:uid="{00000000-0005-0000-0000-0000F66F0000}"/>
    <cellStyle name="Normal 3 3 3 2 7 2 2 2" xfId="29657" xr:uid="{00000000-0005-0000-0000-0000F76F0000}"/>
    <cellStyle name="Normal 3 3 3 2 7 2 2 2 2" xfId="29658" xr:uid="{00000000-0005-0000-0000-0000F86F0000}"/>
    <cellStyle name="Normal 3 3 3 2 7 2 2 2 2 2" xfId="29659" xr:uid="{00000000-0005-0000-0000-0000F96F0000}"/>
    <cellStyle name="Normal 3 3 3 2 7 2 2 2 3" xfId="29660" xr:uid="{00000000-0005-0000-0000-0000FA6F0000}"/>
    <cellStyle name="Normal 3 3 3 2 7 2 2 3" xfId="29661" xr:uid="{00000000-0005-0000-0000-0000FB6F0000}"/>
    <cellStyle name="Normal 3 3 3 2 7 2 2 3 2" xfId="29662" xr:uid="{00000000-0005-0000-0000-0000FC6F0000}"/>
    <cellStyle name="Normal 3 3 3 2 7 2 2 4" xfId="29663" xr:uid="{00000000-0005-0000-0000-0000FD6F0000}"/>
    <cellStyle name="Normal 3 3 3 2 7 2 3" xfId="29664" xr:uid="{00000000-0005-0000-0000-0000FE6F0000}"/>
    <cellStyle name="Normal 3 3 3 2 7 2 3 2" xfId="29665" xr:uid="{00000000-0005-0000-0000-0000FF6F0000}"/>
    <cellStyle name="Normal 3 3 3 2 7 2 3 2 2" xfId="29666" xr:uid="{00000000-0005-0000-0000-000000700000}"/>
    <cellStyle name="Normal 3 3 3 2 7 2 3 3" xfId="29667" xr:uid="{00000000-0005-0000-0000-000001700000}"/>
    <cellStyle name="Normal 3 3 3 2 7 2 4" xfId="29668" xr:uid="{00000000-0005-0000-0000-000002700000}"/>
    <cellStyle name="Normal 3 3 3 2 7 2 4 2" xfId="29669" xr:uid="{00000000-0005-0000-0000-000003700000}"/>
    <cellStyle name="Normal 3 3 3 2 7 2 5" xfId="29670" xr:uid="{00000000-0005-0000-0000-000004700000}"/>
    <cellStyle name="Normal 3 3 3 2 7 3" xfId="29671" xr:uid="{00000000-0005-0000-0000-000005700000}"/>
    <cellStyle name="Normal 3 3 3 2 7 3 2" xfId="29672" xr:uid="{00000000-0005-0000-0000-000006700000}"/>
    <cellStyle name="Normal 3 3 3 2 7 3 2 2" xfId="29673" xr:uid="{00000000-0005-0000-0000-000007700000}"/>
    <cellStyle name="Normal 3 3 3 2 7 3 2 2 2" xfId="29674" xr:uid="{00000000-0005-0000-0000-000008700000}"/>
    <cellStyle name="Normal 3 3 3 2 7 3 2 3" xfId="29675" xr:uid="{00000000-0005-0000-0000-000009700000}"/>
    <cellStyle name="Normal 3 3 3 2 7 3 3" xfId="29676" xr:uid="{00000000-0005-0000-0000-00000A700000}"/>
    <cellStyle name="Normal 3 3 3 2 7 3 3 2" xfId="29677" xr:uid="{00000000-0005-0000-0000-00000B700000}"/>
    <cellStyle name="Normal 3 3 3 2 7 3 4" xfId="29678" xr:uid="{00000000-0005-0000-0000-00000C700000}"/>
    <cellStyle name="Normal 3 3 3 2 7 4" xfId="29679" xr:uid="{00000000-0005-0000-0000-00000D700000}"/>
    <cellStyle name="Normal 3 3 3 2 7 4 2" xfId="29680" xr:uid="{00000000-0005-0000-0000-00000E700000}"/>
    <cellStyle name="Normal 3 3 3 2 7 4 2 2" xfId="29681" xr:uid="{00000000-0005-0000-0000-00000F700000}"/>
    <cellStyle name="Normal 3 3 3 2 7 4 3" xfId="29682" xr:uid="{00000000-0005-0000-0000-000010700000}"/>
    <cellStyle name="Normal 3 3 3 2 7 5" xfId="29683" xr:uid="{00000000-0005-0000-0000-000011700000}"/>
    <cellStyle name="Normal 3 3 3 2 7 5 2" xfId="29684" xr:uid="{00000000-0005-0000-0000-000012700000}"/>
    <cellStyle name="Normal 3 3 3 2 7 6" xfId="29685" xr:uid="{00000000-0005-0000-0000-000013700000}"/>
    <cellStyle name="Normal 3 3 3 2 8" xfId="29686" xr:uid="{00000000-0005-0000-0000-000014700000}"/>
    <cellStyle name="Normal 3 3 3 2 8 2" xfId="29687" xr:uid="{00000000-0005-0000-0000-000015700000}"/>
    <cellStyle name="Normal 3 3 3 2 8 2 2" xfId="29688" xr:uid="{00000000-0005-0000-0000-000016700000}"/>
    <cellStyle name="Normal 3 3 3 2 8 2 2 2" xfId="29689" xr:uid="{00000000-0005-0000-0000-000017700000}"/>
    <cellStyle name="Normal 3 3 3 2 8 2 2 2 2" xfId="29690" xr:uid="{00000000-0005-0000-0000-000018700000}"/>
    <cellStyle name="Normal 3 3 3 2 8 2 2 2 2 2" xfId="29691" xr:uid="{00000000-0005-0000-0000-000019700000}"/>
    <cellStyle name="Normal 3 3 3 2 8 2 2 2 3" xfId="29692" xr:uid="{00000000-0005-0000-0000-00001A700000}"/>
    <cellStyle name="Normal 3 3 3 2 8 2 2 3" xfId="29693" xr:uid="{00000000-0005-0000-0000-00001B700000}"/>
    <cellStyle name="Normal 3 3 3 2 8 2 2 3 2" xfId="29694" xr:uid="{00000000-0005-0000-0000-00001C700000}"/>
    <cellStyle name="Normal 3 3 3 2 8 2 2 4" xfId="29695" xr:uid="{00000000-0005-0000-0000-00001D700000}"/>
    <cellStyle name="Normal 3 3 3 2 8 2 3" xfId="29696" xr:uid="{00000000-0005-0000-0000-00001E700000}"/>
    <cellStyle name="Normal 3 3 3 2 8 2 3 2" xfId="29697" xr:uid="{00000000-0005-0000-0000-00001F700000}"/>
    <cellStyle name="Normal 3 3 3 2 8 2 3 2 2" xfId="29698" xr:uid="{00000000-0005-0000-0000-000020700000}"/>
    <cellStyle name="Normal 3 3 3 2 8 2 3 3" xfId="29699" xr:uid="{00000000-0005-0000-0000-000021700000}"/>
    <cellStyle name="Normal 3 3 3 2 8 2 4" xfId="29700" xr:uid="{00000000-0005-0000-0000-000022700000}"/>
    <cellStyle name="Normal 3 3 3 2 8 2 4 2" xfId="29701" xr:uid="{00000000-0005-0000-0000-000023700000}"/>
    <cellStyle name="Normal 3 3 3 2 8 2 5" xfId="29702" xr:uid="{00000000-0005-0000-0000-000024700000}"/>
    <cellStyle name="Normal 3 3 3 2 8 3" xfId="29703" xr:uid="{00000000-0005-0000-0000-000025700000}"/>
    <cellStyle name="Normal 3 3 3 2 8 3 2" xfId="29704" xr:uid="{00000000-0005-0000-0000-000026700000}"/>
    <cellStyle name="Normal 3 3 3 2 8 3 2 2" xfId="29705" xr:uid="{00000000-0005-0000-0000-000027700000}"/>
    <cellStyle name="Normal 3 3 3 2 8 3 2 2 2" xfId="29706" xr:uid="{00000000-0005-0000-0000-000028700000}"/>
    <cellStyle name="Normal 3 3 3 2 8 3 2 3" xfId="29707" xr:uid="{00000000-0005-0000-0000-000029700000}"/>
    <cellStyle name="Normal 3 3 3 2 8 3 3" xfId="29708" xr:uid="{00000000-0005-0000-0000-00002A700000}"/>
    <cellStyle name="Normal 3 3 3 2 8 3 3 2" xfId="29709" xr:uid="{00000000-0005-0000-0000-00002B700000}"/>
    <cellStyle name="Normal 3 3 3 2 8 3 4" xfId="29710" xr:uid="{00000000-0005-0000-0000-00002C700000}"/>
    <cellStyle name="Normal 3 3 3 2 8 4" xfId="29711" xr:uid="{00000000-0005-0000-0000-00002D700000}"/>
    <cellStyle name="Normal 3 3 3 2 8 4 2" xfId="29712" xr:uid="{00000000-0005-0000-0000-00002E700000}"/>
    <cellStyle name="Normal 3 3 3 2 8 4 2 2" xfId="29713" xr:uid="{00000000-0005-0000-0000-00002F700000}"/>
    <cellStyle name="Normal 3 3 3 2 8 4 3" xfId="29714" xr:uid="{00000000-0005-0000-0000-000030700000}"/>
    <cellStyle name="Normal 3 3 3 2 8 5" xfId="29715" xr:uid="{00000000-0005-0000-0000-000031700000}"/>
    <cellStyle name="Normal 3 3 3 2 8 5 2" xfId="29716" xr:uid="{00000000-0005-0000-0000-000032700000}"/>
    <cellStyle name="Normal 3 3 3 2 8 6" xfId="29717" xr:uid="{00000000-0005-0000-0000-000033700000}"/>
    <cellStyle name="Normal 3 3 3 2 9" xfId="29718" xr:uid="{00000000-0005-0000-0000-000034700000}"/>
    <cellStyle name="Normal 3 3 3 2 9 2" xfId="29719" xr:uid="{00000000-0005-0000-0000-000035700000}"/>
    <cellStyle name="Normal 3 3 3 2 9 2 2" xfId="29720" xr:uid="{00000000-0005-0000-0000-000036700000}"/>
    <cellStyle name="Normal 3 3 3 2 9 2 2 2" xfId="29721" xr:uid="{00000000-0005-0000-0000-000037700000}"/>
    <cellStyle name="Normal 3 3 3 2 9 2 2 2 2" xfId="29722" xr:uid="{00000000-0005-0000-0000-000038700000}"/>
    <cellStyle name="Normal 3 3 3 2 9 2 2 3" xfId="29723" xr:uid="{00000000-0005-0000-0000-000039700000}"/>
    <cellStyle name="Normal 3 3 3 2 9 2 3" xfId="29724" xr:uid="{00000000-0005-0000-0000-00003A700000}"/>
    <cellStyle name="Normal 3 3 3 2 9 2 3 2" xfId="29725" xr:uid="{00000000-0005-0000-0000-00003B700000}"/>
    <cellStyle name="Normal 3 3 3 2 9 2 4" xfId="29726" xr:uid="{00000000-0005-0000-0000-00003C700000}"/>
    <cellStyle name="Normal 3 3 3 2 9 3" xfId="29727" xr:uid="{00000000-0005-0000-0000-00003D700000}"/>
    <cellStyle name="Normal 3 3 3 2 9 3 2" xfId="29728" xr:uid="{00000000-0005-0000-0000-00003E700000}"/>
    <cellStyle name="Normal 3 3 3 2 9 3 2 2" xfId="29729" xr:uid="{00000000-0005-0000-0000-00003F700000}"/>
    <cellStyle name="Normal 3 3 3 2 9 3 3" xfId="29730" xr:uid="{00000000-0005-0000-0000-000040700000}"/>
    <cellStyle name="Normal 3 3 3 2 9 4" xfId="29731" xr:uid="{00000000-0005-0000-0000-000041700000}"/>
    <cellStyle name="Normal 3 3 3 2 9 4 2" xfId="29732" xr:uid="{00000000-0005-0000-0000-000042700000}"/>
    <cellStyle name="Normal 3 3 3 2 9 5" xfId="29733" xr:uid="{00000000-0005-0000-0000-000043700000}"/>
    <cellStyle name="Normal 3 3 3 2_T-straight with PEDs adjustor" xfId="29734" xr:uid="{00000000-0005-0000-0000-000044700000}"/>
    <cellStyle name="Normal 3 3 3 3" xfId="1284" xr:uid="{00000000-0005-0000-0000-000045700000}"/>
    <cellStyle name="Normal 3 3 3 3 10" xfId="29735" xr:uid="{00000000-0005-0000-0000-000046700000}"/>
    <cellStyle name="Normal 3 3 3 3 11" xfId="29736" xr:uid="{00000000-0005-0000-0000-000047700000}"/>
    <cellStyle name="Normal 3 3 3 3 2" xfId="29737" xr:uid="{00000000-0005-0000-0000-000048700000}"/>
    <cellStyle name="Normal 3 3 3 3 2 10" xfId="29738" xr:uid="{00000000-0005-0000-0000-000049700000}"/>
    <cellStyle name="Normal 3 3 3 3 2 2" xfId="29739" xr:uid="{00000000-0005-0000-0000-00004A700000}"/>
    <cellStyle name="Normal 3 3 3 3 2 2 2" xfId="29740" xr:uid="{00000000-0005-0000-0000-00004B700000}"/>
    <cellStyle name="Normal 3 3 3 3 2 2 2 2" xfId="29741" xr:uid="{00000000-0005-0000-0000-00004C700000}"/>
    <cellStyle name="Normal 3 3 3 3 2 2 2 2 2" xfId="29742" xr:uid="{00000000-0005-0000-0000-00004D700000}"/>
    <cellStyle name="Normal 3 3 3 3 2 2 2 2 2 2" xfId="29743" xr:uid="{00000000-0005-0000-0000-00004E700000}"/>
    <cellStyle name="Normal 3 3 3 3 2 2 2 2 2 2 2" xfId="29744" xr:uid="{00000000-0005-0000-0000-00004F700000}"/>
    <cellStyle name="Normal 3 3 3 3 2 2 2 2 2 3" xfId="29745" xr:uid="{00000000-0005-0000-0000-000050700000}"/>
    <cellStyle name="Normal 3 3 3 3 2 2 2 2 3" xfId="29746" xr:uid="{00000000-0005-0000-0000-000051700000}"/>
    <cellStyle name="Normal 3 3 3 3 2 2 2 2 3 2" xfId="29747" xr:uid="{00000000-0005-0000-0000-000052700000}"/>
    <cellStyle name="Normal 3 3 3 3 2 2 2 2 4" xfId="29748" xr:uid="{00000000-0005-0000-0000-000053700000}"/>
    <cellStyle name="Normal 3 3 3 3 2 2 2 3" xfId="29749" xr:uid="{00000000-0005-0000-0000-000054700000}"/>
    <cellStyle name="Normal 3 3 3 3 2 2 2 3 2" xfId="29750" xr:uid="{00000000-0005-0000-0000-000055700000}"/>
    <cellStyle name="Normal 3 3 3 3 2 2 2 3 2 2" xfId="29751" xr:uid="{00000000-0005-0000-0000-000056700000}"/>
    <cellStyle name="Normal 3 3 3 3 2 2 2 3 3" xfId="29752" xr:uid="{00000000-0005-0000-0000-000057700000}"/>
    <cellStyle name="Normal 3 3 3 3 2 2 2 4" xfId="29753" xr:uid="{00000000-0005-0000-0000-000058700000}"/>
    <cellStyle name="Normal 3 3 3 3 2 2 2 4 2" xfId="29754" xr:uid="{00000000-0005-0000-0000-000059700000}"/>
    <cellStyle name="Normal 3 3 3 3 2 2 2 5" xfId="29755" xr:uid="{00000000-0005-0000-0000-00005A700000}"/>
    <cellStyle name="Normal 3 3 3 3 2 2 3" xfId="29756" xr:uid="{00000000-0005-0000-0000-00005B700000}"/>
    <cellStyle name="Normal 3 3 3 3 2 2 3 2" xfId="29757" xr:uid="{00000000-0005-0000-0000-00005C700000}"/>
    <cellStyle name="Normal 3 3 3 3 2 2 3 2 2" xfId="29758" xr:uid="{00000000-0005-0000-0000-00005D700000}"/>
    <cellStyle name="Normal 3 3 3 3 2 2 3 2 2 2" xfId="29759" xr:uid="{00000000-0005-0000-0000-00005E700000}"/>
    <cellStyle name="Normal 3 3 3 3 2 2 3 2 3" xfId="29760" xr:uid="{00000000-0005-0000-0000-00005F700000}"/>
    <cellStyle name="Normal 3 3 3 3 2 2 3 3" xfId="29761" xr:uid="{00000000-0005-0000-0000-000060700000}"/>
    <cellStyle name="Normal 3 3 3 3 2 2 3 3 2" xfId="29762" xr:uid="{00000000-0005-0000-0000-000061700000}"/>
    <cellStyle name="Normal 3 3 3 3 2 2 3 4" xfId="29763" xr:uid="{00000000-0005-0000-0000-000062700000}"/>
    <cellStyle name="Normal 3 3 3 3 2 2 4" xfId="29764" xr:uid="{00000000-0005-0000-0000-000063700000}"/>
    <cellStyle name="Normal 3 3 3 3 2 2 4 2" xfId="29765" xr:uid="{00000000-0005-0000-0000-000064700000}"/>
    <cellStyle name="Normal 3 3 3 3 2 2 4 2 2" xfId="29766" xr:uid="{00000000-0005-0000-0000-000065700000}"/>
    <cellStyle name="Normal 3 3 3 3 2 2 4 2 2 2" xfId="29767" xr:uid="{00000000-0005-0000-0000-000066700000}"/>
    <cellStyle name="Normal 3 3 3 3 2 2 4 2 3" xfId="29768" xr:uid="{00000000-0005-0000-0000-000067700000}"/>
    <cellStyle name="Normal 3 3 3 3 2 2 4 3" xfId="29769" xr:uid="{00000000-0005-0000-0000-000068700000}"/>
    <cellStyle name="Normal 3 3 3 3 2 2 4 3 2" xfId="29770" xr:uid="{00000000-0005-0000-0000-000069700000}"/>
    <cellStyle name="Normal 3 3 3 3 2 2 4 4" xfId="29771" xr:uid="{00000000-0005-0000-0000-00006A700000}"/>
    <cellStyle name="Normal 3 3 3 3 2 2 5" xfId="29772" xr:uid="{00000000-0005-0000-0000-00006B700000}"/>
    <cellStyle name="Normal 3 3 3 3 2 2 5 2" xfId="29773" xr:uid="{00000000-0005-0000-0000-00006C700000}"/>
    <cellStyle name="Normal 3 3 3 3 2 2 5 2 2" xfId="29774" xr:uid="{00000000-0005-0000-0000-00006D700000}"/>
    <cellStyle name="Normal 3 3 3 3 2 2 5 3" xfId="29775" xr:uid="{00000000-0005-0000-0000-00006E700000}"/>
    <cellStyle name="Normal 3 3 3 3 2 2 6" xfId="29776" xr:uid="{00000000-0005-0000-0000-00006F700000}"/>
    <cellStyle name="Normal 3 3 3 3 2 2 6 2" xfId="29777" xr:uid="{00000000-0005-0000-0000-000070700000}"/>
    <cellStyle name="Normal 3 3 3 3 2 2 7" xfId="29778" xr:uid="{00000000-0005-0000-0000-000071700000}"/>
    <cellStyle name="Normal 3 3 3 3 2 2 7 2" xfId="29779" xr:uid="{00000000-0005-0000-0000-000072700000}"/>
    <cellStyle name="Normal 3 3 3 3 2 2 8" xfId="29780" xr:uid="{00000000-0005-0000-0000-000073700000}"/>
    <cellStyle name="Normal 3 3 3 3 2 3" xfId="29781" xr:uid="{00000000-0005-0000-0000-000074700000}"/>
    <cellStyle name="Normal 3 3 3 3 2 3 2" xfId="29782" xr:uid="{00000000-0005-0000-0000-000075700000}"/>
    <cellStyle name="Normal 3 3 3 3 2 3 2 2" xfId="29783" xr:uid="{00000000-0005-0000-0000-000076700000}"/>
    <cellStyle name="Normal 3 3 3 3 2 3 2 2 2" xfId="29784" xr:uid="{00000000-0005-0000-0000-000077700000}"/>
    <cellStyle name="Normal 3 3 3 3 2 3 2 2 2 2" xfId="29785" xr:uid="{00000000-0005-0000-0000-000078700000}"/>
    <cellStyle name="Normal 3 3 3 3 2 3 2 2 3" xfId="29786" xr:uid="{00000000-0005-0000-0000-000079700000}"/>
    <cellStyle name="Normal 3 3 3 3 2 3 2 3" xfId="29787" xr:uid="{00000000-0005-0000-0000-00007A700000}"/>
    <cellStyle name="Normal 3 3 3 3 2 3 2 3 2" xfId="29788" xr:uid="{00000000-0005-0000-0000-00007B700000}"/>
    <cellStyle name="Normal 3 3 3 3 2 3 2 4" xfId="29789" xr:uid="{00000000-0005-0000-0000-00007C700000}"/>
    <cellStyle name="Normal 3 3 3 3 2 3 3" xfId="29790" xr:uid="{00000000-0005-0000-0000-00007D700000}"/>
    <cellStyle name="Normal 3 3 3 3 2 3 3 2" xfId="29791" xr:uid="{00000000-0005-0000-0000-00007E700000}"/>
    <cellStyle name="Normal 3 3 3 3 2 3 3 2 2" xfId="29792" xr:uid="{00000000-0005-0000-0000-00007F700000}"/>
    <cellStyle name="Normal 3 3 3 3 2 3 3 3" xfId="29793" xr:uid="{00000000-0005-0000-0000-000080700000}"/>
    <cellStyle name="Normal 3 3 3 3 2 3 4" xfId="29794" xr:uid="{00000000-0005-0000-0000-000081700000}"/>
    <cellStyle name="Normal 3 3 3 3 2 3 4 2" xfId="29795" xr:uid="{00000000-0005-0000-0000-000082700000}"/>
    <cellStyle name="Normal 3 3 3 3 2 3 5" xfId="29796" xr:uid="{00000000-0005-0000-0000-000083700000}"/>
    <cellStyle name="Normal 3 3 3 3 2 4" xfId="29797" xr:uid="{00000000-0005-0000-0000-000084700000}"/>
    <cellStyle name="Normal 3 3 3 3 2 4 2" xfId="29798" xr:uid="{00000000-0005-0000-0000-000085700000}"/>
    <cellStyle name="Normal 3 3 3 3 2 4 2 2" xfId="29799" xr:uid="{00000000-0005-0000-0000-000086700000}"/>
    <cellStyle name="Normal 3 3 3 3 2 4 2 2 2" xfId="29800" xr:uid="{00000000-0005-0000-0000-000087700000}"/>
    <cellStyle name="Normal 3 3 3 3 2 4 2 3" xfId="29801" xr:uid="{00000000-0005-0000-0000-000088700000}"/>
    <cellStyle name="Normal 3 3 3 3 2 4 3" xfId="29802" xr:uid="{00000000-0005-0000-0000-000089700000}"/>
    <cellStyle name="Normal 3 3 3 3 2 4 3 2" xfId="29803" xr:uid="{00000000-0005-0000-0000-00008A700000}"/>
    <cellStyle name="Normal 3 3 3 3 2 4 4" xfId="29804" xr:uid="{00000000-0005-0000-0000-00008B700000}"/>
    <cellStyle name="Normal 3 3 3 3 2 5" xfId="29805" xr:uid="{00000000-0005-0000-0000-00008C700000}"/>
    <cellStyle name="Normal 3 3 3 3 2 5 2" xfId="29806" xr:uid="{00000000-0005-0000-0000-00008D700000}"/>
    <cellStyle name="Normal 3 3 3 3 2 5 2 2" xfId="29807" xr:uid="{00000000-0005-0000-0000-00008E700000}"/>
    <cellStyle name="Normal 3 3 3 3 2 5 2 2 2" xfId="29808" xr:uid="{00000000-0005-0000-0000-00008F700000}"/>
    <cellStyle name="Normal 3 3 3 3 2 5 2 3" xfId="29809" xr:uid="{00000000-0005-0000-0000-000090700000}"/>
    <cellStyle name="Normal 3 3 3 3 2 5 3" xfId="29810" xr:uid="{00000000-0005-0000-0000-000091700000}"/>
    <cellStyle name="Normal 3 3 3 3 2 5 3 2" xfId="29811" xr:uid="{00000000-0005-0000-0000-000092700000}"/>
    <cellStyle name="Normal 3 3 3 3 2 5 4" xfId="29812" xr:uid="{00000000-0005-0000-0000-000093700000}"/>
    <cellStyle name="Normal 3 3 3 3 2 6" xfId="29813" xr:uid="{00000000-0005-0000-0000-000094700000}"/>
    <cellStyle name="Normal 3 3 3 3 2 6 2" xfId="29814" xr:uid="{00000000-0005-0000-0000-000095700000}"/>
    <cellStyle name="Normal 3 3 3 3 2 6 2 2" xfId="29815" xr:uid="{00000000-0005-0000-0000-000096700000}"/>
    <cellStyle name="Normal 3 3 3 3 2 6 3" xfId="29816" xr:uid="{00000000-0005-0000-0000-000097700000}"/>
    <cellStyle name="Normal 3 3 3 3 2 7" xfId="29817" xr:uid="{00000000-0005-0000-0000-000098700000}"/>
    <cellStyle name="Normal 3 3 3 3 2 7 2" xfId="29818" xr:uid="{00000000-0005-0000-0000-000099700000}"/>
    <cellStyle name="Normal 3 3 3 3 2 8" xfId="29819" xr:uid="{00000000-0005-0000-0000-00009A700000}"/>
    <cellStyle name="Normal 3 3 3 3 2 8 2" xfId="29820" xr:uid="{00000000-0005-0000-0000-00009B700000}"/>
    <cellStyle name="Normal 3 3 3 3 2 9" xfId="29821" xr:uid="{00000000-0005-0000-0000-00009C700000}"/>
    <cellStyle name="Normal 3 3 3 3 3" xfId="29822" xr:uid="{00000000-0005-0000-0000-00009D700000}"/>
    <cellStyle name="Normal 3 3 3 3 3 2" xfId="29823" xr:uid="{00000000-0005-0000-0000-00009E700000}"/>
    <cellStyle name="Normal 3 3 3 3 3 2 2" xfId="29824" xr:uid="{00000000-0005-0000-0000-00009F700000}"/>
    <cellStyle name="Normal 3 3 3 3 3 2 2 2" xfId="29825" xr:uid="{00000000-0005-0000-0000-0000A0700000}"/>
    <cellStyle name="Normal 3 3 3 3 3 2 2 2 2" xfId="29826" xr:uid="{00000000-0005-0000-0000-0000A1700000}"/>
    <cellStyle name="Normal 3 3 3 3 3 2 2 2 2 2" xfId="29827" xr:uid="{00000000-0005-0000-0000-0000A2700000}"/>
    <cellStyle name="Normal 3 3 3 3 3 2 2 2 3" xfId="29828" xr:uid="{00000000-0005-0000-0000-0000A3700000}"/>
    <cellStyle name="Normal 3 3 3 3 3 2 2 3" xfId="29829" xr:uid="{00000000-0005-0000-0000-0000A4700000}"/>
    <cellStyle name="Normal 3 3 3 3 3 2 2 3 2" xfId="29830" xr:uid="{00000000-0005-0000-0000-0000A5700000}"/>
    <cellStyle name="Normal 3 3 3 3 3 2 2 4" xfId="29831" xr:uid="{00000000-0005-0000-0000-0000A6700000}"/>
    <cellStyle name="Normal 3 3 3 3 3 2 3" xfId="29832" xr:uid="{00000000-0005-0000-0000-0000A7700000}"/>
    <cellStyle name="Normal 3 3 3 3 3 2 3 2" xfId="29833" xr:uid="{00000000-0005-0000-0000-0000A8700000}"/>
    <cellStyle name="Normal 3 3 3 3 3 2 3 2 2" xfId="29834" xr:uid="{00000000-0005-0000-0000-0000A9700000}"/>
    <cellStyle name="Normal 3 3 3 3 3 2 3 3" xfId="29835" xr:uid="{00000000-0005-0000-0000-0000AA700000}"/>
    <cellStyle name="Normal 3 3 3 3 3 2 4" xfId="29836" xr:uid="{00000000-0005-0000-0000-0000AB700000}"/>
    <cellStyle name="Normal 3 3 3 3 3 2 4 2" xfId="29837" xr:uid="{00000000-0005-0000-0000-0000AC700000}"/>
    <cellStyle name="Normal 3 3 3 3 3 2 5" xfId="29838" xr:uid="{00000000-0005-0000-0000-0000AD700000}"/>
    <cellStyle name="Normal 3 3 3 3 3 3" xfId="29839" xr:uid="{00000000-0005-0000-0000-0000AE700000}"/>
    <cellStyle name="Normal 3 3 3 3 3 3 2" xfId="29840" xr:uid="{00000000-0005-0000-0000-0000AF700000}"/>
    <cellStyle name="Normal 3 3 3 3 3 3 2 2" xfId="29841" xr:uid="{00000000-0005-0000-0000-0000B0700000}"/>
    <cellStyle name="Normal 3 3 3 3 3 3 2 2 2" xfId="29842" xr:uid="{00000000-0005-0000-0000-0000B1700000}"/>
    <cellStyle name="Normal 3 3 3 3 3 3 2 3" xfId="29843" xr:uid="{00000000-0005-0000-0000-0000B2700000}"/>
    <cellStyle name="Normal 3 3 3 3 3 3 3" xfId="29844" xr:uid="{00000000-0005-0000-0000-0000B3700000}"/>
    <cellStyle name="Normal 3 3 3 3 3 3 3 2" xfId="29845" xr:uid="{00000000-0005-0000-0000-0000B4700000}"/>
    <cellStyle name="Normal 3 3 3 3 3 3 4" xfId="29846" xr:uid="{00000000-0005-0000-0000-0000B5700000}"/>
    <cellStyle name="Normal 3 3 3 3 3 4" xfId="29847" xr:uid="{00000000-0005-0000-0000-0000B6700000}"/>
    <cellStyle name="Normal 3 3 3 3 3 4 2" xfId="29848" xr:uid="{00000000-0005-0000-0000-0000B7700000}"/>
    <cellStyle name="Normal 3 3 3 3 3 4 2 2" xfId="29849" xr:uid="{00000000-0005-0000-0000-0000B8700000}"/>
    <cellStyle name="Normal 3 3 3 3 3 4 2 2 2" xfId="29850" xr:uid="{00000000-0005-0000-0000-0000B9700000}"/>
    <cellStyle name="Normal 3 3 3 3 3 4 2 3" xfId="29851" xr:uid="{00000000-0005-0000-0000-0000BA700000}"/>
    <cellStyle name="Normal 3 3 3 3 3 4 3" xfId="29852" xr:uid="{00000000-0005-0000-0000-0000BB700000}"/>
    <cellStyle name="Normal 3 3 3 3 3 4 3 2" xfId="29853" xr:uid="{00000000-0005-0000-0000-0000BC700000}"/>
    <cellStyle name="Normal 3 3 3 3 3 4 4" xfId="29854" xr:uid="{00000000-0005-0000-0000-0000BD700000}"/>
    <cellStyle name="Normal 3 3 3 3 3 5" xfId="29855" xr:uid="{00000000-0005-0000-0000-0000BE700000}"/>
    <cellStyle name="Normal 3 3 3 3 3 5 2" xfId="29856" xr:uid="{00000000-0005-0000-0000-0000BF700000}"/>
    <cellStyle name="Normal 3 3 3 3 3 5 2 2" xfId="29857" xr:uid="{00000000-0005-0000-0000-0000C0700000}"/>
    <cellStyle name="Normal 3 3 3 3 3 5 3" xfId="29858" xr:uid="{00000000-0005-0000-0000-0000C1700000}"/>
    <cellStyle name="Normal 3 3 3 3 3 6" xfId="29859" xr:uid="{00000000-0005-0000-0000-0000C2700000}"/>
    <cellStyle name="Normal 3 3 3 3 3 6 2" xfId="29860" xr:uid="{00000000-0005-0000-0000-0000C3700000}"/>
    <cellStyle name="Normal 3 3 3 3 3 7" xfId="29861" xr:uid="{00000000-0005-0000-0000-0000C4700000}"/>
    <cellStyle name="Normal 3 3 3 3 3 7 2" xfId="29862" xr:uid="{00000000-0005-0000-0000-0000C5700000}"/>
    <cellStyle name="Normal 3 3 3 3 3 8" xfId="29863" xr:uid="{00000000-0005-0000-0000-0000C6700000}"/>
    <cellStyle name="Normal 3 3 3 3 4" xfId="29864" xr:uid="{00000000-0005-0000-0000-0000C7700000}"/>
    <cellStyle name="Normal 3 3 3 3 4 2" xfId="29865" xr:uid="{00000000-0005-0000-0000-0000C8700000}"/>
    <cellStyle name="Normal 3 3 3 3 4 2 2" xfId="29866" xr:uid="{00000000-0005-0000-0000-0000C9700000}"/>
    <cellStyle name="Normal 3 3 3 3 4 2 2 2" xfId="29867" xr:uid="{00000000-0005-0000-0000-0000CA700000}"/>
    <cellStyle name="Normal 3 3 3 3 4 2 2 2 2" xfId="29868" xr:uid="{00000000-0005-0000-0000-0000CB700000}"/>
    <cellStyle name="Normal 3 3 3 3 4 2 2 3" xfId="29869" xr:uid="{00000000-0005-0000-0000-0000CC700000}"/>
    <cellStyle name="Normal 3 3 3 3 4 2 3" xfId="29870" xr:uid="{00000000-0005-0000-0000-0000CD700000}"/>
    <cellStyle name="Normal 3 3 3 3 4 2 3 2" xfId="29871" xr:uid="{00000000-0005-0000-0000-0000CE700000}"/>
    <cellStyle name="Normal 3 3 3 3 4 2 4" xfId="29872" xr:uid="{00000000-0005-0000-0000-0000CF700000}"/>
    <cellStyle name="Normal 3 3 3 3 4 3" xfId="29873" xr:uid="{00000000-0005-0000-0000-0000D0700000}"/>
    <cellStyle name="Normal 3 3 3 3 4 3 2" xfId="29874" xr:uid="{00000000-0005-0000-0000-0000D1700000}"/>
    <cellStyle name="Normal 3 3 3 3 4 3 2 2" xfId="29875" xr:uid="{00000000-0005-0000-0000-0000D2700000}"/>
    <cellStyle name="Normal 3 3 3 3 4 3 3" xfId="29876" xr:uid="{00000000-0005-0000-0000-0000D3700000}"/>
    <cellStyle name="Normal 3 3 3 3 4 4" xfId="29877" xr:uid="{00000000-0005-0000-0000-0000D4700000}"/>
    <cellStyle name="Normal 3 3 3 3 4 4 2" xfId="29878" xr:uid="{00000000-0005-0000-0000-0000D5700000}"/>
    <cellStyle name="Normal 3 3 3 3 4 5" xfId="29879" xr:uid="{00000000-0005-0000-0000-0000D6700000}"/>
    <cellStyle name="Normal 3 3 3 3 5" xfId="29880" xr:uid="{00000000-0005-0000-0000-0000D7700000}"/>
    <cellStyle name="Normal 3 3 3 3 5 2" xfId="29881" xr:uid="{00000000-0005-0000-0000-0000D8700000}"/>
    <cellStyle name="Normal 3 3 3 3 5 2 2" xfId="29882" xr:uid="{00000000-0005-0000-0000-0000D9700000}"/>
    <cellStyle name="Normal 3 3 3 3 5 2 2 2" xfId="29883" xr:uid="{00000000-0005-0000-0000-0000DA700000}"/>
    <cellStyle name="Normal 3 3 3 3 5 2 3" xfId="29884" xr:uid="{00000000-0005-0000-0000-0000DB700000}"/>
    <cellStyle name="Normal 3 3 3 3 5 3" xfId="29885" xr:uid="{00000000-0005-0000-0000-0000DC700000}"/>
    <cellStyle name="Normal 3 3 3 3 5 3 2" xfId="29886" xr:uid="{00000000-0005-0000-0000-0000DD700000}"/>
    <cellStyle name="Normal 3 3 3 3 5 4" xfId="29887" xr:uid="{00000000-0005-0000-0000-0000DE700000}"/>
    <cellStyle name="Normal 3 3 3 3 6" xfId="29888" xr:uid="{00000000-0005-0000-0000-0000DF700000}"/>
    <cellStyle name="Normal 3 3 3 3 6 2" xfId="29889" xr:uid="{00000000-0005-0000-0000-0000E0700000}"/>
    <cellStyle name="Normal 3 3 3 3 6 2 2" xfId="29890" xr:uid="{00000000-0005-0000-0000-0000E1700000}"/>
    <cellStyle name="Normal 3 3 3 3 6 2 2 2" xfId="29891" xr:uid="{00000000-0005-0000-0000-0000E2700000}"/>
    <cellStyle name="Normal 3 3 3 3 6 2 3" xfId="29892" xr:uid="{00000000-0005-0000-0000-0000E3700000}"/>
    <cellStyle name="Normal 3 3 3 3 6 3" xfId="29893" xr:uid="{00000000-0005-0000-0000-0000E4700000}"/>
    <cellStyle name="Normal 3 3 3 3 6 3 2" xfId="29894" xr:uid="{00000000-0005-0000-0000-0000E5700000}"/>
    <cellStyle name="Normal 3 3 3 3 6 4" xfId="29895" xr:uid="{00000000-0005-0000-0000-0000E6700000}"/>
    <cellStyle name="Normal 3 3 3 3 7" xfId="29896" xr:uid="{00000000-0005-0000-0000-0000E7700000}"/>
    <cellStyle name="Normal 3 3 3 3 7 2" xfId="29897" xr:uid="{00000000-0005-0000-0000-0000E8700000}"/>
    <cellStyle name="Normal 3 3 3 3 7 2 2" xfId="29898" xr:uid="{00000000-0005-0000-0000-0000E9700000}"/>
    <cellStyle name="Normal 3 3 3 3 7 3" xfId="29899" xr:uid="{00000000-0005-0000-0000-0000EA700000}"/>
    <cellStyle name="Normal 3 3 3 3 8" xfId="29900" xr:uid="{00000000-0005-0000-0000-0000EB700000}"/>
    <cellStyle name="Normal 3 3 3 3 8 2" xfId="29901" xr:uid="{00000000-0005-0000-0000-0000EC700000}"/>
    <cellStyle name="Normal 3 3 3 3 9" xfId="29902" xr:uid="{00000000-0005-0000-0000-0000ED700000}"/>
    <cellStyle name="Normal 3 3 3 3 9 2" xfId="29903" xr:uid="{00000000-0005-0000-0000-0000EE700000}"/>
    <cellStyle name="Normal 3 3 3 4" xfId="29904" xr:uid="{00000000-0005-0000-0000-0000EF700000}"/>
    <cellStyle name="Normal 3 3 3 4 10" xfId="29905" xr:uid="{00000000-0005-0000-0000-0000F0700000}"/>
    <cellStyle name="Normal 3 3 3 4 11" xfId="29906" xr:uid="{00000000-0005-0000-0000-0000F1700000}"/>
    <cellStyle name="Normal 3 3 3 4 2" xfId="29907" xr:uid="{00000000-0005-0000-0000-0000F2700000}"/>
    <cellStyle name="Normal 3 3 3 4 2 10" xfId="29908" xr:uid="{00000000-0005-0000-0000-0000F3700000}"/>
    <cellStyle name="Normal 3 3 3 4 2 2" xfId="29909" xr:uid="{00000000-0005-0000-0000-0000F4700000}"/>
    <cellStyle name="Normal 3 3 3 4 2 2 2" xfId="29910" xr:uid="{00000000-0005-0000-0000-0000F5700000}"/>
    <cellStyle name="Normal 3 3 3 4 2 2 2 2" xfId="29911" xr:uid="{00000000-0005-0000-0000-0000F6700000}"/>
    <cellStyle name="Normal 3 3 3 4 2 2 2 2 2" xfId="29912" xr:uid="{00000000-0005-0000-0000-0000F7700000}"/>
    <cellStyle name="Normal 3 3 3 4 2 2 2 2 2 2" xfId="29913" xr:uid="{00000000-0005-0000-0000-0000F8700000}"/>
    <cellStyle name="Normal 3 3 3 4 2 2 2 2 2 2 2" xfId="29914" xr:uid="{00000000-0005-0000-0000-0000F9700000}"/>
    <cellStyle name="Normal 3 3 3 4 2 2 2 2 2 3" xfId="29915" xr:uid="{00000000-0005-0000-0000-0000FA700000}"/>
    <cellStyle name="Normal 3 3 3 4 2 2 2 2 3" xfId="29916" xr:uid="{00000000-0005-0000-0000-0000FB700000}"/>
    <cellStyle name="Normal 3 3 3 4 2 2 2 2 3 2" xfId="29917" xr:uid="{00000000-0005-0000-0000-0000FC700000}"/>
    <cellStyle name="Normal 3 3 3 4 2 2 2 2 4" xfId="29918" xr:uid="{00000000-0005-0000-0000-0000FD700000}"/>
    <cellStyle name="Normal 3 3 3 4 2 2 2 3" xfId="29919" xr:uid="{00000000-0005-0000-0000-0000FE700000}"/>
    <cellStyle name="Normal 3 3 3 4 2 2 2 3 2" xfId="29920" xr:uid="{00000000-0005-0000-0000-0000FF700000}"/>
    <cellStyle name="Normal 3 3 3 4 2 2 2 3 2 2" xfId="29921" xr:uid="{00000000-0005-0000-0000-000000710000}"/>
    <cellStyle name="Normal 3 3 3 4 2 2 2 3 3" xfId="29922" xr:uid="{00000000-0005-0000-0000-000001710000}"/>
    <cellStyle name="Normal 3 3 3 4 2 2 2 4" xfId="29923" xr:uid="{00000000-0005-0000-0000-000002710000}"/>
    <cellStyle name="Normal 3 3 3 4 2 2 2 4 2" xfId="29924" xr:uid="{00000000-0005-0000-0000-000003710000}"/>
    <cellStyle name="Normal 3 3 3 4 2 2 2 5" xfId="29925" xr:uid="{00000000-0005-0000-0000-000004710000}"/>
    <cellStyle name="Normal 3 3 3 4 2 2 3" xfId="29926" xr:uid="{00000000-0005-0000-0000-000005710000}"/>
    <cellStyle name="Normal 3 3 3 4 2 2 3 2" xfId="29927" xr:uid="{00000000-0005-0000-0000-000006710000}"/>
    <cellStyle name="Normal 3 3 3 4 2 2 3 2 2" xfId="29928" xr:uid="{00000000-0005-0000-0000-000007710000}"/>
    <cellStyle name="Normal 3 3 3 4 2 2 3 2 2 2" xfId="29929" xr:uid="{00000000-0005-0000-0000-000008710000}"/>
    <cellStyle name="Normal 3 3 3 4 2 2 3 2 3" xfId="29930" xr:uid="{00000000-0005-0000-0000-000009710000}"/>
    <cellStyle name="Normal 3 3 3 4 2 2 3 3" xfId="29931" xr:uid="{00000000-0005-0000-0000-00000A710000}"/>
    <cellStyle name="Normal 3 3 3 4 2 2 3 3 2" xfId="29932" xr:uid="{00000000-0005-0000-0000-00000B710000}"/>
    <cellStyle name="Normal 3 3 3 4 2 2 3 4" xfId="29933" xr:uid="{00000000-0005-0000-0000-00000C710000}"/>
    <cellStyle name="Normal 3 3 3 4 2 2 4" xfId="29934" xr:uid="{00000000-0005-0000-0000-00000D710000}"/>
    <cellStyle name="Normal 3 3 3 4 2 2 4 2" xfId="29935" xr:uid="{00000000-0005-0000-0000-00000E710000}"/>
    <cellStyle name="Normal 3 3 3 4 2 2 4 2 2" xfId="29936" xr:uid="{00000000-0005-0000-0000-00000F710000}"/>
    <cellStyle name="Normal 3 3 3 4 2 2 4 2 2 2" xfId="29937" xr:uid="{00000000-0005-0000-0000-000010710000}"/>
    <cellStyle name="Normal 3 3 3 4 2 2 4 2 3" xfId="29938" xr:uid="{00000000-0005-0000-0000-000011710000}"/>
    <cellStyle name="Normal 3 3 3 4 2 2 4 3" xfId="29939" xr:uid="{00000000-0005-0000-0000-000012710000}"/>
    <cellStyle name="Normal 3 3 3 4 2 2 4 3 2" xfId="29940" xr:uid="{00000000-0005-0000-0000-000013710000}"/>
    <cellStyle name="Normal 3 3 3 4 2 2 4 4" xfId="29941" xr:uid="{00000000-0005-0000-0000-000014710000}"/>
    <cellStyle name="Normal 3 3 3 4 2 2 5" xfId="29942" xr:uid="{00000000-0005-0000-0000-000015710000}"/>
    <cellStyle name="Normal 3 3 3 4 2 2 5 2" xfId="29943" xr:uid="{00000000-0005-0000-0000-000016710000}"/>
    <cellStyle name="Normal 3 3 3 4 2 2 5 2 2" xfId="29944" xr:uid="{00000000-0005-0000-0000-000017710000}"/>
    <cellStyle name="Normal 3 3 3 4 2 2 5 3" xfId="29945" xr:uid="{00000000-0005-0000-0000-000018710000}"/>
    <cellStyle name="Normal 3 3 3 4 2 2 6" xfId="29946" xr:uid="{00000000-0005-0000-0000-000019710000}"/>
    <cellStyle name="Normal 3 3 3 4 2 2 6 2" xfId="29947" xr:uid="{00000000-0005-0000-0000-00001A710000}"/>
    <cellStyle name="Normal 3 3 3 4 2 2 7" xfId="29948" xr:uid="{00000000-0005-0000-0000-00001B710000}"/>
    <cellStyle name="Normal 3 3 3 4 2 2 7 2" xfId="29949" xr:uid="{00000000-0005-0000-0000-00001C710000}"/>
    <cellStyle name="Normal 3 3 3 4 2 2 8" xfId="29950" xr:uid="{00000000-0005-0000-0000-00001D710000}"/>
    <cellStyle name="Normal 3 3 3 4 2 3" xfId="29951" xr:uid="{00000000-0005-0000-0000-00001E710000}"/>
    <cellStyle name="Normal 3 3 3 4 2 3 2" xfId="29952" xr:uid="{00000000-0005-0000-0000-00001F710000}"/>
    <cellStyle name="Normal 3 3 3 4 2 3 2 2" xfId="29953" xr:uid="{00000000-0005-0000-0000-000020710000}"/>
    <cellStyle name="Normal 3 3 3 4 2 3 2 2 2" xfId="29954" xr:uid="{00000000-0005-0000-0000-000021710000}"/>
    <cellStyle name="Normal 3 3 3 4 2 3 2 2 2 2" xfId="29955" xr:uid="{00000000-0005-0000-0000-000022710000}"/>
    <cellStyle name="Normal 3 3 3 4 2 3 2 2 3" xfId="29956" xr:uid="{00000000-0005-0000-0000-000023710000}"/>
    <cellStyle name="Normal 3 3 3 4 2 3 2 3" xfId="29957" xr:uid="{00000000-0005-0000-0000-000024710000}"/>
    <cellStyle name="Normal 3 3 3 4 2 3 2 3 2" xfId="29958" xr:uid="{00000000-0005-0000-0000-000025710000}"/>
    <cellStyle name="Normal 3 3 3 4 2 3 2 4" xfId="29959" xr:uid="{00000000-0005-0000-0000-000026710000}"/>
    <cellStyle name="Normal 3 3 3 4 2 3 3" xfId="29960" xr:uid="{00000000-0005-0000-0000-000027710000}"/>
    <cellStyle name="Normal 3 3 3 4 2 3 3 2" xfId="29961" xr:uid="{00000000-0005-0000-0000-000028710000}"/>
    <cellStyle name="Normal 3 3 3 4 2 3 3 2 2" xfId="29962" xr:uid="{00000000-0005-0000-0000-000029710000}"/>
    <cellStyle name="Normal 3 3 3 4 2 3 3 3" xfId="29963" xr:uid="{00000000-0005-0000-0000-00002A710000}"/>
    <cellStyle name="Normal 3 3 3 4 2 3 4" xfId="29964" xr:uid="{00000000-0005-0000-0000-00002B710000}"/>
    <cellStyle name="Normal 3 3 3 4 2 3 4 2" xfId="29965" xr:uid="{00000000-0005-0000-0000-00002C710000}"/>
    <cellStyle name="Normal 3 3 3 4 2 3 5" xfId="29966" xr:uid="{00000000-0005-0000-0000-00002D710000}"/>
    <cellStyle name="Normal 3 3 3 4 2 4" xfId="29967" xr:uid="{00000000-0005-0000-0000-00002E710000}"/>
    <cellStyle name="Normal 3 3 3 4 2 4 2" xfId="29968" xr:uid="{00000000-0005-0000-0000-00002F710000}"/>
    <cellStyle name="Normal 3 3 3 4 2 4 2 2" xfId="29969" xr:uid="{00000000-0005-0000-0000-000030710000}"/>
    <cellStyle name="Normal 3 3 3 4 2 4 2 2 2" xfId="29970" xr:uid="{00000000-0005-0000-0000-000031710000}"/>
    <cellStyle name="Normal 3 3 3 4 2 4 2 3" xfId="29971" xr:uid="{00000000-0005-0000-0000-000032710000}"/>
    <cellStyle name="Normal 3 3 3 4 2 4 3" xfId="29972" xr:uid="{00000000-0005-0000-0000-000033710000}"/>
    <cellStyle name="Normal 3 3 3 4 2 4 3 2" xfId="29973" xr:uid="{00000000-0005-0000-0000-000034710000}"/>
    <cellStyle name="Normal 3 3 3 4 2 4 4" xfId="29974" xr:uid="{00000000-0005-0000-0000-000035710000}"/>
    <cellStyle name="Normal 3 3 3 4 2 5" xfId="29975" xr:uid="{00000000-0005-0000-0000-000036710000}"/>
    <cellStyle name="Normal 3 3 3 4 2 5 2" xfId="29976" xr:uid="{00000000-0005-0000-0000-000037710000}"/>
    <cellStyle name="Normal 3 3 3 4 2 5 2 2" xfId="29977" xr:uid="{00000000-0005-0000-0000-000038710000}"/>
    <cellStyle name="Normal 3 3 3 4 2 5 2 2 2" xfId="29978" xr:uid="{00000000-0005-0000-0000-000039710000}"/>
    <cellStyle name="Normal 3 3 3 4 2 5 2 3" xfId="29979" xr:uid="{00000000-0005-0000-0000-00003A710000}"/>
    <cellStyle name="Normal 3 3 3 4 2 5 3" xfId="29980" xr:uid="{00000000-0005-0000-0000-00003B710000}"/>
    <cellStyle name="Normal 3 3 3 4 2 5 3 2" xfId="29981" xr:uid="{00000000-0005-0000-0000-00003C710000}"/>
    <cellStyle name="Normal 3 3 3 4 2 5 4" xfId="29982" xr:uid="{00000000-0005-0000-0000-00003D710000}"/>
    <cellStyle name="Normal 3 3 3 4 2 6" xfId="29983" xr:uid="{00000000-0005-0000-0000-00003E710000}"/>
    <cellStyle name="Normal 3 3 3 4 2 6 2" xfId="29984" xr:uid="{00000000-0005-0000-0000-00003F710000}"/>
    <cellStyle name="Normal 3 3 3 4 2 6 2 2" xfId="29985" xr:uid="{00000000-0005-0000-0000-000040710000}"/>
    <cellStyle name="Normal 3 3 3 4 2 6 3" xfId="29986" xr:uid="{00000000-0005-0000-0000-000041710000}"/>
    <cellStyle name="Normal 3 3 3 4 2 7" xfId="29987" xr:uid="{00000000-0005-0000-0000-000042710000}"/>
    <cellStyle name="Normal 3 3 3 4 2 7 2" xfId="29988" xr:uid="{00000000-0005-0000-0000-000043710000}"/>
    <cellStyle name="Normal 3 3 3 4 2 8" xfId="29989" xr:uid="{00000000-0005-0000-0000-000044710000}"/>
    <cellStyle name="Normal 3 3 3 4 2 8 2" xfId="29990" xr:uid="{00000000-0005-0000-0000-000045710000}"/>
    <cellStyle name="Normal 3 3 3 4 2 9" xfId="29991" xr:uid="{00000000-0005-0000-0000-000046710000}"/>
    <cellStyle name="Normal 3 3 3 4 3" xfId="29992" xr:uid="{00000000-0005-0000-0000-000047710000}"/>
    <cellStyle name="Normal 3 3 3 4 3 2" xfId="29993" xr:uid="{00000000-0005-0000-0000-000048710000}"/>
    <cellStyle name="Normal 3 3 3 4 3 2 2" xfId="29994" xr:uid="{00000000-0005-0000-0000-000049710000}"/>
    <cellStyle name="Normal 3 3 3 4 3 2 2 2" xfId="29995" xr:uid="{00000000-0005-0000-0000-00004A710000}"/>
    <cellStyle name="Normal 3 3 3 4 3 2 2 2 2" xfId="29996" xr:uid="{00000000-0005-0000-0000-00004B710000}"/>
    <cellStyle name="Normal 3 3 3 4 3 2 2 2 2 2" xfId="29997" xr:uid="{00000000-0005-0000-0000-00004C710000}"/>
    <cellStyle name="Normal 3 3 3 4 3 2 2 2 3" xfId="29998" xr:uid="{00000000-0005-0000-0000-00004D710000}"/>
    <cellStyle name="Normal 3 3 3 4 3 2 2 3" xfId="29999" xr:uid="{00000000-0005-0000-0000-00004E710000}"/>
    <cellStyle name="Normal 3 3 3 4 3 2 2 3 2" xfId="30000" xr:uid="{00000000-0005-0000-0000-00004F710000}"/>
    <cellStyle name="Normal 3 3 3 4 3 2 2 4" xfId="30001" xr:uid="{00000000-0005-0000-0000-000050710000}"/>
    <cellStyle name="Normal 3 3 3 4 3 2 3" xfId="30002" xr:uid="{00000000-0005-0000-0000-000051710000}"/>
    <cellStyle name="Normal 3 3 3 4 3 2 3 2" xfId="30003" xr:uid="{00000000-0005-0000-0000-000052710000}"/>
    <cellStyle name="Normal 3 3 3 4 3 2 3 2 2" xfId="30004" xr:uid="{00000000-0005-0000-0000-000053710000}"/>
    <cellStyle name="Normal 3 3 3 4 3 2 3 3" xfId="30005" xr:uid="{00000000-0005-0000-0000-000054710000}"/>
    <cellStyle name="Normal 3 3 3 4 3 2 4" xfId="30006" xr:uid="{00000000-0005-0000-0000-000055710000}"/>
    <cellStyle name="Normal 3 3 3 4 3 2 4 2" xfId="30007" xr:uid="{00000000-0005-0000-0000-000056710000}"/>
    <cellStyle name="Normal 3 3 3 4 3 2 5" xfId="30008" xr:uid="{00000000-0005-0000-0000-000057710000}"/>
    <cellStyle name="Normal 3 3 3 4 3 3" xfId="30009" xr:uid="{00000000-0005-0000-0000-000058710000}"/>
    <cellStyle name="Normal 3 3 3 4 3 3 2" xfId="30010" xr:uid="{00000000-0005-0000-0000-000059710000}"/>
    <cellStyle name="Normal 3 3 3 4 3 3 2 2" xfId="30011" xr:uid="{00000000-0005-0000-0000-00005A710000}"/>
    <cellStyle name="Normal 3 3 3 4 3 3 2 2 2" xfId="30012" xr:uid="{00000000-0005-0000-0000-00005B710000}"/>
    <cellStyle name="Normal 3 3 3 4 3 3 2 3" xfId="30013" xr:uid="{00000000-0005-0000-0000-00005C710000}"/>
    <cellStyle name="Normal 3 3 3 4 3 3 3" xfId="30014" xr:uid="{00000000-0005-0000-0000-00005D710000}"/>
    <cellStyle name="Normal 3 3 3 4 3 3 3 2" xfId="30015" xr:uid="{00000000-0005-0000-0000-00005E710000}"/>
    <cellStyle name="Normal 3 3 3 4 3 3 4" xfId="30016" xr:uid="{00000000-0005-0000-0000-00005F710000}"/>
    <cellStyle name="Normal 3 3 3 4 3 4" xfId="30017" xr:uid="{00000000-0005-0000-0000-000060710000}"/>
    <cellStyle name="Normal 3 3 3 4 3 4 2" xfId="30018" xr:uid="{00000000-0005-0000-0000-000061710000}"/>
    <cellStyle name="Normal 3 3 3 4 3 4 2 2" xfId="30019" xr:uid="{00000000-0005-0000-0000-000062710000}"/>
    <cellStyle name="Normal 3 3 3 4 3 4 2 2 2" xfId="30020" xr:uid="{00000000-0005-0000-0000-000063710000}"/>
    <cellStyle name="Normal 3 3 3 4 3 4 2 3" xfId="30021" xr:uid="{00000000-0005-0000-0000-000064710000}"/>
    <cellStyle name="Normal 3 3 3 4 3 4 3" xfId="30022" xr:uid="{00000000-0005-0000-0000-000065710000}"/>
    <cellStyle name="Normal 3 3 3 4 3 4 3 2" xfId="30023" xr:uid="{00000000-0005-0000-0000-000066710000}"/>
    <cellStyle name="Normal 3 3 3 4 3 4 4" xfId="30024" xr:uid="{00000000-0005-0000-0000-000067710000}"/>
    <cellStyle name="Normal 3 3 3 4 3 5" xfId="30025" xr:uid="{00000000-0005-0000-0000-000068710000}"/>
    <cellStyle name="Normal 3 3 3 4 3 5 2" xfId="30026" xr:uid="{00000000-0005-0000-0000-000069710000}"/>
    <cellStyle name="Normal 3 3 3 4 3 5 2 2" xfId="30027" xr:uid="{00000000-0005-0000-0000-00006A710000}"/>
    <cellStyle name="Normal 3 3 3 4 3 5 3" xfId="30028" xr:uid="{00000000-0005-0000-0000-00006B710000}"/>
    <cellStyle name="Normal 3 3 3 4 3 6" xfId="30029" xr:uid="{00000000-0005-0000-0000-00006C710000}"/>
    <cellStyle name="Normal 3 3 3 4 3 6 2" xfId="30030" xr:uid="{00000000-0005-0000-0000-00006D710000}"/>
    <cellStyle name="Normal 3 3 3 4 3 7" xfId="30031" xr:uid="{00000000-0005-0000-0000-00006E710000}"/>
    <cellStyle name="Normal 3 3 3 4 3 7 2" xfId="30032" xr:uid="{00000000-0005-0000-0000-00006F710000}"/>
    <cellStyle name="Normal 3 3 3 4 3 8" xfId="30033" xr:uid="{00000000-0005-0000-0000-000070710000}"/>
    <cellStyle name="Normal 3 3 3 4 4" xfId="30034" xr:uid="{00000000-0005-0000-0000-000071710000}"/>
    <cellStyle name="Normal 3 3 3 4 4 2" xfId="30035" xr:uid="{00000000-0005-0000-0000-000072710000}"/>
    <cellStyle name="Normal 3 3 3 4 4 2 2" xfId="30036" xr:uid="{00000000-0005-0000-0000-000073710000}"/>
    <cellStyle name="Normal 3 3 3 4 4 2 2 2" xfId="30037" xr:uid="{00000000-0005-0000-0000-000074710000}"/>
    <cellStyle name="Normal 3 3 3 4 4 2 2 2 2" xfId="30038" xr:uid="{00000000-0005-0000-0000-000075710000}"/>
    <cellStyle name="Normal 3 3 3 4 4 2 2 3" xfId="30039" xr:uid="{00000000-0005-0000-0000-000076710000}"/>
    <cellStyle name="Normal 3 3 3 4 4 2 3" xfId="30040" xr:uid="{00000000-0005-0000-0000-000077710000}"/>
    <cellStyle name="Normal 3 3 3 4 4 2 3 2" xfId="30041" xr:uid="{00000000-0005-0000-0000-000078710000}"/>
    <cellStyle name="Normal 3 3 3 4 4 2 4" xfId="30042" xr:uid="{00000000-0005-0000-0000-000079710000}"/>
    <cellStyle name="Normal 3 3 3 4 4 3" xfId="30043" xr:uid="{00000000-0005-0000-0000-00007A710000}"/>
    <cellStyle name="Normal 3 3 3 4 4 3 2" xfId="30044" xr:uid="{00000000-0005-0000-0000-00007B710000}"/>
    <cellStyle name="Normal 3 3 3 4 4 3 2 2" xfId="30045" xr:uid="{00000000-0005-0000-0000-00007C710000}"/>
    <cellStyle name="Normal 3 3 3 4 4 3 3" xfId="30046" xr:uid="{00000000-0005-0000-0000-00007D710000}"/>
    <cellStyle name="Normal 3 3 3 4 4 4" xfId="30047" xr:uid="{00000000-0005-0000-0000-00007E710000}"/>
    <cellStyle name="Normal 3 3 3 4 4 4 2" xfId="30048" xr:uid="{00000000-0005-0000-0000-00007F710000}"/>
    <cellStyle name="Normal 3 3 3 4 4 5" xfId="30049" xr:uid="{00000000-0005-0000-0000-000080710000}"/>
    <cellStyle name="Normal 3 3 3 4 5" xfId="30050" xr:uid="{00000000-0005-0000-0000-000081710000}"/>
    <cellStyle name="Normal 3 3 3 4 5 2" xfId="30051" xr:uid="{00000000-0005-0000-0000-000082710000}"/>
    <cellStyle name="Normal 3 3 3 4 5 2 2" xfId="30052" xr:uid="{00000000-0005-0000-0000-000083710000}"/>
    <cellStyle name="Normal 3 3 3 4 5 2 2 2" xfId="30053" xr:uid="{00000000-0005-0000-0000-000084710000}"/>
    <cellStyle name="Normal 3 3 3 4 5 2 3" xfId="30054" xr:uid="{00000000-0005-0000-0000-000085710000}"/>
    <cellStyle name="Normal 3 3 3 4 5 3" xfId="30055" xr:uid="{00000000-0005-0000-0000-000086710000}"/>
    <cellStyle name="Normal 3 3 3 4 5 3 2" xfId="30056" xr:uid="{00000000-0005-0000-0000-000087710000}"/>
    <cellStyle name="Normal 3 3 3 4 5 4" xfId="30057" xr:uid="{00000000-0005-0000-0000-000088710000}"/>
    <cellStyle name="Normal 3 3 3 4 6" xfId="30058" xr:uid="{00000000-0005-0000-0000-000089710000}"/>
    <cellStyle name="Normal 3 3 3 4 6 2" xfId="30059" xr:uid="{00000000-0005-0000-0000-00008A710000}"/>
    <cellStyle name="Normal 3 3 3 4 6 2 2" xfId="30060" xr:uid="{00000000-0005-0000-0000-00008B710000}"/>
    <cellStyle name="Normal 3 3 3 4 6 2 2 2" xfId="30061" xr:uid="{00000000-0005-0000-0000-00008C710000}"/>
    <cellStyle name="Normal 3 3 3 4 6 2 3" xfId="30062" xr:uid="{00000000-0005-0000-0000-00008D710000}"/>
    <cellStyle name="Normal 3 3 3 4 6 3" xfId="30063" xr:uid="{00000000-0005-0000-0000-00008E710000}"/>
    <cellStyle name="Normal 3 3 3 4 6 3 2" xfId="30064" xr:uid="{00000000-0005-0000-0000-00008F710000}"/>
    <cellStyle name="Normal 3 3 3 4 6 4" xfId="30065" xr:uid="{00000000-0005-0000-0000-000090710000}"/>
    <cellStyle name="Normal 3 3 3 4 7" xfId="30066" xr:uid="{00000000-0005-0000-0000-000091710000}"/>
    <cellStyle name="Normal 3 3 3 4 7 2" xfId="30067" xr:uid="{00000000-0005-0000-0000-000092710000}"/>
    <cellStyle name="Normal 3 3 3 4 7 2 2" xfId="30068" xr:uid="{00000000-0005-0000-0000-000093710000}"/>
    <cellStyle name="Normal 3 3 3 4 7 3" xfId="30069" xr:uid="{00000000-0005-0000-0000-000094710000}"/>
    <cellStyle name="Normal 3 3 3 4 8" xfId="30070" xr:uid="{00000000-0005-0000-0000-000095710000}"/>
    <cellStyle name="Normal 3 3 3 4 8 2" xfId="30071" xr:uid="{00000000-0005-0000-0000-000096710000}"/>
    <cellStyle name="Normal 3 3 3 4 9" xfId="30072" xr:uid="{00000000-0005-0000-0000-000097710000}"/>
    <cellStyle name="Normal 3 3 3 4 9 2" xfId="30073" xr:uid="{00000000-0005-0000-0000-000098710000}"/>
    <cellStyle name="Normal 3 3 3 5" xfId="30074" xr:uid="{00000000-0005-0000-0000-000099710000}"/>
    <cellStyle name="Normal 3 3 3 5 10" xfId="30075" xr:uid="{00000000-0005-0000-0000-00009A710000}"/>
    <cellStyle name="Normal 3 3 3 5 11" xfId="30076" xr:uid="{00000000-0005-0000-0000-00009B710000}"/>
    <cellStyle name="Normal 3 3 3 5 2" xfId="30077" xr:uid="{00000000-0005-0000-0000-00009C710000}"/>
    <cellStyle name="Normal 3 3 3 5 2 2" xfId="30078" xr:uid="{00000000-0005-0000-0000-00009D710000}"/>
    <cellStyle name="Normal 3 3 3 5 2 2 2" xfId="30079" xr:uid="{00000000-0005-0000-0000-00009E710000}"/>
    <cellStyle name="Normal 3 3 3 5 2 2 2 2" xfId="30080" xr:uid="{00000000-0005-0000-0000-00009F710000}"/>
    <cellStyle name="Normal 3 3 3 5 2 2 2 2 2" xfId="30081" xr:uid="{00000000-0005-0000-0000-0000A0710000}"/>
    <cellStyle name="Normal 3 3 3 5 2 2 2 2 2 2" xfId="30082" xr:uid="{00000000-0005-0000-0000-0000A1710000}"/>
    <cellStyle name="Normal 3 3 3 5 2 2 2 2 2 2 2" xfId="30083" xr:uid="{00000000-0005-0000-0000-0000A2710000}"/>
    <cellStyle name="Normal 3 3 3 5 2 2 2 2 2 3" xfId="30084" xr:uid="{00000000-0005-0000-0000-0000A3710000}"/>
    <cellStyle name="Normal 3 3 3 5 2 2 2 2 3" xfId="30085" xr:uid="{00000000-0005-0000-0000-0000A4710000}"/>
    <cellStyle name="Normal 3 3 3 5 2 2 2 2 3 2" xfId="30086" xr:uid="{00000000-0005-0000-0000-0000A5710000}"/>
    <cellStyle name="Normal 3 3 3 5 2 2 2 2 4" xfId="30087" xr:uid="{00000000-0005-0000-0000-0000A6710000}"/>
    <cellStyle name="Normal 3 3 3 5 2 2 2 3" xfId="30088" xr:uid="{00000000-0005-0000-0000-0000A7710000}"/>
    <cellStyle name="Normal 3 3 3 5 2 2 2 3 2" xfId="30089" xr:uid="{00000000-0005-0000-0000-0000A8710000}"/>
    <cellStyle name="Normal 3 3 3 5 2 2 2 3 2 2" xfId="30090" xr:uid="{00000000-0005-0000-0000-0000A9710000}"/>
    <cellStyle name="Normal 3 3 3 5 2 2 2 3 3" xfId="30091" xr:uid="{00000000-0005-0000-0000-0000AA710000}"/>
    <cellStyle name="Normal 3 3 3 5 2 2 2 4" xfId="30092" xr:uid="{00000000-0005-0000-0000-0000AB710000}"/>
    <cellStyle name="Normal 3 3 3 5 2 2 2 4 2" xfId="30093" xr:uid="{00000000-0005-0000-0000-0000AC710000}"/>
    <cellStyle name="Normal 3 3 3 5 2 2 2 5" xfId="30094" xr:uid="{00000000-0005-0000-0000-0000AD710000}"/>
    <cellStyle name="Normal 3 3 3 5 2 2 3" xfId="30095" xr:uid="{00000000-0005-0000-0000-0000AE710000}"/>
    <cellStyle name="Normal 3 3 3 5 2 2 3 2" xfId="30096" xr:uid="{00000000-0005-0000-0000-0000AF710000}"/>
    <cellStyle name="Normal 3 3 3 5 2 2 3 2 2" xfId="30097" xr:uid="{00000000-0005-0000-0000-0000B0710000}"/>
    <cellStyle name="Normal 3 3 3 5 2 2 3 2 2 2" xfId="30098" xr:uid="{00000000-0005-0000-0000-0000B1710000}"/>
    <cellStyle name="Normal 3 3 3 5 2 2 3 2 3" xfId="30099" xr:uid="{00000000-0005-0000-0000-0000B2710000}"/>
    <cellStyle name="Normal 3 3 3 5 2 2 3 3" xfId="30100" xr:uid="{00000000-0005-0000-0000-0000B3710000}"/>
    <cellStyle name="Normal 3 3 3 5 2 2 3 3 2" xfId="30101" xr:uid="{00000000-0005-0000-0000-0000B4710000}"/>
    <cellStyle name="Normal 3 3 3 5 2 2 3 4" xfId="30102" xr:uid="{00000000-0005-0000-0000-0000B5710000}"/>
    <cellStyle name="Normal 3 3 3 5 2 2 4" xfId="30103" xr:uid="{00000000-0005-0000-0000-0000B6710000}"/>
    <cellStyle name="Normal 3 3 3 5 2 2 4 2" xfId="30104" xr:uid="{00000000-0005-0000-0000-0000B7710000}"/>
    <cellStyle name="Normal 3 3 3 5 2 2 4 2 2" xfId="30105" xr:uid="{00000000-0005-0000-0000-0000B8710000}"/>
    <cellStyle name="Normal 3 3 3 5 2 2 4 2 2 2" xfId="30106" xr:uid="{00000000-0005-0000-0000-0000B9710000}"/>
    <cellStyle name="Normal 3 3 3 5 2 2 4 2 3" xfId="30107" xr:uid="{00000000-0005-0000-0000-0000BA710000}"/>
    <cellStyle name="Normal 3 3 3 5 2 2 4 3" xfId="30108" xr:uid="{00000000-0005-0000-0000-0000BB710000}"/>
    <cellStyle name="Normal 3 3 3 5 2 2 4 3 2" xfId="30109" xr:uid="{00000000-0005-0000-0000-0000BC710000}"/>
    <cellStyle name="Normal 3 3 3 5 2 2 4 4" xfId="30110" xr:uid="{00000000-0005-0000-0000-0000BD710000}"/>
    <cellStyle name="Normal 3 3 3 5 2 2 5" xfId="30111" xr:uid="{00000000-0005-0000-0000-0000BE710000}"/>
    <cellStyle name="Normal 3 3 3 5 2 2 5 2" xfId="30112" xr:uid="{00000000-0005-0000-0000-0000BF710000}"/>
    <cellStyle name="Normal 3 3 3 5 2 2 5 2 2" xfId="30113" xr:uid="{00000000-0005-0000-0000-0000C0710000}"/>
    <cellStyle name="Normal 3 3 3 5 2 2 5 3" xfId="30114" xr:uid="{00000000-0005-0000-0000-0000C1710000}"/>
    <cellStyle name="Normal 3 3 3 5 2 2 6" xfId="30115" xr:uid="{00000000-0005-0000-0000-0000C2710000}"/>
    <cellStyle name="Normal 3 3 3 5 2 2 6 2" xfId="30116" xr:uid="{00000000-0005-0000-0000-0000C3710000}"/>
    <cellStyle name="Normal 3 3 3 5 2 2 7" xfId="30117" xr:uid="{00000000-0005-0000-0000-0000C4710000}"/>
    <cellStyle name="Normal 3 3 3 5 2 2 7 2" xfId="30118" xr:uid="{00000000-0005-0000-0000-0000C5710000}"/>
    <cellStyle name="Normal 3 3 3 5 2 2 8" xfId="30119" xr:uid="{00000000-0005-0000-0000-0000C6710000}"/>
    <cellStyle name="Normal 3 3 3 5 2 3" xfId="30120" xr:uid="{00000000-0005-0000-0000-0000C7710000}"/>
    <cellStyle name="Normal 3 3 3 5 2 3 2" xfId="30121" xr:uid="{00000000-0005-0000-0000-0000C8710000}"/>
    <cellStyle name="Normal 3 3 3 5 2 3 2 2" xfId="30122" xr:uid="{00000000-0005-0000-0000-0000C9710000}"/>
    <cellStyle name="Normal 3 3 3 5 2 3 2 2 2" xfId="30123" xr:uid="{00000000-0005-0000-0000-0000CA710000}"/>
    <cellStyle name="Normal 3 3 3 5 2 3 2 2 2 2" xfId="30124" xr:uid="{00000000-0005-0000-0000-0000CB710000}"/>
    <cellStyle name="Normal 3 3 3 5 2 3 2 2 3" xfId="30125" xr:uid="{00000000-0005-0000-0000-0000CC710000}"/>
    <cellStyle name="Normal 3 3 3 5 2 3 2 3" xfId="30126" xr:uid="{00000000-0005-0000-0000-0000CD710000}"/>
    <cellStyle name="Normal 3 3 3 5 2 3 2 3 2" xfId="30127" xr:uid="{00000000-0005-0000-0000-0000CE710000}"/>
    <cellStyle name="Normal 3 3 3 5 2 3 2 4" xfId="30128" xr:uid="{00000000-0005-0000-0000-0000CF710000}"/>
    <cellStyle name="Normal 3 3 3 5 2 3 3" xfId="30129" xr:uid="{00000000-0005-0000-0000-0000D0710000}"/>
    <cellStyle name="Normal 3 3 3 5 2 3 3 2" xfId="30130" xr:uid="{00000000-0005-0000-0000-0000D1710000}"/>
    <cellStyle name="Normal 3 3 3 5 2 3 3 2 2" xfId="30131" xr:uid="{00000000-0005-0000-0000-0000D2710000}"/>
    <cellStyle name="Normal 3 3 3 5 2 3 3 3" xfId="30132" xr:uid="{00000000-0005-0000-0000-0000D3710000}"/>
    <cellStyle name="Normal 3 3 3 5 2 3 4" xfId="30133" xr:uid="{00000000-0005-0000-0000-0000D4710000}"/>
    <cellStyle name="Normal 3 3 3 5 2 3 4 2" xfId="30134" xr:uid="{00000000-0005-0000-0000-0000D5710000}"/>
    <cellStyle name="Normal 3 3 3 5 2 3 5" xfId="30135" xr:uid="{00000000-0005-0000-0000-0000D6710000}"/>
    <cellStyle name="Normal 3 3 3 5 2 4" xfId="30136" xr:uid="{00000000-0005-0000-0000-0000D7710000}"/>
    <cellStyle name="Normal 3 3 3 5 2 4 2" xfId="30137" xr:uid="{00000000-0005-0000-0000-0000D8710000}"/>
    <cellStyle name="Normal 3 3 3 5 2 4 2 2" xfId="30138" xr:uid="{00000000-0005-0000-0000-0000D9710000}"/>
    <cellStyle name="Normal 3 3 3 5 2 4 2 2 2" xfId="30139" xr:uid="{00000000-0005-0000-0000-0000DA710000}"/>
    <cellStyle name="Normal 3 3 3 5 2 4 2 3" xfId="30140" xr:uid="{00000000-0005-0000-0000-0000DB710000}"/>
    <cellStyle name="Normal 3 3 3 5 2 4 3" xfId="30141" xr:uid="{00000000-0005-0000-0000-0000DC710000}"/>
    <cellStyle name="Normal 3 3 3 5 2 4 3 2" xfId="30142" xr:uid="{00000000-0005-0000-0000-0000DD710000}"/>
    <cellStyle name="Normal 3 3 3 5 2 4 4" xfId="30143" xr:uid="{00000000-0005-0000-0000-0000DE710000}"/>
    <cellStyle name="Normal 3 3 3 5 2 5" xfId="30144" xr:uid="{00000000-0005-0000-0000-0000DF710000}"/>
    <cellStyle name="Normal 3 3 3 5 2 5 2" xfId="30145" xr:uid="{00000000-0005-0000-0000-0000E0710000}"/>
    <cellStyle name="Normal 3 3 3 5 2 5 2 2" xfId="30146" xr:uid="{00000000-0005-0000-0000-0000E1710000}"/>
    <cellStyle name="Normal 3 3 3 5 2 5 2 2 2" xfId="30147" xr:uid="{00000000-0005-0000-0000-0000E2710000}"/>
    <cellStyle name="Normal 3 3 3 5 2 5 2 3" xfId="30148" xr:uid="{00000000-0005-0000-0000-0000E3710000}"/>
    <cellStyle name="Normal 3 3 3 5 2 5 3" xfId="30149" xr:uid="{00000000-0005-0000-0000-0000E4710000}"/>
    <cellStyle name="Normal 3 3 3 5 2 5 3 2" xfId="30150" xr:uid="{00000000-0005-0000-0000-0000E5710000}"/>
    <cellStyle name="Normal 3 3 3 5 2 5 4" xfId="30151" xr:uid="{00000000-0005-0000-0000-0000E6710000}"/>
    <cellStyle name="Normal 3 3 3 5 2 6" xfId="30152" xr:uid="{00000000-0005-0000-0000-0000E7710000}"/>
    <cellStyle name="Normal 3 3 3 5 2 6 2" xfId="30153" xr:uid="{00000000-0005-0000-0000-0000E8710000}"/>
    <cellStyle name="Normal 3 3 3 5 2 6 2 2" xfId="30154" xr:uid="{00000000-0005-0000-0000-0000E9710000}"/>
    <cellStyle name="Normal 3 3 3 5 2 6 3" xfId="30155" xr:uid="{00000000-0005-0000-0000-0000EA710000}"/>
    <cellStyle name="Normal 3 3 3 5 2 7" xfId="30156" xr:uid="{00000000-0005-0000-0000-0000EB710000}"/>
    <cellStyle name="Normal 3 3 3 5 2 7 2" xfId="30157" xr:uid="{00000000-0005-0000-0000-0000EC710000}"/>
    <cellStyle name="Normal 3 3 3 5 2 8" xfId="30158" xr:uid="{00000000-0005-0000-0000-0000ED710000}"/>
    <cellStyle name="Normal 3 3 3 5 2 8 2" xfId="30159" xr:uid="{00000000-0005-0000-0000-0000EE710000}"/>
    <cellStyle name="Normal 3 3 3 5 2 9" xfId="30160" xr:uid="{00000000-0005-0000-0000-0000EF710000}"/>
    <cellStyle name="Normal 3 3 3 5 3" xfId="30161" xr:uid="{00000000-0005-0000-0000-0000F0710000}"/>
    <cellStyle name="Normal 3 3 3 5 3 2" xfId="30162" xr:uid="{00000000-0005-0000-0000-0000F1710000}"/>
    <cellStyle name="Normal 3 3 3 5 3 2 2" xfId="30163" xr:uid="{00000000-0005-0000-0000-0000F2710000}"/>
    <cellStyle name="Normal 3 3 3 5 3 2 2 2" xfId="30164" xr:uid="{00000000-0005-0000-0000-0000F3710000}"/>
    <cellStyle name="Normal 3 3 3 5 3 2 2 2 2" xfId="30165" xr:uid="{00000000-0005-0000-0000-0000F4710000}"/>
    <cellStyle name="Normal 3 3 3 5 3 2 2 2 2 2" xfId="30166" xr:uid="{00000000-0005-0000-0000-0000F5710000}"/>
    <cellStyle name="Normal 3 3 3 5 3 2 2 2 3" xfId="30167" xr:uid="{00000000-0005-0000-0000-0000F6710000}"/>
    <cellStyle name="Normal 3 3 3 5 3 2 2 3" xfId="30168" xr:uid="{00000000-0005-0000-0000-0000F7710000}"/>
    <cellStyle name="Normal 3 3 3 5 3 2 2 3 2" xfId="30169" xr:uid="{00000000-0005-0000-0000-0000F8710000}"/>
    <cellStyle name="Normal 3 3 3 5 3 2 2 4" xfId="30170" xr:uid="{00000000-0005-0000-0000-0000F9710000}"/>
    <cellStyle name="Normal 3 3 3 5 3 2 3" xfId="30171" xr:uid="{00000000-0005-0000-0000-0000FA710000}"/>
    <cellStyle name="Normal 3 3 3 5 3 2 3 2" xfId="30172" xr:uid="{00000000-0005-0000-0000-0000FB710000}"/>
    <cellStyle name="Normal 3 3 3 5 3 2 3 2 2" xfId="30173" xr:uid="{00000000-0005-0000-0000-0000FC710000}"/>
    <cellStyle name="Normal 3 3 3 5 3 2 3 3" xfId="30174" xr:uid="{00000000-0005-0000-0000-0000FD710000}"/>
    <cellStyle name="Normal 3 3 3 5 3 2 4" xfId="30175" xr:uid="{00000000-0005-0000-0000-0000FE710000}"/>
    <cellStyle name="Normal 3 3 3 5 3 2 4 2" xfId="30176" xr:uid="{00000000-0005-0000-0000-0000FF710000}"/>
    <cellStyle name="Normal 3 3 3 5 3 2 5" xfId="30177" xr:uid="{00000000-0005-0000-0000-000000720000}"/>
    <cellStyle name="Normal 3 3 3 5 3 3" xfId="30178" xr:uid="{00000000-0005-0000-0000-000001720000}"/>
    <cellStyle name="Normal 3 3 3 5 3 3 2" xfId="30179" xr:uid="{00000000-0005-0000-0000-000002720000}"/>
    <cellStyle name="Normal 3 3 3 5 3 3 2 2" xfId="30180" xr:uid="{00000000-0005-0000-0000-000003720000}"/>
    <cellStyle name="Normal 3 3 3 5 3 3 2 2 2" xfId="30181" xr:uid="{00000000-0005-0000-0000-000004720000}"/>
    <cellStyle name="Normal 3 3 3 5 3 3 2 3" xfId="30182" xr:uid="{00000000-0005-0000-0000-000005720000}"/>
    <cellStyle name="Normal 3 3 3 5 3 3 3" xfId="30183" xr:uid="{00000000-0005-0000-0000-000006720000}"/>
    <cellStyle name="Normal 3 3 3 5 3 3 3 2" xfId="30184" xr:uid="{00000000-0005-0000-0000-000007720000}"/>
    <cellStyle name="Normal 3 3 3 5 3 3 4" xfId="30185" xr:uid="{00000000-0005-0000-0000-000008720000}"/>
    <cellStyle name="Normal 3 3 3 5 3 4" xfId="30186" xr:uid="{00000000-0005-0000-0000-000009720000}"/>
    <cellStyle name="Normal 3 3 3 5 3 4 2" xfId="30187" xr:uid="{00000000-0005-0000-0000-00000A720000}"/>
    <cellStyle name="Normal 3 3 3 5 3 4 2 2" xfId="30188" xr:uid="{00000000-0005-0000-0000-00000B720000}"/>
    <cellStyle name="Normal 3 3 3 5 3 4 2 2 2" xfId="30189" xr:uid="{00000000-0005-0000-0000-00000C720000}"/>
    <cellStyle name="Normal 3 3 3 5 3 4 2 3" xfId="30190" xr:uid="{00000000-0005-0000-0000-00000D720000}"/>
    <cellStyle name="Normal 3 3 3 5 3 4 3" xfId="30191" xr:uid="{00000000-0005-0000-0000-00000E720000}"/>
    <cellStyle name="Normal 3 3 3 5 3 4 3 2" xfId="30192" xr:uid="{00000000-0005-0000-0000-00000F720000}"/>
    <cellStyle name="Normal 3 3 3 5 3 4 4" xfId="30193" xr:uid="{00000000-0005-0000-0000-000010720000}"/>
    <cellStyle name="Normal 3 3 3 5 3 5" xfId="30194" xr:uid="{00000000-0005-0000-0000-000011720000}"/>
    <cellStyle name="Normal 3 3 3 5 3 5 2" xfId="30195" xr:uid="{00000000-0005-0000-0000-000012720000}"/>
    <cellStyle name="Normal 3 3 3 5 3 5 2 2" xfId="30196" xr:uid="{00000000-0005-0000-0000-000013720000}"/>
    <cellStyle name="Normal 3 3 3 5 3 5 3" xfId="30197" xr:uid="{00000000-0005-0000-0000-000014720000}"/>
    <cellStyle name="Normal 3 3 3 5 3 6" xfId="30198" xr:uid="{00000000-0005-0000-0000-000015720000}"/>
    <cellStyle name="Normal 3 3 3 5 3 6 2" xfId="30199" xr:uid="{00000000-0005-0000-0000-000016720000}"/>
    <cellStyle name="Normal 3 3 3 5 3 7" xfId="30200" xr:uid="{00000000-0005-0000-0000-000017720000}"/>
    <cellStyle name="Normal 3 3 3 5 3 7 2" xfId="30201" xr:uid="{00000000-0005-0000-0000-000018720000}"/>
    <cellStyle name="Normal 3 3 3 5 3 8" xfId="30202" xr:uid="{00000000-0005-0000-0000-000019720000}"/>
    <cellStyle name="Normal 3 3 3 5 4" xfId="30203" xr:uid="{00000000-0005-0000-0000-00001A720000}"/>
    <cellStyle name="Normal 3 3 3 5 4 2" xfId="30204" xr:uid="{00000000-0005-0000-0000-00001B720000}"/>
    <cellStyle name="Normal 3 3 3 5 4 2 2" xfId="30205" xr:uid="{00000000-0005-0000-0000-00001C720000}"/>
    <cellStyle name="Normal 3 3 3 5 4 2 2 2" xfId="30206" xr:uid="{00000000-0005-0000-0000-00001D720000}"/>
    <cellStyle name="Normal 3 3 3 5 4 2 2 2 2" xfId="30207" xr:uid="{00000000-0005-0000-0000-00001E720000}"/>
    <cellStyle name="Normal 3 3 3 5 4 2 2 3" xfId="30208" xr:uid="{00000000-0005-0000-0000-00001F720000}"/>
    <cellStyle name="Normal 3 3 3 5 4 2 3" xfId="30209" xr:uid="{00000000-0005-0000-0000-000020720000}"/>
    <cellStyle name="Normal 3 3 3 5 4 2 3 2" xfId="30210" xr:uid="{00000000-0005-0000-0000-000021720000}"/>
    <cellStyle name="Normal 3 3 3 5 4 2 4" xfId="30211" xr:uid="{00000000-0005-0000-0000-000022720000}"/>
    <cellStyle name="Normal 3 3 3 5 4 3" xfId="30212" xr:uid="{00000000-0005-0000-0000-000023720000}"/>
    <cellStyle name="Normal 3 3 3 5 4 3 2" xfId="30213" xr:uid="{00000000-0005-0000-0000-000024720000}"/>
    <cellStyle name="Normal 3 3 3 5 4 3 2 2" xfId="30214" xr:uid="{00000000-0005-0000-0000-000025720000}"/>
    <cellStyle name="Normal 3 3 3 5 4 3 3" xfId="30215" xr:uid="{00000000-0005-0000-0000-000026720000}"/>
    <cellStyle name="Normal 3 3 3 5 4 4" xfId="30216" xr:uid="{00000000-0005-0000-0000-000027720000}"/>
    <cellStyle name="Normal 3 3 3 5 4 4 2" xfId="30217" xr:uid="{00000000-0005-0000-0000-000028720000}"/>
    <cellStyle name="Normal 3 3 3 5 4 5" xfId="30218" xr:uid="{00000000-0005-0000-0000-000029720000}"/>
    <cellStyle name="Normal 3 3 3 5 5" xfId="30219" xr:uid="{00000000-0005-0000-0000-00002A720000}"/>
    <cellStyle name="Normal 3 3 3 5 5 2" xfId="30220" xr:uid="{00000000-0005-0000-0000-00002B720000}"/>
    <cellStyle name="Normal 3 3 3 5 5 2 2" xfId="30221" xr:uid="{00000000-0005-0000-0000-00002C720000}"/>
    <cellStyle name="Normal 3 3 3 5 5 2 2 2" xfId="30222" xr:uid="{00000000-0005-0000-0000-00002D720000}"/>
    <cellStyle name="Normal 3 3 3 5 5 2 3" xfId="30223" xr:uid="{00000000-0005-0000-0000-00002E720000}"/>
    <cellStyle name="Normal 3 3 3 5 5 3" xfId="30224" xr:uid="{00000000-0005-0000-0000-00002F720000}"/>
    <cellStyle name="Normal 3 3 3 5 5 3 2" xfId="30225" xr:uid="{00000000-0005-0000-0000-000030720000}"/>
    <cellStyle name="Normal 3 3 3 5 5 4" xfId="30226" xr:uid="{00000000-0005-0000-0000-000031720000}"/>
    <cellStyle name="Normal 3 3 3 5 6" xfId="30227" xr:uid="{00000000-0005-0000-0000-000032720000}"/>
    <cellStyle name="Normal 3 3 3 5 6 2" xfId="30228" xr:uid="{00000000-0005-0000-0000-000033720000}"/>
    <cellStyle name="Normal 3 3 3 5 6 2 2" xfId="30229" xr:uid="{00000000-0005-0000-0000-000034720000}"/>
    <cellStyle name="Normal 3 3 3 5 6 2 2 2" xfId="30230" xr:uid="{00000000-0005-0000-0000-000035720000}"/>
    <cellStyle name="Normal 3 3 3 5 6 2 3" xfId="30231" xr:uid="{00000000-0005-0000-0000-000036720000}"/>
    <cellStyle name="Normal 3 3 3 5 6 3" xfId="30232" xr:uid="{00000000-0005-0000-0000-000037720000}"/>
    <cellStyle name="Normal 3 3 3 5 6 3 2" xfId="30233" xr:uid="{00000000-0005-0000-0000-000038720000}"/>
    <cellStyle name="Normal 3 3 3 5 6 4" xfId="30234" xr:uid="{00000000-0005-0000-0000-000039720000}"/>
    <cellStyle name="Normal 3 3 3 5 7" xfId="30235" xr:uid="{00000000-0005-0000-0000-00003A720000}"/>
    <cellStyle name="Normal 3 3 3 5 7 2" xfId="30236" xr:uid="{00000000-0005-0000-0000-00003B720000}"/>
    <cellStyle name="Normal 3 3 3 5 7 2 2" xfId="30237" xr:uid="{00000000-0005-0000-0000-00003C720000}"/>
    <cellStyle name="Normal 3 3 3 5 7 3" xfId="30238" xr:uid="{00000000-0005-0000-0000-00003D720000}"/>
    <cellStyle name="Normal 3 3 3 5 8" xfId="30239" xr:uid="{00000000-0005-0000-0000-00003E720000}"/>
    <cellStyle name="Normal 3 3 3 5 8 2" xfId="30240" xr:uid="{00000000-0005-0000-0000-00003F720000}"/>
    <cellStyle name="Normal 3 3 3 5 9" xfId="30241" xr:uid="{00000000-0005-0000-0000-000040720000}"/>
    <cellStyle name="Normal 3 3 3 5 9 2" xfId="30242" xr:uid="{00000000-0005-0000-0000-000041720000}"/>
    <cellStyle name="Normal 3 3 3 6" xfId="30243" xr:uid="{00000000-0005-0000-0000-000042720000}"/>
    <cellStyle name="Normal 3 3 3 6 2" xfId="30244" xr:uid="{00000000-0005-0000-0000-000043720000}"/>
    <cellStyle name="Normal 3 3 3 6 2 2" xfId="30245" xr:uid="{00000000-0005-0000-0000-000044720000}"/>
    <cellStyle name="Normal 3 3 3 6 2 2 2" xfId="30246" xr:uid="{00000000-0005-0000-0000-000045720000}"/>
    <cellStyle name="Normal 3 3 3 6 2 2 2 2" xfId="30247" xr:uid="{00000000-0005-0000-0000-000046720000}"/>
    <cellStyle name="Normal 3 3 3 6 2 2 2 2 2" xfId="30248" xr:uid="{00000000-0005-0000-0000-000047720000}"/>
    <cellStyle name="Normal 3 3 3 6 2 2 2 2 2 2" xfId="30249" xr:uid="{00000000-0005-0000-0000-000048720000}"/>
    <cellStyle name="Normal 3 3 3 6 2 2 2 2 3" xfId="30250" xr:uid="{00000000-0005-0000-0000-000049720000}"/>
    <cellStyle name="Normal 3 3 3 6 2 2 2 3" xfId="30251" xr:uid="{00000000-0005-0000-0000-00004A720000}"/>
    <cellStyle name="Normal 3 3 3 6 2 2 2 3 2" xfId="30252" xr:uid="{00000000-0005-0000-0000-00004B720000}"/>
    <cellStyle name="Normal 3 3 3 6 2 2 2 4" xfId="30253" xr:uid="{00000000-0005-0000-0000-00004C720000}"/>
    <cellStyle name="Normal 3 3 3 6 2 2 3" xfId="30254" xr:uid="{00000000-0005-0000-0000-00004D720000}"/>
    <cellStyle name="Normal 3 3 3 6 2 2 3 2" xfId="30255" xr:uid="{00000000-0005-0000-0000-00004E720000}"/>
    <cellStyle name="Normal 3 3 3 6 2 2 3 2 2" xfId="30256" xr:uid="{00000000-0005-0000-0000-00004F720000}"/>
    <cellStyle name="Normal 3 3 3 6 2 2 3 3" xfId="30257" xr:uid="{00000000-0005-0000-0000-000050720000}"/>
    <cellStyle name="Normal 3 3 3 6 2 2 4" xfId="30258" xr:uid="{00000000-0005-0000-0000-000051720000}"/>
    <cellStyle name="Normal 3 3 3 6 2 2 4 2" xfId="30259" xr:uid="{00000000-0005-0000-0000-000052720000}"/>
    <cellStyle name="Normal 3 3 3 6 2 2 5" xfId="30260" xr:uid="{00000000-0005-0000-0000-000053720000}"/>
    <cellStyle name="Normal 3 3 3 6 2 3" xfId="30261" xr:uid="{00000000-0005-0000-0000-000054720000}"/>
    <cellStyle name="Normal 3 3 3 6 2 3 2" xfId="30262" xr:uid="{00000000-0005-0000-0000-000055720000}"/>
    <cellStyle name="Normal 3 3 3 6 2 3 2 2" xfId="30263" xr:uid="{00000000-0005-0000-0000-000056720000}"/>
    <cellStyle name="Normal 3 3 3 6 2 3 2 2 2" xfId="30264" xr:uid="{00000000-0005-0000-0000-000057720000}"/>
    <cellStyle name="Normal 3 3 3 6 2 3 2 3" xfId="30265" xr:uid="{00000000-0005-0000-0000-000058720000}"/>
    <cellStyle name="Normal 3 3 3 6 2 3 3" xfId="30266" xr:uid="{00000000-0005-0000-0000-000059720000}"/>
    <cellStyle name="Normal 3 3 3 6 2 3 3 2" xfId="30267" xr:uid="{00000000-0005-0000-0000-00005A720000}"/>
    <cellStyle name="Normal 3 3 3 6 2 3 4" xfId="30268" xr:uid="{00000000-0005-0000-0000-00005B720000}"/>
    <cellStyle name="Normal 3 3 3 6 2 4" xfId="30269" xr:uid="{00000000-0005-0000-0000-00005C720000}"/>
    <cellStyle name="Normal 3 3 3 6 2 4 2" xfId="30270" xr:uid="{00000000-0005-0000-0000-00005D720000}"/>
    <cellStyle name="Normal 3 3 3 6 2 4 2 2" xfId="30271" xr:uid="{00000000-0005-0000-0000-00005E720000}"/>
    <cellStyle name="Normal 3 3 3 6 2 4 2 2 2" xfId="30272" xr:uid="{00000000-0005-0000-0000-00005F720000}"/>
    <cellStyle name="Normal 3 3 3 6 2 4 2 3" xfId="30273" xr:uid="{00000000-0005-0000-0000-000060720000}"/>
    <cellStyle name="Normal 3 3 3 6 2 4 3" xfId="30274" xr:uid="{00000000-0005-0000-0000-000061720000}"/>
    <cellStyle name="Normal 3 3 3 6 2 4 3 2" xfId="30275" xr:uid="{00000000-0005-0000-0000-000062720000}"/>
    <cellStyle name="Normal 3 3 3 6 2 4 4" xfId="30276" xr:uid="{00000000-0005-0000-0000-000063720000}"/>
    <cellStyle name="Normal 3 3 3 6 2 5" xfId="30277" xr:uid="{00000000-0005-0000-0000-000064720000}"/>
    <cellStyle name="Normal 3 3 3 6 2 5 2" xfId="30278" xr:uid="{00000000-0005-0000-0000-000065720000}"/>
    <cellStyle name="Normal 3 3 3 6 2 5 2 2" xfId="30279" xr:uid="{00000000-0005-0000-0000-000066720000}"/>
    <cellStyle name="Normal 3 3 3 6 2 5 3" xfId="30280" xr:uid="{00000000-0005-0000-0000-000067720000}"/>
    <cellStyle name="Normal 3 3 3 6 2 6" xfId="30281" xr:uid="{00000000-0005-0000-0000-000068720000}"/>
    <cellStyle name="Normal 3 3 3 6 2 6 2" xfId="30282" xr:uid="{00000000-0005-0000-0000-000069720000}"/>
    <cellStyle name="Normal 3 3 3 6 2 7" xfId="30283" xr:uid="{00000000-0005-0000-0000-00006A720000}"/>
    <cellStyle name="Normal 3 3 3 6 2 7 2" xfId="30284" xr:uid="{00000000-0005-0000-0000-00006B720000}"/>
    <cellStyle name="Normal 3 3 3 6 2 8" xfId="30285" xr:uid="{00000000-0005-0000-0000-00006C720000}"/>
    <cellStyle name="Normal 3 3 3 6 3" xfId="30286" xr:uid="{00000000-0005-0000-0000-00006D720000}"/>
    <cellStyle name="Normal 3 3 3 6 3 2" xfId="30287" xr:uid="{00000000-0005-0000-0000-00006E720000}"/>
    <cellStyle name="Normal 3 3 3 6 3 2 2" xfId="30288" xr:uid="{00000000-0005-0000-0000-00006F720000}"/>
    <cellStyle name="Normal 3 3 3 6 3 2 2 2" xfId="30289" xr:uid="{00000000-0005-0000-0000-000070720000}"/>
    <cellStyle name="Normal 3 3 3 6 3 2 2 2 2" xfId="30290" xr:uid="{00000000-0005-0000-0000-000071720000}"/>
    <cellStyle name="Normal 3 3 3 6 3 2 2 3" xfId="30291" xr:uid="{00000000-0005-0000-0000-000072720000}"/>
    <cellStyle name="Normal 3 3 3 6 3 2 3" xfId="30292" xr:uid="{00000000-0005-0000-0000-000073720000}"/>
    <cellStyle name="Normal 3 3 3 6 3 2 3 2" xfId="30293" xr:uid="{00000000-0005-0000-0000-000074720000}"/>
    <cellStyle name="Normal 3 3 3 6 3 2 4" xfId="30294" xr:uid="{00000000-0005-0000-0000-000075720000}"/>
    <cellStyle name="Normal 3 3 3 6 3 3" xfId="30295" xr:uid="{00000000-0005-0000-0000-000076720000}"/>
    <cellStyle name="Normal 3 3 3 6 3 3 2" xfId="30296" xr:uid="{00000000-0005-0000-0000-000077720000}"/>
    <cellStyle name="Normal 3 3 3 6 3 3 2 2" xfId="30297" xr:uid="{00000000-0005-0000-0000-000078720000}"/>
    <cellStyle name="Normal 3 3 3 6 3 3 3" xfId="30298" xr:uid="{00000000-0005-0000-0000-000079720000}"/>
    <cellStyle name="Normal 3 3 3 6 3 4" xfId="30299" xr:uid="{00000000-0005-0000-0000-00007A720000}"/>
    <cellStyle name="Normal 3 3 3 6 3 4 2" xfId="30300" xr:uid="{00000000-0005-0000-0000-00007B720000}"/>
    <cellStyle name="Normal 3 3 3 6 3 5" xfId="30301" xr:uid="{00000000-0005-0000-0000-00007C720000}"/>
    <cellStyle name="Normal 3 3 3 6 4" xfId="30302" xr:uid="{00000000-0005-0000-0000-00007D720000}"/>
    <cellStyle name="Normal 3 3 3 6 4 2" xfId="30303" xr:uid="{00000000-0005-0000-0000-00007E720000}"/>
    <cellStyle name="Normal 3 3 3 6 4 2 2" xfId="30304" xr:uid="{00000000-0005-0000-0000-00007F720000}"/>
    <cellStyle name="Normal 3 3 3 6 4 2 2 2" xfId="30305" xr:uid="{00000000-0005-0000-0000-000080720000}"/>
    <cellStyle name="Normal 3 3 3 6 4 2 3" xfId="30306" xr:uid="{00000000-0005-0000-0000-000081720000}"/>
    <cellStyle name="Normal 3 3 3 6 4 3" xfId="30307" xr:uid="{00000000-0005-0000-0000-000082720000}"/>
    <cellStyle name="Normal 3 3 3 6 4 3 2" xfId="30308" xr:uid="{00000000-0005-0000-0000-000083720000}"/>
    <cellStyle name="Normal 3 3 3 6 4 4" xfId="30309" xr:uid="{00000000-0005-0000-0000-000084720000}"/>
    <cellStyle name="Normal 3 3 3 6 5" xfId="30310" xr:uid="{00000000-0005-0000-0000-000085720000}"/>
    <cellStyle name="Normal 3 3 3 6 5 2" xfId="30311" xr:uid="{00000000-0005-0000-0000-000086720000}"/>
    <cellStyle name="Normal 3 3 3 6 5 2 2" xfId="30312" xr:uid="{00000000-0005-0000-0000-000087720000}"/>
    <cellStyle name="Normal 3 3 3 6 5 2 2 2" xfId="30313" xr:uid="{00000000-0005-0000-0000-000088720000}"/>
    <cellStyle name="Normal 3 3 3 6 5 2 3" xfId="30314" xr:uid="{00000000-0005-0000-0000-000089720000}"/>
    <cellStyle name="Normal 3 3 3 6 5 3" xfId="30315" xr:uid="{00000000-0005-0000-0000-00008A720000}"/>
    <cellStyle name="Normal 3 3 3 6 5 3 2" xfId="30316" xr:uid="{00000000-0005-0000-0000-00008B720000}"/>
    <cellStyle name="Normal 3 3 3 6 5 4" xfId="30317" xr:uid="{00000000-0005-0000-0000-00008C720000}"/>
    <cellStyle name="Normal 3 3 3 6 6" xfId="30318" xr:uid="{00000000-0005-0000-0000-00008D720000}"/>
    <cellStyle name="Normal 3 3 3 6 6 2" xfId="30319" xr:uid="{00000000-0005-0000-0000-00008E720000}"/>
    <cellStyle name="Normal 3 3 3 6 6 2 2" xfId="30320" xr:uid="{00000000-0005-0000-0000-00008F720000}"/>
    <cellStyle name="Normal 3 3 3 6 6 3" xfId="30321" xr:uid="{00000000-0005-0000-0000-000090720000}"/>
    <cellStyle name="Normal 3 3 3 6 7" xfId="30322" xr:uid="{00000000-0005-0000-0000-000091720000}"/>
    <cellStyle name="Normal 3 3 3 6 7 2" xfId="30323" xr:uid="{00000000-0005-0000-0000-000092720000}"/>
    <cellStyle name="Normal 3 3 3 6 8" xfId="30324" xr:uid="{00000000-0005-0000-0000-000093720000}"/>
    <cellStyle name="Normal 3 3 3 6 8 2" xfId="30325" xr:uid="{00000000-0005-0000-0000-000094720000}"/>
    <cellStyle name="Normal 3 3 3 6 9" xfId="30326" xr:uid="{00000000-0005-0000-0000-000095720000}"/>
    <cellStyle name="Normal 3 3 3 7" xfId="30327" xr:uid="{00000000-0005-0000-0000-000096720000}"/>
    <cellStyle name="Normal 3 3 3 7 2" xfId="30328" xr:uid="{00000000-0005-0000-0000-000097720000}"/>
    <cellStyle name="Normal 3 3 3 7 2 2" xfId="30329" xr:uid="{00000000-0005-0000-0000-000098720000}"/>
    <cellStyle name="Normal 3 3 3 7 2 2 2" xfId="30330" xr:uid="{00000000-0005-0000-0000-000099720000}"/>
    <cellStyle name="Normal 3 3 3 7 2 2 2 2" xfId="30331" xr:uid="{00000000-0005-0000-0000-00009A720000}"/>
    <cellStyle name="Normal 3 3 3 7 2 2 2 2 2" xfId="30332" xr:uid="{00000000-0005-0000-0000-00009B720000}"/>
    <cellStyle name="Normal 3 3 3 7 2 2 2 3" xfId="30333" xr:uid="{00000000-0005-0000-0000-00009C720000}"/>
    <cellStyle name="Normal 3 3 3 7 2 2 3" xfId="30334" xr:uid="{00000000-0005-0000-0000-00009D720000}"/>
    <cellStyle name="Normal 3 3 3 7 2 2 3 2" xfId="30335" xr:uid="{00000000-0005-0000-0000-00009E720000}"/>
    <cellStyle name="Normal 3 3 3 7 2 2 4" xfId="30336" xr:uid="{00000000-0005-0000-0000-00009F720000}"/>
    <cellStyle name="Normal 3 3 3 7 2 3" xfId="30337" xr:uid="{00000000-0005-0000-0000-0000A0720000}"/>
    <cellStyle name="Normal 3 3 3 7 2 3 2" xfId="30338" xr:uid="{00000000-0005-0000-0000-0000A1720000}"/>
    <cellStyle name="Normal 3 3 3 7 2 3 2 2" xfId="30339" xr:uid="{00000000-0005-0000-0000-0000A2720000}"/>
    <cellStyle name="Normal 3 3 3 7 2 3 3" xfId="30340" xr:uid="{00000000-0005-0000-0000-0000A3720000}"/>
    <cellStyle name="Normal 3 3 3 7 2 4" xfId="30341" xr:uid="{00000000-0005-0000-0000-0000A4720000}"/>
    <cellStyle name="Normal 3 3 3 7 2 4 2" xfId="30342" xr:uid="{00000000-0005-0000-0000-0000A5720000}"/>
    <cellStyle name="Normal 3 3 3 7 2 5" xfId="30343" xr:uid="{00000000-0005-0000-0000-0000A6720000}"/>
    <cellStyle name="Normal 3 3 3 7 3" xfId="30344" xr:uid="{00000000-0005-0000-0000-0000A7720000}"/>
    <cellStyle name="Normal 3 3 3 7 3 2" xfId="30345" xr:uid="{00000000-0005-0000-0000-0000A8720000}"/>
    <cellStyle name="Normal 3 3 3 7 3 2 2" xfId="30346" xr:uid="{00000000-0005-0000-0000-0000A9720000}"/>
    <cellStyle name="Normal 3 3 3 7 3 2 2 2" xfId="30347" xr:uid="{00000000-0005-0000-0000-0000AA720000}"/>
    <cellStyle name="Normal 3 3 3 7 3 2 3" xfId="30348" xr:uid="{00000000-0005-0000-0000-0000AB720000}"/>
    <cellStyle name="Normal 3 3 3 7 3 3" xfId="30349" xr:uid="{00000000-0005-0000-0000-0000AC720000}"/>
    <cellStyle name="Normal 3 3 3 7 3 3 2" xfId="30350" xr:uid="{00000000-0005-0000-0000-0000AD720000}"/>
    <cellStyle name="Normal 3 3 3 7 3 4" xfId="30351" xr:uid="{00000000-0005-0000-0000-0000AE720000}"/>
    <cellStyle name="Normal 3 3 3 7 4" xfId="30352" xr:uid="{00000000-0005-0000-0000-0000AF720000}"/>
    <cellStyle name="Normal 3 3 3 7 4 2" xfId="30353" xr:uid="{00000000-0005-0000-0000-0000B0720000}"/>
    <cellStyle name="Normal 3 3 3 7 4 2 2" xfId="30354" xr:uid="{00000000-0005-0000-0000-0000B1720000}"/>
    <cellStyle name="Normal 3 3 3 7 4 2 2 2" xfId="30355" xr:uid="{00000000-0005-0000-0000-0000B2720000}"/>
    <cellStyle name="Normal 3 3 3 7 4 2 3" xfId="30356" xr:uid="{00000000-0005-0000-0000-0000B3720000}"/>
    <cellStyle name="Normal 3 3 3 7 4 3" xfId="30357" xr:uid="{00000000-0005-0000-0000-0000B4720000}"/>
    <cellStyle name="Normal 3 3 3 7 4 3 2" xfId="30358" xr:uid="{00000000-0005-0000-0000-0000B5720000}"/>
    <cellStyle name="Normal 3 3 3 7 4 4" xfId="30359" xr:uid="{00000000-0005-0000-0000-0000B6720000}"/>
    <cellStyle name="Normal 3 3 3 7 5" xfId="30360" xr:uid="{00000000-0005-0000-0000-0000B7720000}"/>
    <cellStyle name="Normal 3 3 3 7 5 2" xfId="30361" xr:uid="{00000000-0005-0000-0000-0000B8720000}"/>
    <cellStyle name="Normal 3 3 3 7 5 2 2" xfId="30362" xr:uid="{00000000-0005-0000-0000-0000B9720000}"/>
    <cellStyle name="Normal 3 3 3 7 5 3" xfId="30363" xr:uid="{00000000-0005-0000-0000-0000BA720000}"/>
    <cellStyle name="Normal 3 3 3 7 6" xfId="30364" xr:uid="{00000000-0005-0000-0000-0000BB720000}"/>
    <cellStyle name="Normal 3 3 3 7 6 2" xfId="30365" xr:uid="{00000000-0005-0000-0000-0000BC720000}"/>
    <cellStyle name="Normal 3 3 3 7 7" xfId="30366" xr:uid="{00000000-0005-0000-0000-0000BD720000}"/>
    <cellStyle name="Normal 3 3 3 7 7 2" xfId="30367" xr:uid="{00000000-0005-0000-0000-0000BE720000}"/>
    <cellStyle name="Normal 3 3 3 7 8" xfId="30368" xr:uid="{00000000-0005-0000-0000-0000BF720000}"/>
    <cellStyle name="Normal 3 3 3 8" xfId="30369" xr:uid="{00000000-0005-0000-0000-0000C0720000}"/>
    <cellStyle name="Normal 3 3 3 8 2" xfId="30370" xr:uid="{00000000-0005-0000-0000-0000C1720000}"/>
    <cellStyle name="Normal 3 3 3 8 2 2" xfId="30371" xr:uid="{00000000-0005-0000-0000-0000C2720000}"/>
    <cellStyle name="Normal 3 3 3 8 2 2 2" xfId="30372" xr:uid="{00000000-0005-0000-0000-0000C3720000}"/>
    <cellStyle name="Normal 3 3 3 8 2 2 2 2" xfId="30373" xr:uid="{00000000-0005-0000-0000-0000C4720000}"/>
    <cellStyle name="Normal 3 3 3 8 2 2 2 2 2" xfId="30374" xr:uid="{00000000-0005-0000-0000-0000C5720000}"/>
    <cellStyle name="Normal 3 3 3 8 2 2 2 3" xfId="30375" xr:uid="{00000000-0005-0000-0000-0000C6720000}"/>
    <cellStyle name="Normal 3 3 3 8 2 2 3" xfId="30376" xr:uid="{00000000-0005-0000-0000-0000C7720000}"/>
    <cellStyle name="Normal 3 3 3 8 2 2 3 2" xfId="30377" xr:uid="{00000000-0005-0000-0000-0000C8720000}"/>
    <cellStyle name="Normal 3 3 3 8 2 2 4" xfId="30378" xr:uid="{00000000-0005-0000-0000-0000C9720000}"/>
    <cellStyle name="Normal 3 3 3 8 2 3" xfId="30379" xr:uid="{00000000-0005-0000-0000-0000CA720000}"/>
    <cellStyle name="Normal 3 3 3 8 2 3 2" xfId="30380" xr:uid="{00000000-0005-0000-0000-0000CB720000}"/>
    <cellStyle name="Normal 3 3 3 8 2 3 2 2" xfId="30381" xr:uid="{00000000-0005-0000-0000-0000CC720000}"/>
    <cellStyle name="Normal 3 3 3 8 2 3 3" xfId="30382" xr:uid="{00000000-0005-0000-0000-0000CD720000}"/>
    <cellStyle name="Normal 3 3 3 8 2 4" xfId="30383" xr:uid="{00000000-0005-0000-0000-0000CE720000}"/>
    <cellStyle name="Normal 3 3 3 8 2 4 2" xfId="30384" xr:uid="{00000000-0005-0000-0000-0000CF720000}"/>
    <cellStyle name="Normal 3 3 3 8 2 5" xfId="30385" xr:uid="{00000000-0005-0000-0000-0000D0720000}"/>
    <cellStyle name="Normal 3 3 3 8 3" xfId="30386" xr:uid="{00000000-0005-0000-0000-0000D1720000}"/>
    <cellStyle name="Normal 3 3 3 8 3 2" xfId="30387" xr:uid="{00000000-0005-0000-0000-0000D2720000}"/>
    <cellStyle name="Normal 3 3 3 8 3 2 2" xfId="30388" xr:uid="{00000000-0005-0000-0000-0000D3720000}"/>
    <cellStyle name="Normal 3 3 3 8 3 2 2 2" xfId="30389" xr:uid="{00000000-0005-0000-0000-0000D4720000}"/>
    <cellStyle name="Normal 3 3 3 8 3 2 3" xfId="30390" xr:uid="{00000000-0005-0000-0000-0000D5720000}"/>
    <cellStyle name="Normal 3 3 3 8 3 3" xfId="30391" xr:uid="{00000000-0005-0000-0000-0000D6720000}"/>
    <cellStyle name="Normal 3 3 3 8 3 3 2" xfId="30392" xr:uid="{00000000-0005-0000-0000-0000D7720000}"/>
    <cellStyle name="Normal 3 3 3 8 3 4" xfId="30393" xr:uid="{00000000-0005-0000-0000-0000D8720000}"/>
    <cellStyle name="Normal 3 3 3 8 4" xfId="30394" xr:uid="{00000000-0005-0000-0000-0000D9720000}"/>
    <cellStyle name="Normal 3 3 3 8 4 2" xfId="30395" xr:uid="{00000000-0005-0000-0000-0000DA720000}"/>
    <cellStyle name="Normal 3 3 3 8 4 2 2" xfId="30396" xr:uid="{00000000-0005-0000-0000-0000DB720000}"/>
    <cellStyle name="Normal 3 3 3 8 4 2 2 2" xfId="30397" xr:uid="{00000000-0005-0000-0000-0000DC720000}"/>
    <cellStyle name="Normal 3 3 3 8 4 2 3" xfId="30398" xr:uid="{00000000-0005-0000-0000-0000DD720000}"/>
    <cellStyle name="Normal 3 3 3 8 4 3" xfId="30399" xr:uid="{00000000-0005-0000-0000-0000DE720000}"/>
    <cellStyle name="Normal 3 3 3 8 4 3 2" xfId="30400" xr:uid="{00000000-0005-0000-0000-0000DF720000}"/>
    <cellStyle name="Normal 3 3 3 8 4 4" xfId="30401" xr:uid="{00000000-0005-0000-0000-0000E0720000}"/>
    <cellStyle name="Normal 3 3 3 8 5" xfId="30402" xr:uid="{00000000-0005-0000-0000-0000E1720000}"/>
    <cellStyle name="Normal 3 3 3 8 5 2" xfId="30403" xr:uid="{00000000-0005-0000-0000-0000E2720000}"/>
    <cellStyle name="Normal 3 3 3 8 5 2 2" xfId="30404" xr:uid="{00000000-0005-0000-0000-0000E3720000}"/>
    <cellStyle name="Normal 3 3 3 8 5 3" xfId="30405" xr:uid="{00000000-0005-0000-0000-0000E4720000}"/>
    <cellStyle name="Normal 3 3 3 8 6" xfId="30406" xr:uid="{00000000-0005-0000-0000-0000E5720000}"/>
    <cellStyle name="Normal 3 3 3 8 6 2" xfId="30407" xr:uid="{00000000-0005-0000-0000-0000E6720000}"/>
    <cellStyle name="Normal 3 3 3 8 7" xfId="30408" xr:uid="{00000000-0005-0000-0000-0000E7720000}"/>
    <cellStyle name="Normal 3 3 3 8 7 2" xfId="30409" xr:uid="{00000000-0005-0000-0000-0000E8720000}"/>
    <cellStyle name="Normal 3 3 3 8 8" xfId="30410" xr:uid="{00000000-0005-0000-0000-0000E9720000}"/>
    <cellStyle name="Normal 3 3 3 9" xfId="30411" xr:uid="{00000000-0005-0000-0000-0000EA720000}"/>
    <cellStyle name="Normal 3 3 3 9 2" xfId="30412" xr:uid="{00000000-0005-0000-0000-0000EB720000}"/>
    <cellStyle name="Normal 3 3 3 9 2 2" xfId="30413" xr:uid="{00000000-0005-0000-0000-0000EC720000}"/>
    <cellStyle name="Normal 3 3 3 9 2 2 2" xfId="30414" xr:uid="{00000000-0005-0000-0000-0000ED720000}"/>
    <cellStyle name="Normal 3 3 3 9 2 2 2 2" xfId="30415" xr:uid="{00000000-0005-0000-0000-0000EE720000}"/>
    <cellStyle name="Normal 3 3 3 9 2 2 2 2 2" xfId="30416" xr:uid="{00000000-0005-0000-0000-0000EF720000}"/>
    <cellStyle name="Normal 3 3 3 9 2 2 2 3" xfId="30417" xr:uid="{00000000-0005-0000-0000-0000F0720000}"/>
    <cellStyle name="Normal 3 3 3 9 2 2 3" xfId="30418" xr:uid="{00000000-0005-0000-0000-0000F1720000}"/>
    <cellStyle name="Normal 3 3 3 9 2 2 3 2" xfId="30419" xr:uid="{00000000-0005-0000-0000-0000F2720000}"/>
    <cellStyle name="Normal 3 3 3 9 2 2 4" xfId="30420" xr:uid="{00000000-0005-0000-0000-0000F3720000}"/>
    <cellStyle name="Normal 3 3 3 9 2 3" xfId="30421" xr:uid="{00000000-0005-0000-0000-0000F4720000}"/>
    <cellStyle name="Normal 3 3 3 9 2 3 2" xfId="30422" xr:uid="{00000000-0005-0000-0000-0000F5720000}"/>
    <cellStyle name="Normal 3 3 3 9 2 3 2 2" xfId="30423" xr:uid="{00000000-0005-0000-0000-0000F6720000}"/>
    <cellStyle name="Normal 3 3 3 9 2 3 3" xfId="30424" xr:uid="{00000000-0005-0000-0000-0000F7720000}"/>
    <cellStyle name="Normal 3 3 3 9 2 4" xfId="30425" xr:uid="{00000000-0005-0000-0000-0000F8720000}"/>
    <cellStyle name="Normal 3 3 3 9 2 4 2" xfId="30426" xr:uid="{00000000-0005-0000-0000-0000F9720000}"/>
    <cellStyle name="Normal 3 3 3 9 2 5" xfId="30427" xr:uid="{00000000-0005-0000-0000-0000FA720000}"/>
    <cellStyle name="Normal 3 3 3 9 3" xfId="30428" xr:uid="{00000000-0005-0000-0000-0000FB720000}"/>
    <cellStyle name="Normal 3 3 3 9 3 2" xfId="30429" xr:uid="{00000000-0005-0000-0000-0000FC720000}"/>
    <cellStyle name="Normal 3 3 3 9 3 2 2" xfId="30430" xr:uid="{00000000-0005-0000-0000-0000FD720000}"/>
    <cellStyle name="Normal 3 3 3 9 3 2 2 2" xfId="30431" xr:uid="{00000000-0005-0000-0000-0000FE720000}"/>
    <cellStyle name="Normal 3 3 3 9 3 2 3" xfId="30432" xr:uid="{00000000-0005-0000-0000-0000FF720000}"/>
    <cellStyle name="Normal 3 3 3 9 3 3" xfId="30433" xr:uid="{00000000-0005-0000-0000-000000730000}"/>
    <cellStyle name="Normal 3 3 3 9 3 3 2" xfId="30434" xr:uid="{00000000-0005-0000-0000-000001730000}"/>
    <cellStyle name="Normal 3 3 3 9 3 4" xfId="30435" xr:uid="{00000000-0005-0000-0000-000002730000}"/>
    <cellStyle name="Normal 3 3 3 9 4" xfId="30436" xr:uid="{00000000-0005-0000-0000-000003730000}"/>
    <cellStyle name="Normal 3 3 3 9 4 2" xfId="30437" xr:uid="{00000000-0005-0000-0000-000004730000}"/>
    <cellStyle name="Normal 3 3 3 9 4 2 2" xfId="30438" xr:uid="{00000000-0005-0000-0000-000005730000}"/>
    <cellStyle name="Normal 3 3 3 9 4 3" xfId="30439" xr:uid="{00000000-0005-0000-0000-000006730000}"/>
    <cellStyle name="Normal 3 3 3 9 5" xfId="30440" xr:uid="{00000000-0005-0000-0000-000007730000}"/>
    <cellStyle name="Normal 3 3 3 9 5 2" xfId="30441" xr:uid="{00000000-0005-0000-0000-000008730000}"/>
    <cellStyle name="Normal 3 3 3 9 6" xfId="30442" xr:uid="{00000000-0005-0000-0000-000009730000}"/>
    <cellStyle name="Normal 3 3 3_T-straight with PEDs adjustor" xfId="30443" xr:uid="{00000000-0005-0000-0000-00000A730000}"/>
    <cellStyle name="Normal 3 3 4" xfId="1285" xr:uid="{00000000-0005-0000-0000-00000B730000}"/>
    <cellStyle name="Normal 3 3 4 10" xfId="30444" xr:uid="{00000000-0005-0000-0000-00000C730000}"/>
    <cellStyle name="Normal 3 3 4 10 2" xfId="30445" xr:uid="{00000000-0005-0000-0000-00000D730000}"/>
    <cellStyle name="Normal 3 3 4 10 2 2" xfId="30446" xr:uid="{00000000-0005-0000-0000-00000E730000}"/>
    <cellStyle name="Normal 3 3 4 10 2 2 2" xfId="30447" xr:uid="{00000000-0005-0000-0000-00000F730000}"/>
    <cellStyle name="Normal 3 3 4 10 2 3" xfId="30448" xr:uid="{00000000-0005-0000-0000-000010730000}"/>
    <cellStyle name="Normal 3 3 4 10 3" xfId="30449" xr:uid="{00000000-0005-0000-0000-000011730000}"/>
    <cellStyle name="Normal 3 3 4 10 3 2" xfId="30450" xr:uid="{00000000-0005-0000-0000-000012730000}"/>
    <cellStyle name="Normal 3 3 4 10 4" xfId="30451" xr:uid="{00000000-0005-0000-0000-000013730000}"/>
    <cellStyle name="Normal 3 3 4 11" xfId="30452" xr:uid="{00000000-0005-0000-0000-000014730000}"/>
    <cellStyle name="Normal 3 3 4 11 2" xfId="30453" xr:uid="{00000000-0005-0000-0000-000015730000}"/>
    <cellStyle name="Normal 3 3 4 11 2 2" xfId="30454" xr:uid="{00000000-0005-0000-0000-000016730000}"/>
    <cellStyle name="Normal 3 3 4 11 2 2 2" xfId="30455" xr:uid="{00000000-0005-0000-0000-000017730000}"/>
    <cellStyle name="Normal 3 3 4 11 2 3" xfId="30456" xr:uid="{00000000-0005-0000-0000-000018730000}"/>
    <cellStyle name="Normal 3 3 4 11 3" xfId="30457" xr:uid="{00000000-0005-0000-0000-000019730000}"/>
    <cellStyle name="Normal 3 3 4 11 3 2" xfId="30458" xr:uid="{00000000-0005-0000-0000-00001A730000}"/>
    <cellStyle name="Normal 3 3 4 11 4" xfId="30459" xr:uid="{00000000-0005-0000-0000-00001B730000}"/>
    <cellStyle name="Normal 3 3 4 12" xfId="30460" xr:uid="{00000000-0005-0000-0000-00001C730000}"/>
    <cellStyle name="Normal 3 3 4 12 2" xfId="30461" xr:uid="{00000000-0005-0000-0000-00001D730000}"/>
    <cellStyle name="Normal 3 3 4 12 2 2" xfId="30462" xr:uid="{00000000-0005-0000-0000-00001E730000}"/>
    <cellStyle name="Normal 3 3 4 12 2 2 2" xfId="30463" xr:uid="{00000000-0005-0000-0000-00001F730000}"/>
    <cellStyle name="Normal 3 3 4 12 2 3" xfId="30464" xr:uid="{00000000-0005-0000-0000-000020730000}"/>
    <cellStyle name="Normal 3 3 4 12 3" xfId="30465" xr:uid="{00000000-0005-0000-0000-000021730000}"/>
    <cellStyle name="Normal 3 3 4 12 3 2" xfId="30466" xr:uid="{00000000-0005-0000-0000-000022730000}"/>
    <cellStyle name="Normal 3 3 4 12 4" xfId="30467" xr:uid="{00000000-0005-0000-0000-000023730000}"/>
    <cellStyle name="Normal 3 3 4 13" xfId="30468" xr:uid="{00000000-0005-0000-0000-000024730000}"/>
    <cellStyle name="Normal 3 3 4 13 2" xfId="30469" xr:uid="{00000000-0005-0000-0000-000025730000}"/>
    <cellStyle name="Normal 3 3 4 13 2 2" xfId="30470" xr:uid="{00000000-0005-0000-0000-000026730000}"/>
    <cellStyle name="Normal 3 3 4 13 3" xfId="30471" xr:uid="{00000000-0005-0000-0000-000027730000}"/>
    <cellStyle name="Normal 3 3 4 14" xfId="30472" xr:uid="{00000000-0005-0000-0000-000028730000}"/>
    <cellStyle name="Normal 3 3 4 14 2" xfId="30473" xr:uid="{00000000-0005-0000-0000-000029730000}"/>
    <cellStyle name="Normal 3 3 4 15" xfId="30474" xr:uid="{00000000-0005-0000-0000-00002A730000}"/>
    <cellStyle name="Normal 3 3 4 15 2" xfId="30475" xr:uid="{00000000-0005-0000-0000-00002B730000}"/>
    <cellStyle name="Normal 3 3 4 16" xfId="30476" xr:uid="{00000000-0005-0000-0000-00002C730000}"/>
    <cellStyle name="Normal 3 3 4 17" xfId="30477" xr:uid="{00000000-0005-0000-0000-00002D730000}"/>
    <cellStyle name="Normal 3 3 4 2" xfId="1286" xr:uid="{00000000-0005-0000-0000-00002E730000}"/>
    <cellStyle name="Normal 3 3 4 2 10" xfId="30478" xr:uid="{00000000-0005-0000-0000-00002F730000}"/>
    <cellStyle name="Normal 3 3 4 2 11" xfId="30479" xr:uid="{00000000-0005-0000-0000-000030730000}"/>
    <cellStyle name="Normal 3 3 4 2 2" xfId="30480" xr:uid="{00000000-0005-0000-0000-000031730000}"/>
    <cellStyle name="Normal 3 3 4 2 2 10" xfId="30481" xr:uid="{00000000-0005-0000-0000-000032730000}"/>
    <cellStyle name="Normal 3 3 4 2 2 2" xfId="30482" xr:uid="{00000000-0005-0000-0000-000033730000}"/>
    <cellStyle name="Normal 3 3 4 2 2 2 2" xfId="30483" xr:uid="{00000000-0005-0000-0000-000034730000}"/>
    <cellStyle name="Normal 3 3 4 2 2 2 2 2" xfId="30484" xr:uid="{00000000-0005-0000-0000-000035730000}"/>
    <cellStyle name="Normal 3 3 4 2 2 2 2 2 2" xfId="30485" xr:uid="{00000000-0005-0000-0000-000036730000}"/>
    <cellStyle name="Normal 3 3 4 2 2 2 2 2 2 2" xfId="30486" xr:uid="{00000000-0005-0000-0000-000037730000}"/>
    <cellStyle name="Normal 3 3 4 2 2 2 2 2 2 2 2" xfId="30487" xr:uid="{00000000-0005-0000-0000-000038730000}"/>
    <cellStyle name="Normal 3 3 4 2 2 2 2 2 2 3" xfId="30488" xr:uid="{00000000-0005-0000-0000-000039730000}"/>
    <cellStyle name="Normal 3 3 4 2 2 2 2 2 3" xfId="30489" xr:uid="{00000000-0005-0000-0000-00003A730000}"/>
    <cellStyle name="Normal 3 3 4 2 2 2 2 2 3 2" xfId="30490" xr:uid="{00000000-0005-0000-0000-00003B730000}"/>
    <cellStyle name="Normal 3 3 4 2 2 2 2 2 4" xfId="30491" xr:uid="{00000000-0005-0000-0000-00003C730000}"/>
    <cellStyle name="Normal 3 3 4 2 2 2 2 3" xfId="30492" xr:uid="{00000000-0005-0000-0000-00003D730000}"/>
    <cellStyle name="Normal 3 3 4 2 2 2 2 3 2" xfId="30493" xr:uid="{00000000-0005-0000-0000-00003E730000}"/>
    <cellStyle name="Normal 3 3 4 2 2 2 2 3 2 2" xfId="30494" xr:uid="{00000000-0005-0000-0000-00003F730000}"/>
    <cellStyle name="Normal 3 3 4 2 2 2 2 3 3" xfId="30495" xr:uid="{00000000-0005-0000-0000-000040730000}"/>
    <cellStyle name="Normal 3 3 4 2 2 2 2 4" xfId="30496" xr:uid="{00000000-0005-0000-0000-000041730000}"/>
    <cellStyle name="Normal 3 3 4 2 2 2 2 4 2" xfId="30497" xr:uid="{00000000-0005-0000-0000-000042730000}"/>
    <cellStyle name="Normal 3 3 4 2 2 2 2 5" xfId="30498" xr:uid="{00000000-0005-0000-0000-000043730000}"/>
    <cellStyle name="Normal 3 3 4 2 2 2 3" xfId="30499" xr:uid="{00000000-0005-0000-0000-000044730000}"/>
    <cellStyle name="Normal 3 3 4 2 2 2 3 2" xfId="30500" xr:uid="{00000000-0005-0000-0000-000045730000}"/>
    <cellStyle name="Normal 3 3 4 2 2 2 3 2 2" xfId="30501" xr:uid="{00000000-0005-0000-0000-000046730000}"/>
    <cellStyle name="Normal 3 3 4 2 2 2 3 2 2 2" xfId="30502" xr:uid="{00000000-0005-0000-0000-000047730000}"/>
    <cellStyle name="Normal 3 3 4 2 2 2 3 2 3" xfId="30503" xr:uid="{00000000-0005-0000-0000-000048730000}"/>
    <cellStyle name="Normal 3 3 4 2 2 2 3 3" xfId="30504" xr:uid="{00000000-0005-0000-0000-000049730000}"/>
    <cellStyle name="Normal 3 3 4 2 2 2 3 3 2" xfId="30505" xr:uid="{00000000-0005-0000-0000-00004A730000}"/>
    <cellStyle name="Normal 3 3 4 2 2 2 3 4" xfId="30506" xr:uid="{00000000-0005-0000-0000-00004B730000}"/>
    <cellStyle name="Normal 3 3 4 2 2 2 4" xfId="30507" xr:uid="{00000000-0005-0000-0000-00004C730000}"/>
    <cellStyle name="Normal 3 3 4 2 2 2 4 2" xfId="30508" xr:uid="{00000000-0005-0000-0000-00004D730000}"/>
    <cellStyle name="Normal 3 3 4 2 2 2 4 2 2" xfId="30509" xr:uid="{00000000-0005-0000-0000-00004E730000}"/>
    <cellStyle name="Normal 3 3 4 2 2 2 4 2 2 2" xfId="30510" xr:uid="{00000000-0005-0000-0000-00004F730000}"/>
    <cellStyle name="Normal 3 3 4 2 2 2 4 2 3" xfId="30511" xr:uid="{00000000-0005-0000-0000-000050730000}"/>
    <cellStyle name="Normal 3 3 4 2 2 2 4 3" xfId="30512" xr:uid="{00000000-0005-0000-0000-000051730000}"/>
    <cellStyle name="Normal 3 3 4 2 2 2 4 3 2" xfId="30513" xr:uid="{00000000-0005-0000-0000-000052730000}"/>
    <cellStyle name="Normal 3 3 4 2 2 2 4 4" xfId="30514" xr:uid="{00000000-0005-0000-0000-000053730000}"/>
    <cellStyle name="Normal 3 3 4 2 2 2 5" xfId="30515" xr:uid="{00000000-0005-0000-0000-000054730000}"/>
    <cellStyle name="Normal 3 3 4 2 2 2 5 2" xfId="30516" xr:uid="{00000000-0005-0000-0000-000055730000}"/>
    <cellStyle name="Normal 3 3 4 2 2 2 5 2 2" xfId="30517" xr:uid="{00000000-0005-0000-0000-000056730000}"/>
    <cellStyle name="Normal 3 3 4 2 2 2 5 3" xfId="30518" xr:uid="{00000000-0005-0000-0000-000057730000}"/>
    <cellStyle name="Normal 3 3 4 2 2 2 6" xfId="30519" xr:uid="{00000000-0005-0000-0000-000058730000}"/>
    <cellStyle name="Normal 3 3 4 2 2 2 6 2" xfId="30520" xr:uid="{00000000-0005-0000-0000-000059730000}"/>
    <cellStyle name="Normal 3 3 4 2 2 2 7" xfId="30521" xr:uid="{00000000-0005-0000-0000-00005A730000}"/>
    <cellStyle name="Normal 3 3 4 2 2 2 7 2" xfId="30522" xr:uid="{00000000-0005-0000-0000-00005B730000}"/>
    <cellStyle name="Normal 3 3 4 2 2 2 8" xfId="30523" xr:uid="{00000000-0005-0000-0000-00005C730000}"/>
    <cellStyle name="Normal 3 3 4 2 2 3" xfId="30524" xr:uid="{00000000-0005-0000-0000-00005D730000}"/>
    <cellStyle name="Normal 3 3 4 2 2 3 2" xfId="30525" xr:uid="{00000000-0005-0000-0000-00005E730000}"/>
    <cellStyle name="Normal 3 3 4 2 2 3 2 2" xfId="30526" xr:uid="{00000000-0005-0000-0000-00005F730000}"/>
    <cellStyle name="Normal 3 3 4 2 2 3 2 2 2" xfId="30527" xr:uid="{00000000-0005-0000-0000-000060730000}"/>
    <cellStyle name="Normal 3 3 4 2 2 3 2 2 2 2" xfId="30528" xr:uid="{00000000-0005-0000-0000-000061730000}"/>
    <cellStyle name="Normal 3 3 4 2 2 3 2 2 3" xfId="30529" xr:uid="{00000000-0005-0000-0000-000062730000}"/>
    <cellStyle name="Normal 3 3 4 2 2 3 2 3" xfId="30530" xr:uid="{00000000-0005-0000-0000-000063730000}"/>
    <cellStyle name="Normal 3 3 4 2 2 3 2 3 2" xfId="30531" xr:uid="{00000000-0005-0000-0000-000064730000}"/>
    <cellStyle name="Normal 3 3 4 2 2 3 2 4" xfId="30532" xr:uid="{00000000-0005-0000-0000-000065730000}"/>
    <cellStyle name="Normal 3 3 4 2 2 3 3" xfId="30533" xr:uid="{00000000-0005-0000-0000-000066730000}"/>
    <cellStyle name="Normal 3 3 4 2 2 3 3 2" xfId="30534" xr:uid="{00000000-0005-0000-0000-000067730000}"/>
    <cellStyle name="Normal 3 3 4 2 2 3 3 2 2" xfId="30535" xr:uid="{00000000-0005-0000-0000-000068730000}"/>
    <cellStyle name="Normal 3 3 4 2 2 3 3 3" xfId="30536" xr:uid="{00000000-0005-0000-0000-000069730000}"/>
    <cellStyle name="Normal 3 3 4 2 2 3 4" xfId="30537" xr:uid="{00000000-0005-0000-0000-00006A730000}"/>
    <cellStyle name="Normal 3 3 4 2 2 3 4 2" xfId="30538" xr:uid="{00000000-0005-0000-0000-00006B730000}"/>
    <cellStyle name="Normal 3 3 4 2 2 3 5" xfId="30539" xr:uid="{00000000-0005-0000-0000-00006C730000}"/>
    <cellStyle name="Normal 3 3 4 2 2 4" xfId="30540" xr:uid="{00000000-0005-0000-0000-00006D730000}"/>
    <cellStyle name="Normal 3 3 4 2 2 4 2" xfId="30541" xr:uid="{00000000-0005-0000-0000-00006E730000}"/>
    <cellStyle name="Normal 3 3 4 2 2 4 2 2" xfId="30542" xr:uid="{00000000-0005-0000-0000-00006F730000}"/>
    <cellStyle name="Normal 3 3 4 2 2 4 2 2 2" xfId="30543" xr:uid="{00000000-0005-0000-0000-000070730000}"/>
    <cellStyle name="Normal 3 3 4 2 2 4 2 3" xfId="30544" xr:uid="{00000000-0005-0000-0000-000071730000}"/>
    <cellStyle name="Normal 3 3 4 2 2 4 3" xfId="30545" xr:uid="{00000000-0005-0000-0000-000072730000}"/>
    <cellStyle name="Normal 3 3 4 2 2 4 3 2" xfId="30546" xr:uid="{00000000-0005-0000-0000-000073730000}"/>
    <cellStyle name="Normal 3 3 4 2 2 4 4" xfId="30547" xr:uid="{00000000-0005-0000-0000-000074730000}"/>
    <cellStyle name="Normal 3 3 4 2 2 5" xfId="30548" xr:uid="{00000000-0005-0000-0000-000075730000}"/>
    <cellStyle name="Normal 3 3 4 2 2 5 2" xfId="30549" xr:uid="{00000000-0005-0000-0000-000076730000}"/>
    <cellStyle name="Normal 3 3 4 2 2 5 2 2" xfId="30550" xr:uid="{00000000-0005-0000-0000-000077730000}"/>
    <cellStyle name="Normal 3 3 4 2 2 5 2 2 2" xfId="30551" xr:uid="{00000000-0005-0000-0000-000078730000}"/>
    <cellStyle name="Normal 3 3 4 2 2 5 2 3" xfId="30552" xr:uid="{00000000-0005-0000-0000-000079730000}"/>
    <cellStyle name="Normal 3 3 4 2 2 5 3" xfId="30553" xr:uid="{00000000-0005-0000-0000-00007A730000}"/>
    <cellStyle name="Normal 3 3 4 2 2 5 3 2" xfId="30554" xr:uid="{00000000-0005-0000-0000-00007B730000}"/>
    <cellStyle name="Normal 3 3 4 2 2 5 4" xfId="30555" xr:uid="{00000000-0005-0000-0000-00007C730000}"/>
    <cellStyle name="Normal 3 3 4 2 2 6" xfId="30556" xr:uid="{00000000-0005-0000-0000-00007D730000}"/>
    <cellStyle name="Normal 3 3 4 2 2 6 2" xfId="30557" xr:uid="{00000000-0005-0000-0000-00007E730000}"/>
    <cellStyle name="Normal 3 3 4 2 2 6 2 2" xfId="30558" xr:uid="{00000000-0005-0000-0000-00007F730000}"/>
    <cellStyle name="Normal 3 3 4 2 2 6 3" xfId="30559" xr:uid="{00000000-0005-0000-0000-000080730000}"/>
    <cellStyle name="Normal 3 3 4 2 2 7" xfId="30560" xr:uid="{00000000-0005-0000-0000-000081730000}"/>
    <cellStyle name="Normal 3 3 4 2 2 7 2" xfId="30561" xr:uid="{00000000-0005-0000-0000-000082730000}"/>
    <cellStyle name="Normal 3 3 4 2 2 8" xfId="30562" xr:uid="{00000000-0005-0000-0000-000083730000}"/>
    <cellStyle name="Normal 3 3 4 2 2 8 2" xfId="30563" xr:uid="{00000000-0005-0000-0000-000084730000}"/>
    <cellStyle name="Normal 3 3 4 2 2 9" xfId="30564" xr:uid="{00000000-0005-0000-0000-000085730000}"/>
    <cellStyle name="Normal 3 3 4 2 3" xfId="30565" xr:uid="{00000000-0005-0000-0000-000086730000}"/>
    <cellStyle name="Normal 3 3 4 2 3 2" xfId="30566" xr:uid="{00000000-0005-0000-0000-000087730000}"/>
    <cellStyle name="Normal 3 3 4 2 3 2 2" xfId="30567" xr:uid="{00000000-0005-0000-0000-000088730000}"/>
    <cellStyle name="Normal 3 3 4 2 3 2 2 2" xfId="30568" xr:uid="{00000000-0005-0000-0000-000089730000}"/>
    <cellStyle name="Normal 3 3 4 2 3 2 2 2 2" xfId="30569" xr:uid="{00000000-0005-0000-0000-00008A730000}"/>
    <cellStyle name="Normal 3 3 4 2 3 2 2 2 2 2" xfId="30570" xr:uid="{00000000-0005-0000-0000-00008B730000}"/>
    <cellStyle name="Normal 3 3 4 2 3 2 2 2 3" xfId="30571" xr:uid="{00000000-0005-0000-0000-00008C730000}"/>
    <cellStyle name="Normal 3 3 4 2 3 2 2 3" xfId="30572" xr:uid="{00000000-0005-0000-0000-00008D730000}"/>
    <cellStyle name="Normal 3 3 4 2 3 2 2 3 2" xfId="30573" xr:uid="{00000000-0005-0000-0000-00008E730000}"/>
    <cellStyle name="Normal 3 3 4 2 3 2 2 4" xfId="30574" xr:uid="{00000000-0005-0000-0000-00008F730000}"/>
    <cellStyle name="Normal 3 3 4 2 3 2 3" xfId="30575" xr:uid="{00000000-0005-0000-0000-000090730000}"/>
    <cellStyle name="Normal 3 3 4 2 3 2 3 2" xfId="30576" xr:uid="{00000000-0005-0000-0000-000091730000}"/>
    <cellStyle name="Normal 3 3 4 2 3 2 3 2 2" xfId="30577" xr:uid="{00000000-0005-0000-0000-000092730000}"/>
    <cellStyle name="Normal 3 3 4 2 3 2 3 3" xfId="30578" xr:uid="{00000000-0005-0000-0000-000093730000}"/>
    <cellStyle name="Normal 3 3 4 2 3 2 4" xfId="30579" xr:uid="{00000000-0005-0000-0000-000094730000}"/>
    <cellStyle name="Normal 3 3 4 2 3 2 4 2" xfId="30580" xr:uid="{00000000-0005-0000-0000-000095730000}"/>
    <cellStyle name="Normal 3 3 4 2 3 2 5" xfId="30581" xr:uid="{00000000-0005-0000-0000-000096730000}"/>
    <cellStyle name="Normal 3 3 4 2 3 3" xfId="30582" xr:uid="{00000000-0005-0000-0000-000097730000}"/>
    <cellStyle name="Normal 3 3 4 2 3 3 2" xfId="30583" xr:uid="{00000000-0005-0000-0000-000098730000}"/>
    <cellStyle name="Normal 3 3 4 2 3 3 2 2" xfId="30584" xr:uid="{00000000-0005-0000-0000-000099730000}"/>
    <cellStyle name="Normal 3 3 4 2 3 3 2 2 2" xfId="30585" xr:uid="{00000000-0005-0000-0000-00009A730000}"/>
    <cellStyle name="Normal 3 3 4 2 3 3 2 3" xfId="30586" xr:uid="{00000000-0005-0000-0000-00009B730000}"/>
    <cellStyle name="Normal 3 3 4 2 3 3 3" xfId="30587" xr:uid="{00000000-0005-0000-0000-00009C730000}"/>
    <cellStyle name="Normal 3 3 4 2 3 3 3 2" xfId="30588" xr:uid="{00000000-0005-0000-0000-00009D730000}"/>
    <cellStyle name="Normal 3 3 4 2 3 3 4" xfId="30589" xr:uid="{00000000-0005-0000-0000-00009E730000}"/>
    <cellStyle name="Normal 3 3 4 2 3 4" xfId="30590" xr:uid="{00000000-0005-0000-0000-00009F730000}"/>
    <cellStyle name="Normal 3 3 4 2 3 4 2" xfId="30591" xr:uid="{00000000-0005-0000-0000-0000A0730000}"/>
    <cellStyle name="Normal 3 3 4 2 3 4 2 2" xfId="30592" xr:uid="{00000000-0005-0000-0000-0000A1730000}"/>
    <cellStyle name="Normal 3 3 4 2 3 4 2 2 2" xfId="30593" xr:uid="{00000000-0005-0000-0000-0000A2730000}"/>
    <cellStyle name="Normal 3 3 4 2 3 4 2 3" xfId="30594" xr:uid="{00000000-0005-0000-0000-0000A3730000}"/>
    <cellStyle name="Normal 3 3 4 2 3 4 3" xfId="30595" xr:uid="{00000000-0005-0000-0000-0000A4730000}"/>
    <cellStyle name="Normal 3 3 4 2 3 4 3 2" xfId="30596" xr:uid="{00000000-0005-0000-0000-0000A5730000}"/>
    <cellStyle name="Normal 3 3 4 2 3 4 4" xfId="30597" xr:uid="{00000000-0005-0000-0000-0000A6730000}"/>
    <cellStyle name="Normal 3 3 4 2 3 5" xfId="30598" xr:uid="{00000000-0005-0000-0000-0000A7730000}"/>
    <cellStyle name="Normal 3 3 4 2 3 5 2" xfId="30599" xr:uid="{00000000-0005-0000-0000-0000A8730000}"/>
    <cellStyle name="Normal 3 3 4 2 3 5 2 2" xfId="30600" xr:uid="{00000000-0005-0000-0000-0000A9730000}"/>
    <cellStyle name="Normal 3 3 4 2 3 5 3" xfId="30601" xr:uid="{00000000-0005-0000-0000-0000AA730000}"/>
    <cellStyle name="Normal 3 3 4 2 3 6" xfId="30602" xr:uid="{00000000-0005-0000-0000-0000AB730000}"/>
    <cellStyle name="Normal 3 3 4 2 3 6 2" xfId="30603" xr:uid="{00000000-0005-0000-0000-0000AC730000}"/>
    <cellStyle name="Normal 3 3 4 2 3 7" xfId="30604" xr:uid="{00000000-0005-0000-0000-0000AD730000}"/>
    <cellStyle name="Normal 3 3 4 2 3 7 2" xfId="30605" xr:uid="{00000000-0005-0000-0000-0000AE730000}"/>
    <cellStyle name="Normal 3 3 4 2 3 8" xfId="30606" xr:uid="{00000000-0005-0000-0000-0000AF730000}"/>
    <cellStyle name="Normal 3 3 4 2 4" xfId="30607" xr:uid="{00000000-0005-0000-0000-0000B0730000}"/>
    <cellStyle name="Normal 3 3 4 2 4 2" xfId="30608" xr:uid="{00000000-0005-0000-0000-0000B1730000}"/>
    <cellStyle name="Normal 3 3 4 2 4 2 2" xfId="30609" xr:uid="{00000000-0005-0000-0000-0000B2730000}"/>
    <cellStyle name="Normal 3 3 4 2 4 2 2 2" xfId="30610" xr:uid="{00000000-0005-0000-0000-0000B3730000}"/>
    <cellStyle name="Normal 3 3 4 2 4 2 2 2 2" xfId="30611" xr:uid="{00000000-0005-0000-0000-0000B4730000}"/>
    <cellStyle name="Normal 3 3 4 2 4 2 2 3" xfId="30612" xr:uid="{00000000-0005-0000-0000-0000B5730000}"/>
    <cellStyle name="Normal 3 3 4 2 4 2 3" xfId="30613" xr:uid="{00000000-0005-0000-0000-0000B6730000}"/>
    <cellStyle name="Normal 3 3 4 2 4 2 3 2" xfId="30614" xr:uid="{00000000-0005-0000-0000-0000B7730000}"/>
    <cellStyle name="Normal 3 3 4 2 4 2 4" xfId="30615" xr:uid="{00000000-0005-0000-0000-0000B8730000}"/>
    <cellStyle name="Normal 3 3 4 2 4 3" xfId="30616" xr:uid="{00000000-0005-0000-0000-0000B9730000}"/>
    <cellStyle name="Normal 3 3 4 2 4 3 2" xfId="30617" xr:uid="{00000000-0005-0000-0000-0000BA730000}"/>
    <cellStyle name="Normal 3 3 4 2 4 3 2 2" xfId="30618" xr:uid="{00000000-0005-0000-0000-0000BB730000}"/>
    <cellStyle name="Normal 3 3 4 2 4 3 3" xfId="30619" xr:uid="{00000000-0005-0000-0000-0000BC730000}"/>
    <cellStyle name="Normal 3 3 4 2 4 4" xfId="30620" xr:uid="{00000000-0005-0000-0000-0000BD730000}"/>
    <cellStyle name="Normal 3 3 4 2 4 4 2" xfId="30621" xr:uid="{00000000-0005-0000-0000-0000BE730000}"/>
    <cellStyle name="Normal 3 3 4 2 4 5" xfId="30622" xr:uid="{00000000-0005-0000-0000-0000BF730000}"/>
    <cellStyle name="Normal 3 3 4 2 5" xfId="30623" xr:uid="{00000000-0005-0000-0000-0000C0730000}"/>
    <cellStyle name="Normal 3 3 4 2 5 2" xfId="30624" xr:uid="{00000000-0005-0000-0000-0000C1730000}"/>
    <cellStyle name="Normal 3 3 4 2 5 2 2" xfId="30625" xr:uid="{00000000-0005-0000-0000-0000C2730000}"/>
    <cellStyle name="Normal 3 3 4 2 5 2 2 2" xfId="30626" xr:uid="{00000000-0005-0000-0000-0000C3730000}"/>
    <cellStyle name="Normal 3 3 4 2 5 2 3" xfId="30627" xr:uid="{00000000-0005-0000-0000-0000C4730000}"/>
    <cellStyle name="Normal 3 3 4 2 5 3" xfId="30628" xr:uid="{00000000-0005-0000-0000-0000C5730000}"/>
    <cellStyle name="Normal 3 3 4 2 5 3 2" xfId="30629" xr:uid="{00000000-0005-0000-0000-0000C6730000}"/>
    <cellStyle name="Normal 3 3 4 2 5 4" xfId="30630" xr:uid="{00000000-0005-0000-0000-0000C7730000}"/>
    <cellStyle name="Normal 3 3 4 2 6" xfId="30631" xr:uid="{00000000-0005-0000-0000-0000C8730000}"/>
    <cellStyle name="Normal 3 3 4 2 6 2" xfId="30632" xr:uid="{00000000-0005-0000-0000-0000C9730000}"/>
    <cellStyle name="Normal 3 3 4 2 6 2 2" xfId="30633" xr:uid="{00000000-0005-0000-0000-0000CA730000}"/>
    <cellStyle name="Normal 3 3 4 2 6 2 2 2" xfId="30634" xr:uid="{00000000-0005-0000-0000-0000CB730000}"/>
    <cellStyle name="Normal 3 3 4 2 6 2 3" xfId="30635" xr:uid="{00000000-0005-0000-0000-0000CC730000}"/>
    <cellStyle name="Normal 3 3 4 2 6 3" xfId="30636" xr:uid="{00000000-0005-0000-0000-0000CD730000}"/>
    <cellStyle name="Normal 3 3 4 2 6 3 2" xfId="30637" xr:uid="{00000000-0005-0000-0000-0000CE730000}"/>
    <cellStyle name="Normal 3 3 4 2 6 4" xfId="30638" xr:uid="{00000000-0005-0000-0000-0000CF730000}"/>
    <cellStyle name="Normal 3 3 4 2 7" xfId="30639" xr:uid="{00000000-0005-0000-0000-0000D0730000}"/>
    <cellStyle name="Normal 3 3 4 2 7 2" xfId="30640" xr:uid="{00000000-0005-0000-0000-0000D1730000}"/>
    <cellStyle name="Normal 3 3 4 2 7 2 2" xfId="30641" xr:uid="{00000000-0005-0000-0000-0000D2730000}"/>
    <cellStyle name="Normal 3 3 4 2 7 3" xfId="30642" xr:uid="{00000000-0005-0000-0000-0000D3730000}"/>
    <cellStyle name="Normal 3 3 4 2 8" xfId="30643" xr:uid="{00000000-0005-0000-0000-0000D4730000}"/>
    <cellStyle name="Normal 3 3 4 2 8 2" xfId="30644" xr:uid="{00000000-0005-0000-0000-0000D5730000}"/>
    <cellStyle name="Normal 3 3 4 2 9" xfId="30645" xr:uid="{00000000-0005-0000-0000-0000D6730000}"/>
    <cellStyle name="Normal 3 3 4 2 9 2" xfId="30646" xr:uid="{00000000-0005-0000-0000-0000D7730000}"/>
    <cellStyle name="Normal 3 3 4 3" xfId="30647" xr:uid="{00000000-0005-0000-0000-0000D8730000}"/>
    <cellStyle name="Normal 3 3 4 3 10" xfId="30648" xr:uid="{00000000-0005-0000-0000-0000D9730000}"/>
    <cellStyle name="Normal 3 3 4 3 11" xfId="30649" xr:uid="{00000000-0005-0000-0000-0000DA730000}"/>
    <cellStyle name="Normal 3 3 4 3 2" xfId="30650" xr:uid="{00000000-0005-0000-0000-0000DB730000}"/>
    <cellStyle name="Normal 3 3 4 3 2 10" xfId="30651" xr:uid="{00000000-0005-0000-0000-0000DC730000}"/>
    <cellStyle name="Normal 3 3 4 3 2 2" xfId="30652" xr:uid="{00000000-0005-0000-0000-0000DD730000}"/>
    <cellStyle name="Normal 3 3 4 3 2 2 2" xfId="30653" xr:uid="{00000000-0005-0000-0000-0000DE730000}"/>
    <cellStyle name="Normal 3 3 4 3 2 2 2 2" xfId="30654" xr:uid="{00000000-0005-0000-0000-0000DF730000}"/>
    <cellStyle name="Normal 3 3 4 3 2 2 2 2 2" xfId="30655" xr:uid="{00000000-0005-0000-0000-0000E0730000}"/>
    <cellStyle name="Normal 3 3 4 3 2 2 2 2 2 2" xfId="30656" xr:uid="{00000000-0005-0000-0000-0000E1730000}"/>
    <cellStyle name="Normal 3 3 4 3 2 2 2 2 2 2 2" xfId="30657" xr:uid="{00000000-0005-0000-0000-0000E2730000}"/>
    <cellStyle name="Normal 3 3 4 3 2 2 2 2 2 3" xfId="30658" xr:uid="{00000000-0005-0000-0000-0000E3730000}"/>
    <cellStyle name="Normal 3 3 4 3 2 2 2 2 3" xfId="30659" xr:uid="{00000000-0005-0000-0000-0000E4730000}"/>
    <cellStyle name="Normal 3 3 4 3 2 2 2 2 3 2" xfId="30660" xr:uid="{00000000-0005-0000-0000-0000E5730000}"/>
    <cellStyle name="Normal 3 3 4 3 2 2 2 2 4" xfId="30661" xr:uid="{00000000-0005-0000-0000-0000E6730000}"/>
    <cellStyle name="Normal 3 3 4 3 2 2 2 3" xfId="30662" xr:uid="{00000000-0005-0000-0000-0000E7730000}"/>
    <cellStyle name="Normal 3 3 4 3 2 2 2 3 2" xfId="30663" xr:uid="{00000000-0005-0000-0000-0000E8730000}"/>
    <cellStyle name="Normal 3 3 4 3 2 2 2 3 2 2" xfId="30664" xr:uid="{00000000-0005-0000-0000-0000E9730000}"/>
    <cellStyle name="Normal 3 3 4 3 2 2 2 3 3" xfId="30665" xr:uid="{00000000-0005-0000-0000-0000EA730000}"/>
    <cellStyle name="Normal 3 3 4 3 2 2 2 4" xfId="30666" xr:uid="{00000000-0005-0000-0000-0000EB730000}"/>
    <cellStyle name="Normal 3 3 4 3 2 2 2 4 2" xfId="30667" xr:uid="{00000000-0005-0000-0000-0000EC730000}"/>
    <cellStyle name="Normal 3 3 4 3 2 2 2 5" xfId="30668" xr:uid="{00000000-0005-0000-0000-0000ED730000}"/>
    <cellStyle name="Normal 3 3 4 3 2 2 3" xfId="30669" xr:uid="{00000000-0005-0000-0000-0000EE730000}"/>
    <cellStyle name="Normal 3 3 4 3 2 2 3 2" xfId="30670" xr:uid="{00000000-0005-0000-0000-0000EF730000}"/>
    <cellStyle name="Normal 3 3 4 3 2 2 3 2 2" xfId="30671" xr:uid="{00000000-0005-0000-0000-0000F0730000}"/>
    <cellStyle name="Normal 3 3 4 3 2 2 3 2 2 2" xfId="30672" xr:uid="{00000000-0005-0000-0000-0000F1730000}"/>
    <cellStyle name="Normal 3 3 4 3 2 2 3 2 3" xfId="30673" xr:uid="{00000000-0005-0000-0000-0000F2730000}"/>
    <cellStyle name="Normal 3 3 4 3 2 2 3 3" xfId="30674" xr:uid="{00000000-0005-0000-0000-0000F3730000}"/>
    <cellStyle name="Normal 3 3 4 3 2 2 3 3 2" xfId="30675" xr:uid="{00000000-0005-0000-0000-0000F4730000}"/>
    <cellStyle name="Normal 3 3 4 3 2 2 3 4" xfId="30676" xr:uid="{00000000-0005-0000-0000-0000F5730000}"/>
    <cellStyle name="Normal 3 3 4 3 2 2 4" xfId="30677" xr:uid="{00000000-0005-0000-0000-0000F6730000}"/>
    <cellStyle name="Normal 3 3 4 3 2 2 4 2" xfId="30678" xr:uid="{00000000-0005-0000-0000-0000F7730000}"/>
    <cellStyle name="Normal 3 3 4 3 2 2 4 2 2" xfId="30679" xr:uid="{00000000-0005-0000-0000-0000F8730000}"/>
    <cellStyle name="Normal 3 3 4 3 2 2 4 2 2 2" xfId="30680" xr:uid="{00000000-0005-0000-0000-0000F9730000}"/>
    <cellStyle name="Normal 3 3 4 3 2 2 4 2 3" xfId="30681" xr:uid="{00000000-0005-0000-0000-0000FA730000}"/>
    <cellStyle name="Normal 3 3 4 3 2 2 4 3" xfId="30682" xr:uid="{00000000-0005-0000-0000-0000FB730000}"/>
    <cellStyle name="Normal 3 3 4 3 2 2 4 3 2" xfId="30683" xr:uid="{00000000-0005-0000-0000-0000FC730000}"/>
    <cellStyle name="Normal 3 3 4 3 2 2 4 4" xfId="30684" xr:uid="{00000000-0005-0000-0000-0000FD730000}"/>
    <cellStyle name="Normal 3 3 4 3 2 2 5" xfId="30685" xr:uid="{00000000-0005-0000-0000-0000FE730000}"/>
    <cellStyle name="Normal 3 3 4 3 2 2 5 2" xfId="30686" xr:uid="{00000000-0005-0000-0000-0000FF730000}"/>
    <cellStyle name="Normal 3 3 4 3 2 2 5 2 2" xfId="30687" xr:uid="{00000000-0005-0000-0000-000000740000}"/>
    <cellStyle name="Normal 3 3 4 3 2 2 5 3" xfId="30688" xr:uid="{00000000-0005-0000-0000-000001740000}"/>
    <cellStyle name="Normal 3 3 4 3 2 2 6" xfId="30689" xr:uid="{00000000-0005-0000-0000-000002740000}"/>
    <cellStyle name="Normal 3 3 4 3 2 2 6 2" xfId="30690" xr:uid="{00000000-0005-0000-0000-000003740000}"/>
    <cellStyle name="Normal 3 3 4 3 2 2 7" xfId="30691" xr:uid="{00000000-0005-0000-0000-000004740000}"/>
    <cellStyle name="Normal 3 3 4 3 2 2 7 2" xfId="30692" xr:uid="{00000000-0005-0000-0000-000005740000}"/>
    <cellStyle name="Normal 3 3 4 3 2 2 8" xfId="30693" xr:uid="{00000000-0005-0000-0000-000006740000}"/>
    <cellStyle name="Normal 3 3 4 3 2 3" xfId="30694" xr:uid="{00000000-0005-0000-0000-000007740000}"/>
    <cellStyle name="Normal 3 3 4 3 2 3 2" xfId="30695" xr:uid="{00000000-0005-0000-0000-000008740000}"/>
    <cellStyle name="Normal 3 3 4 3 2 3 2 2" xfId="30696" xr:uid="{00000000-0005-0000-0000-000009740000}"/>
    <cellStyle name="Normal 3 3 4 3 2 3 2 2 2" xfId="30697" xr:uid="{00000000-0005-0000-0000-00000A740000}"/>
    <cellStyle name="Normal 3 3 4 3 2 3 2 2 2 2" xfId="30698" xr:uid="{00000000-0005-0000-0000-00000B740000}"/>
    <cellStyle name="Normal 3 3 4 3 2 3 2 2 3" xfId="30699" xr:uid="{00000000-0005-0000-0000-00000C740000}"/>
    <cellStyle name="Normal 3 3 4 3 2 3 2 3" xfId="30700" xr:uid="{00000000-0005-0000-0000-00000D740000}"/>
    <cellStyle name="Normal 3 3 4 3 2 3 2 3 2" xfId="30701" xr:uid="{00000000-0005-0000-0000-00000E740000}"/>
    <cellStyle name="Normal 3 3 4 3 2 3 2 4" xfId="30702" xr:uid="{00000000-0005-0000-0000-00000F740000}"/>
    <cellStyle name="Normal 3 3 4 3 2 3 3" xfId="30703" xr:uid="{00000000-0005-0000-0000-000010740000}"/>
    <cellStyle name="Normal 3 3 4 3 2 3 3 2" xfId="30704" xr:uid="{00000000-0005-0000-0000-000011740000}"/>
    <cellStyle name="Normal 3 3 4 3 2 3 3 2 2" xfId="30705" xr:uid="{00000000-0005-0000-0000-000012740000}"/>
    <cellStyle name="Normal 3 3 4 3 2 3 3 3" xfId="30706" xr:uid="{00000000-0005-0000-0000-000013740000}"/>
    <cellStyle name="Normal 3 3 4 3 2 3 4" xfId="30707" xr:uid="{00000000-0005-0000-0000-000014740000}"/>
    <cellStyle name="Normal 3 3 4 3 2 3 4 2" xfId="30708" xr:uid="{00000000-0005-0000-0000-000015740000}"/>
    <cellStyle name="Normal 3 3 4 3 2 3 5" xfId="30709" xr:uid="{00000000-0005-0000-0000-000016740000}"/>
    <cellStyle name="Normal 3 3 4 3 2 4" xfId="30710" xr:uid="{00000000-0005-0000-0000-000017740000}"/>
    <cellStyle name="Normal 3 3 4 3 2 4 2" xfId="30711" xr:uid="{00000000-0005-0000-0000-000018740000}"/>
    <cellStyle name="Normal 3 3 4 3 2 4 2 2" xfId="30712" xr:uid="{00000000-0005-0000-0000-000019740000}"/>
    <cellStyle name="Normal 3 3 4 3 2 4 2 2 2" xfId="30713" xr:uid="{00000000-0005-0000-0000-00001A740000}"/>
    <cellStyle name="Normal 3 3 4 3 2 4 2 3" xfId="30714" xr:uid="{00000000-0005-0000-0000-00001B740000}"/>
    <cellStyle name="Normal 3 3 4 3 2 4 3" xfId="30715" xr:uid="{00000000-0005-0000-0000-00001C740000}"/>
    <cellStyle name="Normal 3 3 4 3 2 4 3 2" xfId="30716" xr:uid="{00000000-0005-0000-0000-00001D740000}"/>
    <cellStyle name="Normal 3 3 4 3 2 4 4" xfId="30717" xr:uid="{00000000-0005-0000-0000-00001E740000}"/>
    <cellStyle name="Normal 3 3 4 3 2 5" xfId="30718" xr:uid="{00000000-0005-0000-0000-00001F740000}"/>
    <cellStyle name="Normal 3 3 4 3 2 5 2" xfId="30719" xr:uid="{00000000-0005-0000-0000-000020740000}"/>
    <cellStyle name="Normal 3 3 4 3 2 5 2 2" xfId="30720" xr:uid="{00000000-0005-0000-0000-000021740000}"/>
    <cellStyle name="Normal 3 3 4 3 2 5 2 2 2" xfId="30721" xr:uid="{00000000-0005-0000-0000-000022740000}"/>
    <cellStyle name="Normal 3 3 4 3 2 5 2 3" xfId="30722" xr:uid="{00000000-0005-0000-0000-000023740000}"/>
    <cellStyle name="Normal 3 3 4 3 2 5 3" xfId="30723" xr:uid="{00000000-0005-0000-0000-000024740000}"/>
    <cellStyle name="Normal 3 3 4 3 2 5 3 2" xfId="30724" xr:uid="{00000000-0005-0000-0000-000025740000}"/>
    <cellStyle name="Normal 3 3 4 3 2 5 4" xfId="30725" xr:uid="{00000000-0005-0000-0000-000026740000}"/>
    <cellStyle name="Normal 3 3 4 3 2 6" xfId="30726" xr:uid="{00000000-0005-0000-0000-000027740000}"/>
    <cellStyle name="Normal 3 3 4 3 2 6 2" xfId="30727" xr:uid="{00000000-0005-0000-0000-000028740000}"/>
    <cellStyle name="Normal 3 3 4 3 2 6 2 2" xfId="30728" xr:uid="{00000000-0005-0000-0000-000029740000}"/>
    <cellStyle name="Normal 3 3 4 3 2 6 3" xfId="30729" xr:uid="{00000000-0005-0000-0000-00002A740000}"/>
    <cellStyle name="Normal 3 3 4 3 2 7" xfId="30730" xr:uid="{00000000-0005-0000-0000-00002B740000}"/>
    <cellStyle name="Normal 3 3 4 3 2 7 2" xfId="30731" xr:uid="{00000000-0005-0000-0000-00002C740000}"/>
    <cellStyle name="Normal 3 3 4 3 2 8" xfId="30732" xr:uid="{00000000-0005-0000-0000-00002D740000}"/>
    <cellStyle name="Normal 3 3 4 3 2 8 2" xfId="30733" xr:uid="{00000000-0005-0000-0000-00002E740000}"/>
    <cellStyle name="Normal 3 3 4 3 2 9" xfId="30734" xr:uid="{00000000-0005-0000-0000-00002F740000}"/>
    <cellStyle name="Normal 3 3 4 3 3" xfId="30735" xr:uid="{00000000-0005-0000-0000-000030740000}"/>
    <cellStyle name="Normal 3 3 4 3 3 2" xfId="30736" xr:uid="{00000000-0005-0000-0000-000031740000}"/>
    <cellStyle name="Normal 3 3 4 3 3 2 2" xfId="30737" xr:uid="{00000000-0005-0000-0000-000032740000}"/>
    <cellStyle name="Normal 3 3 4 3 3 2 2 2" xfId="30738" xr:uid="{00000000-0005-0000-0000-000033740000}"/>
    <cellStyle name="Normal 3 3 4 3 3 2 2 2 2" xfId="30739" xr:uid="{00000000-0005-0000-0000-000034740000}"/>
    <cellStyle name="Normal 3 3 4 3 3 2 2 2 2 2" xfId="30740" xr:uid="{00000000-0005-0000-0000-000035740000}"/>
    <cellStyle name="Normal 3 3 4 3 3 2 2 2 3" xfId="30741" xr:uid="{00000000-0005-0000-0000-000036740000}"/>
    <cellStyle name="Normal 3 3 4 3 3 2 2 3" xfId="30742" xr:uid="{00000000-0005-0000-0000-000037740000}"/>
    <cellStyle name="Normal 3 3 4 3 3 2 2 3 2" xfId="30743" xr:uid="{00000000-0005-0000-0000-000038740000}"/>
    <cellStyle name="Normal 3 3 4 3 3 2 2 4" xfId="30744" xr:uid="{00000000-0005-0000-0000-000039740000}"/>
    <cellStyle name="Normal 3 3 4 3 3 2 3" xfId="30745" xr:uid="{00000000-0005-0000-0000-00003A740000}"/>
    <cellStyle name="Normal 3 3 4 3 3 2 3 2" xfId="30746" xr:uid="{00000000-0005-0000-0000-00003B740000}"/>
    <cellStyle name="Normal 3 3 4 3 3 2 3 2 2" xfId="30747" xr:uid="{00000000-0005-0000-0000-00003C740000}"/>
    <cellStyle name="Normal 3 3 4 3 3 2 3 3" xfId="30748" xr:uid="{00000000-0005-0000-0000-00003D740000}"/>
    <cellStyle name="Normal 3 3 4 3 3 2 4" xfId="30749" xr:uid="{00000000-0005-0000-0000-00003E740000}"/>
    <cellStyle name="Normal 3 3 4 3 3 2 4 2" xfId="30750" xr:uid="{00000000-0005-0000-0000-00003F740000}"/>
    <cellStyle name="Normal 3 3 4 3 3 2 5" xfId="30751" xr:uid="{00000000-0005-0000-0000-000040740000}"/>
    <cellStyle name="Normal 3 3 4 3 3 3" xfId="30752" xr:uid="{00000000-0005-0000-0000-000041740000}"/>
    <cellStyle name="Normal 3 3 4 3 3 3 2" xfId="30753" xr:uid="{00000000-0005-0000-0000-000042740000}"/>
    <cellStyle name="Normal 3 3 4 3 3 3 2 2" xfId="30754" xr:uid="{00000000-0005-0000-0000-000043740000}"/>
    <cellStyle name="Normal 3 3 4 3 3 3 2 2 2" xfId="30755" xr:uid="{00000000-0005-0000-0000-000044740000}"/>
    <cellStyle name="Normal 3 3 4 3 3 3 2 3" xfId="30756" xr:uid="{00000000-0005-0000-0000-000045740000}"/>
    <cellStyle name="Normal 3 3 4 3 3 3 3" xfId="30757" xr:uid="{00000000-0005-0000-0000-000046740000}"/>
    <cellStyle name="Normal 3 3 4 3 3 3 3 2" xfId="30758" xr:uid="{00000000-0005-0000-0000-000047740000}"/>
    <cellStyle name="Normal 3 3 4 3 3 3 4" xfId="30759" xr:uid="{00000000-0005-0000-0000-000048740000}"/>
    <cellStyle name="Normal 3 3 4 3 3 4" xfId="30760" xr:uid="{00000000-0005-0000-0000-000049740000}"/>
    <cellStyle name="Normal 3 3 4 3 3 4 2" xfId="30761" xr:uid="{00000000-0005-0000-0000-00004A740000}"/>
    <cellStyle name="Normal 3 3 4 3 3 4 2 2" xfId="30762" xr:uid="{00000000-0005-0000-0000-00004B740000}"/>
    <cellStyle name="Normal 3 3 4 3 3 4 2 2 2" xfId="30763" xr:uid="{00000000-0005-0000-0000-00004C740000}"/>
    <cellStyle name="Normal 3 3 4 3 3 4 2 3" xfId="30764" xr:uid="{00000000-0005-0000-0000-00004D740000}"/>
    <cellStyle name="Normal 3 3 4 3 3 4 3" xfId="30765" xr:uid="{00000000-0005-0000-0000-00004E740000}"/>
    <cellStyle name="Normal 3 3 4 3 3 4 3 2" xfId="30766" xr:uid="{00000000-0005-0000-0000-00004F740000}"/>
    <cellStyle name="Normal 3 3 4 3 3 4 4" xfId="30767" xr:uid="{00000000-0005-0000-0000-000050740000}"/>
    <cellStyle name="Normal 3 3 4 3 3 5" xfId="30768" xr:uid="{00000000-0005-0000-0000-000051740000}"/>
    <cellStyle name="Normal 3 3 4 3 3 5 2" xfId="30769" xr:uid="{00000000-0005-0000-0000-000052740000}"/>
    <cellStyle name="Normal 3 3 4 3 3 5 2 2" xfId="30770" xr:uid="{00000000-0005-0000-0000-000053740000}"/>
    <cellStyle name="Normal 3 3 4 3 3 5 3" xfId="30771" xr:uid="{00000000-0005-0000-0000-000054740000}"/>
    <cellStyle name="Normal 3 3 4 3 3 6" xfId="30772" xr:uid="{00000000-0005-0000-0000-000055740000}"/>
    <cellStyle name="Normal 3 3 4 3 3 6 2" xfId="30773" xr:uid="{00000000-0005-0000-0000-000056740000}"/>
    <cellStyle name="Normal 3 3 4 3 3 7" xfId="30774" xr:uid="{00000000-0005-0000-0000-000057740000}"/>
    <cellStyle name="Normal 3 3 4 3 3 7 2" xfId="30775" xr:uid="{00000000-0005-0000-0000-000058740000}"/>
    <cellStyle name="Normal 3 3 4 3 3 8" xfId="30776" xr:uid="{00000000-0005-0000-0000-000059740000}"/>
    <cellStyle name="Normal 3 3 4 3 4" xfId="30777" xr:uid="{00000000-0005-0000-0000-00005A740000}"/>
    <cellStyle name="Normal 3 3 4 3 4 2" xfId="30778" xr:uid="{00000000-0005-0000-0000-00005B740000}"/>
    <cellStyle name="Normal 3 3 4 3 4 2 2" xfId="30779" xr:uid="{00000000-0005-0000-0000-00005C740000}"/>
    <cellStyle name="Normal 3 3 4 3 4 2 2 2" xfId="30780" xr:uid="{00000000-0005-0000-0000-00005D740000}"/>
    <cellStyle name="Normal 3 3 4 3 4 2 2 2 2" xfId="30781" xr:uid="{00000000-0005-0000-0000-00005E740000}"/>
    <cellStyle name="Normal 3 3 4 3 4 2 2 3" xfId="30782" xr:uid="{00000000-0005-0000-0000-00005F740000}"/>
    <cellStyle name="Normal 3 3 4 3 4 2 3" xfId="30783" xr:uid="{00000000-0005-0000-0000-000060740000}"/>
    <cellStyle name="Normal 3 3 4 3 4 2 3 2" xfId="30784" xr:uid="{00000000-0005-0000-0000-000061740000}"/>
    <cellStyle name="Normal 3 3 4 3 4 2 4" xfId="30785" xr:uid="{00000000-0005-0000-0000-000062740000}"/>
    <cellStyle name="Normal 3 3 4 3 4 3" xfId="30786" xr:uid="{00000000-0005-0000-0000-000063740000}"/>
    <cellStyle name="Normal 3 3 4 3 4 3 2" xfId="30787" xr:uid="{00000000-0005-0000-0000-000064740000}"/>
    <cellStyle name="Normal 3 3 4 3 4 3 2 2" xfId="30788" xr:uid="{00000000-0005-0000-0000-000065740000}"/>
    <cellStyle name="Normal 3 3 4 3 4 3 3" xfId="30789" xr:uid="{00000000-0005-0000-0000-000066740000}"/>
    <cellStyle name="Normal 3 3 4 3 4 4" xfId="30790" xr:uid="{00000000-0005-0000-0000-000067740000}"/>
    <cellStyle name="Normal 3 3 4 3 4 4 2" xfId="30791" xr:uid="{00000000-0005-0000-0000-000068740000}"/>
    <cellStyle name="Normal 3 3 4 3 4 5" xfId="30792" xr:uid="{00000000-0005-0000-0000-000069740000}"/>
    <cellStyle name="Normal 3 3 4 3 5" xfId="30793" xr:uid="{00000000-0005-0000-0000-00006A740000}"/>
    <cellStyle name="Normal 3 3 4 3 5 2" xfId="30794" xr:uid="{00000000-0005-0000-0000-00006B740000}"/>
    <cellStyle name="Normal 3 3 4 3 5 2 2" xfId="30795" xr:uid="{00000000-0005-0000-0000-00006C740000}"/>
    <cellStyle name="Normal 3 3 4 3 5 2 2 2" xfId="30796" xr:uid="{00000000-0005-0000-0000-00006D740000}"/>
    <cellStyle name="Normal 3 3 4 3 5 2 3" xfId="30797" xr:uid="{00000000-0005-0000-0000-00006E740000}"/>
    <cellStyle name="Normal 3 3 4 3 5 3" xfId="30798" xr:uid="{00000000-0005-0000-0000-00006F740000}"/>
    <cellStyle name="Normal 3 3 4 3 5 3 2" xfId="30799" xr:uid="{00000000-0005-0000-0000-000070740000}"/>
    <cellStyle name="Normal 3 3 4 3 5 4" xfId="30800" xr:uid="{00000000-0005-0000-0000-000071740000}"/>
    <cellStyle name="Normal 3 3 4 3 6" xfId="30801" xr:uid="{00000000-0005-0000-0000-000072740000}"/>
    <cellStyle name="Normal 3 3 4 3 6 2" xfId="30802" xr:uid="{00000000-0005-0000-0000-000073740000}"/>
    <cellStyle name="Normal 3 3 4 3 6 2 2" xfId="30803" xr:uid="{00000000-0005-0000-0000-000074740000}"/>
    <cellStyle name="Normal 3 3 4 3 6 2 2 2" xfId="30804" xr:uid="{00000000-0005-0000-0000-000075740000}"/>
    <cellStyle name="Normal 3 3 4 3 6 2 3" xfId="30805" xr:uid="{00000000-0005-0000-0000-000076740000}"/>
    <cellStyle name="Normal 3 3 4 3 6 3" xfId="30806" xr:uid="{00000000-0005-0000-0000-000077740000}"/>
    <cellStyle name="Normal 3 3 4 3 6 3 2" xfId="30807" xr:uid="{00000000-0005-0000-0000-000078740000}"/>
    <cellStyle name="Normal 3 3 4 3 6 4" xfId="30808" xr:uid="{00000000-0005-0000-0000-000079740000}"/>
    <cellStyle name="Normal 3 3 4 3 7" xfId="30809" xr:uid="{00000000-0005-0000-0000-00007A740000}"/>
    <cellStyle name="Normal 3 3 4 3 7 2" xfId="30810" xr:uid="{00000000-0005-0000-0000-00007B740000}"/>
    <cellStyle name="Normal 3 3 4 3 7 2 2" xfId="30811" xr:uid="{00000000-0005-0000-0000-00007C740000}"/>
    <cellStyle name="Normal 3 3 4 3 7 3" xfId="30812" xr:uid="{00000000-0005-0000-0000-00007D740000}"/>
    <cellStyle name="Normal 3 3 4 3 8" xfId="30813" xr:uid="{00000000-0005-0000-0000-00007E740000}"/>
    <cellStyle name="Normal 3 3 4 3 8 2" xfId="30814" xr:uid="{00000000-0005-0000-0000-00007F740000}"/>
    <cellStyle name="Normal 3 3 4 3 9" xfId="30815" xr:uid="{00000000-0005-0000-0000-000080740000}"/>
    <cellStyle name="Normal 3 3 4 3 9 2" xfId="30816" xr:uid="{00000000-0005-0000-0000-000081740000}"/>
    <cellStyle name="Normal 3 3 4 4" xfId="30817" xr:uid="{00000000-0005-0000-0000-000082740000}"/>
    <cellStyle name="Normal 3 3 4 4 10" xfId="30818" xr:uid="{00000000-0005-0000-0000-000083740000}"/>
    <cellStyle name="Normal 3 3 4 4 11" xfId="30819" xr:uid="{00000000-0005-0000-0000-000084740000}"/>
    <cellStyle name="Normal 3 3 4 4 2" xfId="30820" xr:uid="{00000000-0005-0000-0000-000085740000}"/>
    <cellStyle name="Normal 3 3 4 4 2 2" xfId="30821" xr:uid="{00000000-0005-0000-0000-000086740000}"/>
    <cellStyle name="Normal 3 3 4 4 2 2 2" xfId="30822" xr:uid="{00000000-0005-0000-0000-000087740000}"/>
    <cellStyle name="Normal 3 3 4 4 2 2 2 2" xfId="30823" xr:uid="{00000000-0005-0000-0000-000088740000}"/>
    <cellStyle name="Normal 3 3 4 4 2 2 2 2 2" xfId="30824" xr:uid="{00000000-0005-0000-0000-000089740000}"/>
    <cellStyle name="Normal 3 3 4 4 2 2 2 2 2 2" xfId="30825" xr:uid="{00000000-0005-0000-0000-00008A740000}"/>
    <cellStyle name="Normal 3 3 4 4 2 2 2 2 2 2 2" xfId="30826" xr:uid="{00000000-0005-0000-0000-00008B740000}"/>
    <cellStyle name="Normal 3 3 4 4 2 2 2 2 2 3" xfId="30827" xr:uid="{00000000-0005-0000-0000-00008C740000}"/>
    <cellStyle name="Normal 3 3 4 4 2 2 2 2 3" xfId="30828" xr:uid="{00000000-0005-0000-0000-00008D740000}"/>
    <cellStyle name="Normal 3 3 4 4 2 2 2 2 3 2" xfId="30829" xr:uid="{00000000-0005-0000-0000-00008E740000}"/>
    <cellStyle name="Normal 3 3 4 4 2 2 2 2 4" xfId="30830" xr:uid="{00000000-0005-0000-0000-00008F740000}"/>
    <cellStyle name="Normal 3 3 4 4 2 2 2 3" xfId="30831" xr:uid="{00000000-0005-0000-0000-000090740000}"/>
    <cellStyle name="Normal 3 3 4 4 2 2 2 3 2" xfId="30832" xr:uid="{00000000-0005-0000-0000-000091740000}"/>
    <cellStyle name="Normal 3 3 4 4 2 2 2 3 2 2" xfId="30833" xr:uid="{00000000-0005-0000-0000-000092740000}"/>
    <cellStyle name="Normal 3 3 4 4 2 2 2 3 3" xfId="30834" xr:uid="{00000000-0005-0000-0000-000093740000}"/>
    <cellStyle name="Normal 3 3 4 4 2 2 2 4" xfId="30835" xr:uid="{00000000-0005-0000-0000-000094740000}"/>
    <cellStyle name="Normal 3 3 4 4 2 2 2 4 2" xfId="30836" xr:uid="{00000000-0005-0000-0000-000095740000}"/>
    <cellStyle name="Normal 3 3 4 4 2 2 2 5" xfId="30837" xr:uid="{00000000-0005-0000-0000-000096740000}"/>
    <cellStyle name="Normal 3 3 4 4 2 2 3" xfId="30838" xr:uid="{00000000-0005-0000-0000-000097740000}"/>
    <cellStyle name="Normal 3 3 4 4 2 2 3 2" xfId="30839" xr:uid="{00000000-0005-0000-0000-000098740000}"/>
    <cellStyle name="Normal 3 3 4 4 2 2 3 2 2" xfId="30840" xr:uid="{00000000-0005-0000-0000-000099740000}"/>
    <cellStyle name="Normal 3 3 4 4 2 2 3 2 2 2" xfId="30841" xr:uid="{00000000-0005-0000-0000-00009A740000}"/>
    <cellStyle name="Normal 3 3 4 4 2 2 3 2 3" xfId="30842" xr:uid="{00000000-0005-0000-0000-00009B740000}"/>
    <cellStyle name="Normal 3 3 4 4 2 2 3 3" xfId="30843" xr:uid="{00000000-0005-0000-0000-00009C740000}"/>
    <cellStyle name="Normal 3 3 4 4 2 2 3 3 2" xfId="30844" xr:uid="{00000000-0005-0000-0000-00009D740000}"/>
    <cellStyle name="Normal 3 3 4 4 2 2 3 4" xfId="30845" xr:uid="{00000000-0005-0000-0000-00009E740000}"/>
    <cellStyle name="Normal 3 3 4 4 2 2 4" xfId="30846" xr:uid="{00000000-0005-0000-0000-00009F740000}"/>
    <cellStyle name="Normal 3 3 4 4 2 2 4 2" xfId="30847" xr:uid="{00000000-0005-0000-0000-0000A0740000}"/>
    <cellStyle name="Normal 3 3 4 4 2 2 4 2 2" xfId="30848" xr:uid="{00000000-0005-0000-0000-0000A1740000}"/>
    <cellStyle name="Normal 3 3 4 4 2 2 4 2 2 2" xfId="30849" xr:uid="{00000000-0005-0000-0000-0000A2740000}"/>
    <cellStyle name="Normal 3 3 4 4 2 2 4 2 3" xfId="30850" xr:uid="{00000000-0005-0000-0000-0000A3740000}"/>
    <cellStyle name="Normal 3 3 4 4 2 2 4 3" xfId="30851" xr:uid="{00000000-0005-0000-0000-0000A4740000}"/>
    <cellStyle name="Normal 3 3 4 4 2 2 4 3 2" xfId="30852" xr:uid="{00000000-0005-0000-0000-0000A5740000}"/>
    <cellStyle name="Normal 3 3 4 4 2 2 4 4" xfId="30853" xr:uid="{00000000-0005-0000-0000-0000A6740000}"/>
    <cellStyle name="Normal 3 3 4 4 2 2 5" xfId="30854" xr:uid="{00000000-0005-0000-0000-0000A7740000}"/>
    <cellStyle name="Normal 3 3 4 4 2 2 5 2" xfId="30855" xr:uid="{00000000-0005-0000-0000-0000A8740000}"/>
    <cellStyle name="Normal 3 3 4 4 2 2 5 2 2" xfId="30856" xr:uid="{00000000-0005-0000-0000-0000A9740000}"/>
    <cellStyle name="Normal 3 3 4 4 2 2 5 3" xfId="30857" xr:uid="{00000000-0005-0000-0000-0000AA740000}"/>
    <cellStyle name="Normal 3 3 4 4 2 2 6" xfId="30858" xr:uid="{00000000-0005-0000-0000-0000AB740000}"/>
    <cellStyle name="Normal 3 3 4 4 2 2 6 2" xfId="30859" xr:uid="{00000000-0005-0000-0000-0000AC740000}"/>
    <cellStyle name="Normal 3 3 4 4 2 2 7" xfId="30860" xr:uid="{00000000-0005-0000-0000-0000AD740000}"/>
    <cellStyle name="Normal 3 3 4 4 2 2 7 2" xfId="30861" xr:uid="{00000000-0005-0000-0000-0000AE740000}"/>
    <cellStyle name="Normal 3 3 4 4 2 2 8" xfId="30862" xr:uid="{00000000-0005-0000-0000-0000AF740000}"/>
    <cellStyle name="Normal 3 3 4 4 2 3" xfId="30863" xr:uid="{00000000-0005-0000-0000-0000B0740000}"/>
    <cellStyle name="Normal 3 3 4 4 2 3 2" xfId="30864" xr:uid="{00000000-0005-0000-0000-0000B1740000}"/>
    <cellStyle name="Normal 3 3 4 4 2 3 2 2" xfId="30865" xr:uid="{00000000-0005-0000-0000-0000B2740000}"/>
    <cellStyle name="Normal 3 3 4 4 2 3 2 2 2" xfId="30866" xr:uid="{00000000-0005-0000-0000-0000B3740000}"/>
    <cellStyle name="Normal 3 3 4 4 2 3 2 2 2 2" xfId="30867" xr:uid="{00000000-0005-0000-0000-0000B4740000}"/>
    <cellStyle name="Normal 3 3 4 4 2 3 2 2 3" xfId="30868" xr:uid="{00000000-0005-0000-0000-0000B5740000}"/>
    <cellStyle name="Normal 3 3 4 4 2 3 2 3" xfId="30869" xr:uid="{00000000-0005-0000-0000-0000B6740000}"/>
    <cellStyle name="Normal 3 3 4 4 2 3 2 3 2" xfId="30870" xr:uid="{00000000-0005-0000-0000-0000B7740000}"/>
    <cellStyle name="Normal 3 3 4 4 2 3 2 4" xfId="30871" xr:uid="{00000000-0005-0000-0000-0000B8740000}"/>
    <cellStyle name="Normal 3 3 4 4 2 3 3" xfId="30872" xr:uid="{00000000-0005-0000-0000-0000B9740000}"/>
    <cellStyle name="Normal 3 3 4 4 2 3 3 2" xfId="30873" xr:uid="{00000000-0005-0000-0000-0000BA740000}"/>
    <cellStyle name="Normal 3 3 4 4 2 3 3 2 2" xfId="30874" xr:uid="{00000000-0005-0000-0000-0000BB740000}"/>
    <cellStyle name="Normal 3 3 4 4 2 3 3 3" xfId="30875" xr:uid="{00000000-0005-0000-0000-0000BC740000}"/>
    <cellStyle name="Normal 3 3 4 4 2 3 4" xfId="30876" xr:uid="{00000000-0005-0000-0000-0000BD740000}"/>
    <cellStyle name="Normal 3 3 4 4 2 3 4 2" xfId="30877" xr:uid="{00000000-0005-0000-0000-0000BE740000}"/>
    <cellStyle name="Normal 3 3 4 4 2 3 5" xfId="30878" xr:uid="{00000000-0005-0000-0000-0000BF740000}"/>
    <cellStyle name="Normal 3 3 4 4 2 4" xfId="30879" xr:uid="{00000000-0005-0000-0000-0000C0740000}"/>
    <cellStyle name="Normal 3 3 4 4 2 4 2" xfId="30880" xr:uid="{00000000-0005-0000-0000-0000C1740000}"/>
    <cellStyle name="Normal 3 3 4 4 2 4 2 2" xfId="30881" xr:uid="{00000000-0005-0000-0000-0000C2740000}"/>
    <cellStyle name="Normal 3 3 4 4 2 4 2 2 2" xfId="30882" xr:uid="{00000000-0005-0000-0000-0000C3740000}"/>
    <cellStyle name="Normal 3 3 4 4 2 4 2 3" xfId="30883" xr:uid="{00000000-0005-0000-0000-0000C4740000}"/>
    <cellStyle name="Normal 3 3 4 4 2 4 3" xfId="30884" xr:uid="{00000000-0005-0000-0000-0000C5740000}"/>
    <cellStyle name="Normal 3 3 4 4 2 4 3 2" xfId="30885" xr:uid="{00000000-0005-0000-0000-0000C6740000}"/>
    <cellStyle name="Normal 3 3 4 4 2 4 4" xfId="30886" xr:uid="{00000000-0005-0000-0000-0000C7740000}"/>
    <cellStyle name="Normal 3 3 4 4 2 5" xfId="30887" xr:uid="{00000000-0005-0000-0000-0000C8740000}"/>
    <cellStyle name="Normal 3 3 4 4 2 5 2" xfId="30888" xr:uid="{00000000-0005-0000-0000-0000C9740000}"/>
    <cellStyle name="Normal 3 3 4 4 2 5 2 2" xfId="30889" xr:uid="{00000000-0005-0000-0000-0000CA740000}"/>
    <cellStyle name="Normal 3 3 4 4 2 5 2 2 2" xfId="30890" xr:uid="{00000000-0005-0000-0000-0000CB740000}"/>
    <cellStyle name="Normal 3 3 4 4 2 5 2 3" xfId="30891" xr:uid="{00000000-0005-0000-0000-0000CC740000}"/>
    <cellStyle name="Normal 3 3 4 4 2 5 3" xfId="30892" xr:uid="{00000000-0005-0000-0000-0000CD740000}"/>
    <cellStyle name="Normal 3 3 4 4 2 5 3 2" xfId="30893" xr:uid="{00000000-0005-0000-0000-0000CE740000}"/>
    <cellStyle name="Normal 3 3 4 4 2 5 4" xfId="30894" xr:uid="{00000000-0005-0000-0000-0000CF740000}"/>
    <cellStyle name="Normal 3 3 4 4 2 6" xfId="30895" xr:uid="{00000000-0005-0000-0000-0000D0740000}"/>
    <cellStyle name="Normal 3 3 4 4 2 6 2" xfId="30896" xr:uid="{00000000-0005-0000-0000-0000D1740000}"/>
    <cellStyle name="Normal 3 3 4 4 2 6 2 2" xfId="30897" xr:uid="{00000000-0005-0000-0000-0000D2740000}"/>
    <cellStyle name="Normal 3 3 4 4 2 6 3" xfId="30898" xr:uid="{00000000-0005-0000-0000-0000D3740000}"/>
    <cellStyle name="Normal 3 3 4 4 2 7" xfId="30899" xr:uid="{00000000-0005-0000-0000-0000D4740000}"/>
    <cellStyle name="Normal 3 3 4 4 2 7 2" xfId="30900" xr:uid="{00000000-0005-0000-0000-0000D5740000}"/>
    <cellStyle name="Normal 3 3 4 4 2 8" xfId="30901" xr:uid="{00000000-0005-0000-0000-0000D6740000}"/>
    <cellStyle name="Normal 3 3 4 4 2 8 2" xfId="30902" xr:uid="{00000000-0005-0000-0000-0000D7740000}"/>
    <cellStyle name="Normal 3 3 4 4 2 9" xfId="30903" xr:uid="{00000000-0005-0000-0000-0000D8740000}"/>
    <cellStyle name="Normal 3 3 4 4 3" xfId="30904" xr:uid="{00000000-0005-0000-0000-0000D9740000}"/>
    <cellStyle name="Normal 3 3 4 4 3 2" xfId="30905" xr:uid="{00000000-0005-0000-0000-0000DA740000}"/>
    <cellStyle name="Normal 3 3 4 4 3 2 2" xfId="30906" xr:uid="{00000000-0005-0000-0000-0000DB740000}"/>
    <cellStyle name="Normal 3 3 4 4 3 2 2 2" xfId="30907" xr:uid="{00000000-0005-0000-0000-0000DC740000}"/>
    <cellStyle name="Normal 3 3 4 4 3 2 2 2 2" xfId="30908" xr:uid="{00000000-0005-0000-0000-0000DD740000}"/>
    <cellStyle name="Normal 3 3 4 4 3 2 2 2 2 2" xfId="30909" xr:uid="{00000000-0005-0000-0000-0000DE740000}"/>
    <cellStyle name="Normal 3 3 4 4 3 2 2 2 3" xfId="30910" xr:uid="{00000000-0005-0000-0000-0000DF740000}"/>
    <cellStyle name="Normal 3 3 4 4 3 2 2 3" xfId="30911" xr:uid="{00000000-0005-0000-0000-0000E0740000}"/>
    <cellStyle name="Normal 3 3 4 4 3 2 2 3 2" xfId="30912" xr:uid="{00000000-0005-0000-0000-0000E1740000}"/>
    <cellStyle name="Normal 3 3 4 4 3 2 2 4" xfId="30913" xr:uid="{00000000-0005-0000-0000-0000E2740000}"/>
    <cellStyle name="Normal 3 3 4 4 3 2 3" xfId="30914" xr:uid="{00000000-0005-0000-0000-0000E3740000}"/>
    <cellStyle name="Normal 3 3 4 4 3 2 3 2" xfId="30915" xr:uid="{00000000-0005-0000-0000-0000E4740000}"/>
    <cellStyle name="Normal 3 3 4 4 3 2 3 2 2" xfId="30916" xr:uid="{00000000-0005-0000-0000-0000E5740000}"/>
    <cellStyle name="Normal 3 3 4 4 3 2 3 3" xfId="30917" xr:uid="{00000000-0005-0000-0000-0000E6740000}"/>
    <cellStyle name="Normal 3 3 4 4 3 2 4" xfId="30918" xr:uid="{00000000-0005-0000-0000-0000E7740000}"/>
    <cellStyle name="Normal 3 3 4 4 3 2 4 2" xfId="30919" xr:uid="{00000000-0005-0000-0000-0000E8740000}"/>
    <cellStyle name="Normal 3 3 4 4 3 2 5" xfId="30920" xr:uid="{00000000-0005-0000-0000-0000E9740000}"/>
    <cellStyle name="Normal 3 3 4 4 3 3" xfId="30921" xr:uid="{00000000-0005-0000-0000-0000EA740000}"/>
    <cellStyle name="Normal 3 3 4 4 3 3 2" xfId="30922" xr:uid="{00000000-0005-0000-0000-0000EB740000}"/>
    <cellStyle name="Normal 3 3 4 4 3 3 2 2" xfId="30923" xr:uid="{00000000-0005-0000-0000-0000EC740000}"/>
    <cellStyle name="Normal 3 3 4 4 3 3 2 2 2" xfId="30924" xr:uid="{00000000-0005-0000-0000-0000ED740000}"/>
    <cellStyle name="Normal 3 3 4 4 3 3 2 3" xfId="30925" xr:uid="{00000000-0005-0000-0000-0000EE740000}"/>
    <cellStyle name="Normal 3 3 4 4 3 3 3" xfId="30926" xr:uid="{00000000-0005-0000-0000-0000EF740000}"/>
    <cellStyle name="Normal 3 3 4 4 3 3 3 2" xfId="30927" xr:uid="{00000000-0005-0000-0000-0000F0740000}"/>
    <cellStyle name="Normal 3 3 4 4 3 3 4" xfId="30928" xr:uid="{00000000-0005-0000-0000-0000F1740000}"/>
    <cellStyle name="Normal 3 3 4 4 3 4" xfId="30929" xr:uid="{00000000-0005-0000-0000-0000F2740000}"/>
    <cellStyle name="Normal 3 3 4 4 3 4 2" xfId="30930" xr:uid="{00000000-0005-0000-0000-0000F3740000}"/>
    <cellStyle name="Normal 3 3 4 4 3 4 2 2" xfId="30931" xr:uid="{00000000-0005-0000-0000-0000F4740000}"/>
    <cellStyle name="Normal 3 3 4 4 3 4 2 2 2" xfId="30932" xr:uid="{00000000-0005-0000-0000-0000F5740000}"/>
    <cellStyle name="Normal 3 3 4 4 3 4 2 3" xfId="30933" xr:uid="{00000000-0005-0000-0000-0000F6740000}"/>
    <cellStyle name="Normal 3 3 4 4 3 4 3" xfId="30934" xr:uid="{00000000-0005-0000-0000-0000F7740000}"/>
    <cellStyle name="Normal 3 3 4 4 3 4 3 2" xfId="30935" xr:uid="{00000000-0005-0000-0000-0000F8740000}"/>
    <cellStyle name="Normal 3 3 4 4 3 4 4" xfId="30936" xr:uid="{00000000-0005-0000-0000-0000F9740000}"/>
    <cellStyle name="Normal 3 3 4 4 3 5" xfId="30937" xr:uid="{00000000-0005-0000-0000-0000FA740000}"/>
    <cellStyle name="Normal 3 3 4 4 3 5 2" xfId="30938" xr:uid="{00000000-0005-0000-0000-0000FB740000}"/>
    <cellStyle name="Normal 3 3 4 4 3 5 2 2" xfId="30939" xr:uid="{00000000-0005-0000-0000-0000FC740000}"/>
    <cellStyle name="Normal 3 3 4 4 3 5 3" xfId="30940" xr:uid="{00000000-0005-0000-0000-0000FD740000}"/>
    <cellStyle name="Normal 3 3 4 4 3 6" xfId="30941" xr:uid="{00000000-0005-0000-0000-0000FE740000}"/>
    <cellStyle name="Normal 3 3 4 4 3 6 2" xfId="30942" xr:uid="{00000000-0005-0000-0000-0000FF740000}"/>
    <cellStyle name="Normal 3 3 4 4 3 7" xfId="30943" xr:uid="{00000000-0005-0000-0000-000000750000}"/>
    <cellStyle name="Normal 3 3 4 4 3 7 2" xfId="30944" xr:uid="{00000000-0005-0000-0000-000001750000}"/>
    <cellStyle name="Normal 3 3 4 4 3 8" xfId="30945" xr:uid="{00000000-0005-0000-0000-000002750000}"/>
    <cellStyle name="Normal 3 3 4 4 4" xfId="30946" xr:uid="{00000000-0005-0000-0000-000003750000}"/>
    <cellStyle name="Normal 3 3 4 4 4 2" xfId="30947" xr:uid="{00000000-0005-0000-0000-000004750000}"/>
    <cellStyle name="Normal 3 3 4 4 4 2 2" xfId="30948" xr:uid="{00000000-0005-0000-0000-000005750000}"/>
    <cellStyle name="Normal 3 3 4 4 4 2 2 2" xfId="30949" xr:uid="{00000000-0005-0000-0000-000006750000}"/>
    <cellStyle name="Normal 3 3 4 4 4 2 2 2 2" xfId="30950" xr:uid="{00000000-0005-0000-0000-000007750000}"/>
    <cellStyle name="Normal 3 3 4 4 4 2 2 3" xfId="30951" xr:uid="{00000000-0005-0000-0000-000008750000}"/>
    <cellStyle name="Normal 3 3 4 4 4 2 3" xfId="30952" xr:uid="{00000000-0005-0000-0000-000009750000}"/>
    <cellStyle name="Normal 3 3 4 4 4 2 3 2" xfId="30953" xr:uid="{00000000-0005-0000-0000-00000A750000}"/>
    <cellStyle name="Normal 3 3 4 4 4 2 4" xfId="30954" xr:uid="{00000000-0005-0000-0000-00000B750000}"/>
    <cellStyle name="Normal 3 3 4 4 4 3" xfId="30955" xr:uid="{00000000-0005-0000-0000-00000C750000}"/>
    <cellStyle name="Normal 3 3 4 4 4 3 2" xfId="30956" xr:uid="{00000000-0005-0000-0000-00000D750000}"/>
    <cellStyle name="Normal 3 3 4 4 4 3 2 2" xfId="30957" xr:uid="{00000000-0005-0000-0000-00000E750000}"/>
    <cellStyle name="Normal 3 3 4 4 4 3 3" xfId="30958" xr:uid="{00000000-0005-0000-0000-00000F750000}"/>
    <cellStyle name="Normal 3 3 4 4 4 4" xfId="30959" xr:uid="{00000000-0005-0000-0000-000010750000}"/>
    <cellStyle name="Normal 3 3 4 4 4 4 2" xfId="30960" xr:uid="{00000000-0005-0000-0000-000011750000}"/>
    <cellStyle name="Normal 3 3 4 4 4 5" xfId="30961" xr:uid="{00000000-0005-0000-0000-000012750000}"/>
    <cellStyle name="Normal 3 3 4 4 5" xfId="30962" xr:uid="{00000000-0005-0000-0000-000013750000}"/>
    <cellStyle name="Normal 3 3 4 4 5 2" xfId="30963" xr:uid="{00000000-0005-0000-0000-000014750000}"/>
    <cellStyle name="Normal 3 3 4 4 5 2 2" xfId="30964" xr:uid="{00000000-0005-0000-0000-000015750000}"/>
    <cellStyle name="Normal 3 3 4 4 5 2 2 2" xfId="30965" xr:uid="{00000000-0005-0000-0000-000016750000}"/>
    <cellStyle name="Normal 3 3 4 4 5 2 3" xfId="30966" xr:uid="{00000000-0005-0000-0000-000017750000}"/>
    <cellStyle name="Normal 3 3 4 4 5 3" xfId="30967" xr:uid="{00000000-0005-0000-0000-000018750000}"/>
    <cellStyle name="Normal 3 3 4 4 5 3 2" xfId="30968" xr:uid="{00000000-0005-0000-0000-000019750000}"/>
    <cellStyle name="Normal 3 3 4 4 5 4" xfId="30969" xr:uid="{00000000-0005-0000-0000-00001A750000}"/>
    <cellStyle name="Normal 3 3 4 4 6" xfId="30970" xr:uid="{00000000-0005-0000-0000-00001B750000}"/>
    <cellStyle name="Normal 3 3 4 4 6 2" xfId="30971" xr:uid="{00000000-0005-0000-0000-00001C750000}"/>
    <cellStyle name="Normal 3 3 4 4 6 2 2" xfId="30972" xr:uid="{00000000-0005-0000-0000-00001D750000}"/>
    <cellStyle name="Normal 3 3 4 4 6 2 2 2" xfId="30973" xr:uid="{00000000-0005-0000-0000-00001E750000}"/>
    <cellStyle name="Normal 3 3 4 4 6 2 3" xfId="30974" xr:uid="{00000000-0005-0000-0000-00001F750000}"/>
    <cellStyle name="Normal 3 3 4 4 6 3" xfId="30975" xr:uid="{00000000-0005-0000-0000-000020750000}"/>
    <cellStyle name="Normal 3 3 4 4 6 3 2" xfId="30976" xr:uid="{00000000-0005-0000-0000-000021750000}"/>
    <cellStyle name="Normal 3 3 4 4 6 4" xfId="30977" xr:uid="{00000000-0005-0000-0000-000022750000}"/>
    <cellStyle name="Normal 3 3 4 4 7" xfId="30978" xr:uid="{00000000-0005-0000-0000-000023750000}"/>
    <cellStyle name="Normal 3 3 4 4 7 2" xfId="30979" xr:uid="{00000000-0005-0000-0000-000024750000}"/>
    <cellStyle name="Normal 3 3 4 4 7 2 2" xfId="30980" xr:uid="{00000000-0005-0000-0000-000025750000}"/>
    <cellStyle name="Normal 3 3 4 4 7 3" xfId="30981" xr:uid="{00000000-0005-0000-0000-000026750000}"/>
    <cellStyle name="Normal 3 3 4 4 8" xfId="30982" xr:uid="{00000000-0005-0000-0000-000027750000}"/>
    <cellStyle name="Normal 3 3 4 4 8 2" xfId="30983" xr:uid="{00000000-0005-0000-0000-000028750000}"/>
    <cellStyle name="Normal 3 3 4 4 9" xfId="30984" xr:uid="{00000000-0005-0000-0000-000029750000}"/>
    <cellStyle name="Normal 3 3 4 4 9 2" xfId="30985" xr:uid="{00000000-0005-0000-0000-00002A750000}"/>
    <cellStyle name="Normal 3 3 4 5" xfId="30986" xr:uid="{00000000-0005-0000-0000-00002B750000}"/>
    <cellStyle name="Normal 3 3 4 5 2" xfId="30987" xr:uid="{00000000-0005-0000-0000-00002C750000}"/>
    <cellStyle name="Normal 3 3 4 5 2 2" xfId="30988" xr:uid="{00000000-0005-0000-0000-00002D750000}"/>
    <cellStyle name="Normal 3 3 4 5 2 2 2" xfId="30989" xr:uid="{00000000-0005-0000-0000-00002E750000}"/>
    <cellStyle name="Normal 3 3 4 5 2 2 2 2" xfId="30990" xr:uid="{00000000-0005-0000-0000-00002F750000}"/>
    <cellStyle name="Normal 3 3 4 5 2 2 2 2 2" xfId="30991" xr:uid="{00000000-0005-0000-0000-000030750000}"/>
    <cellStyle name="Normal 3 3 4 5 2 2 2 2 2 2" xfId="30992" xr:uid="{00000000-0005-0000-0000-000031750000}"/>
    <cellStyle name="Normal 3 3 4 5 2 2 2 2 3" xfId="30993" xr:uid="{00000000-0005-0000-0000-000032750000}"/>
    <cellStyle name="Normal 3 3 4 5 2 2 2 3" xfId="30994" xr:uid="{00000000-0005-0000-0000-000033750000}"/>
    <cellStyle name="Normal 3 3 4 5 2 2 2 3 2" xfId="30995" xr:uid="{00000000-0005-0000-0000-000034750000}"/>
    <cellStyle name="Normal 3 3 4 5 2 2 2 4" xfId="30996" xr:uid="{00000000-0005-0000-0000-000035750000}"/>
    <cellStyle name="Normal 3 3 4 5 2 2 3" xfId="30997" xr:uid="{00000000-0005-0000-0000-000036750000}"/>
    <cellStyle name="Normal 3 3 4 5 2 2 3 2" xfId="30998" xr:uid="{00000000-0005-0000-0000-000037750000}"/>
    <cellStyle name="Normal 3 3 4 5 2 2 3 2 2" xfId="30999" xr:uid="{00000000-0005-0000-0000-000038750000}"/>
    <cellStyle name="Normal 3 3 4 5 2 2 3 3" xfId="31000" xr:uid="{00000000-0005-0000-0000-000039750000}"/>
    <cellStyle name="Normal 3 3 4 5 2 2 4" xfId="31001" xr:uid="{00000000-0005-0000-0000-00003A750000}"/>
    <cellStyle name="Normal 3 3 4 5 2 2 4 2" xfId="31002" xr:uid="{00000000-0005-0000-0000-00003B750000}"/>
    <cellStyle name="Normal 3 3 4 5 2 2 5" xfId="31003" xr:uid="{00000000-0005-0000-0000-00003C750000}"/>
    <cellStyle name="Normal 3 3 4 5 2 3" xfId="31004" xr:uid="{00000000-0005-0000-0000-00003D750000}"/>
    <cellStyle name="Normal 3 3 4 5 2 3 2" xfId="31005" xr:uid="{00000000-0005-0000-0000-00003E750000}"/>
    <cellStyle name="Normal 3 3 4 5 2 3 2 2" xfId="31006" xr:uid="{00000000-0005-0000-0000-00003F750000}"/>
    <cellStyle name="Normal 3 3 4 5 2 3 2 2 2" xfId="31007" xr:uid="{00000000-0005-0000-0000-000040750000}"/>
    <cellStyle name="Normal 3 3 4 5 2 3 2 3" xfId="31008" xr:uid="{00000000-0005-0000-0000-000041750000}"/>
    <cellStyle name="Normal 3 3 4 5 2 3 3" xfId="31009" xr:uid="{00000000-0005-0000-0000-000042750000}"/>
    <cellStyle name="Normal 3 3 4 5 2 3 3 2" xfId="31010" xr:uid="{00000000-0005-0000-0000-000043750000}"/>
    <cellStyle name="Normal 3 3 4 5 2 3 4" xfId="31011" xr:uid="{00000000-0005-0000-0000-000044750000}"/>
    <cellStyle name="Normal 3 3 4 5 2 4" xfId="31012" xr:uid="{00000000-0005-0000-0000-000045750000}"/>
    <cellStyle name="Normal 3 3 4 5 2 4 2" xfId="31013" xr:uid="{00000000-0005-0000-0000-000046750000}"/>
    <cellStyle name="Normal 3 3 4 5 2 4 2 2" xfId="31014" xr:uid="{00000000-0005-0000-0000-000047750000}"/>
    <cellStyle name="Normal 3 3 4 5 2 4 2 2 2" xfId="31015" xr:uid="{00000000-0005-0000-0000-000048750000}"/>
    <cellStyle name="Normal 3 3 4 5 2 4 2 3" xfId="31016" xr:uid="{00000000-0005-0000-0000-000049750000}"/>
    <cellStyle name="Normal 3 3 4 5 2 4 3" xfId="31017" xr:uid="{00000000-0005-0000-0000-00004A750000}"/>
    <cellStyle name="Normal 3 3 4 5 2 4 3 2" xfId="31018" xr:uid="{00000000-0005-0000-0000-00004B750000}"/>
    <cellStyle name="Normal 3 3 4 5 2 4 4" xfId="31019" xr:uid="{00000000-0005-0000-0000-00004C750000}"/>
    <cellStyle name="Normal 3 3 4 5 2 5" xfId="31020" xr:uid="{00000000-0005-0000-0000-00004D750000}"/>
    <cellStyle name="Normal 3 3 4 5 2 5 2" xfId="31021" xr:uid="{00000000-0005-0000-0000-00004E750000}"/>
    <cellStyle name="Normal 3 3 4 5 2 5 2 2" xfId="31022" xr:uid="{00000000-0005-0000-0000-00004F750000}"/>
    <cellStyle name="Normal 3 3 4 5 2 5 3" xfId="31023" xr:uid="{00000000-0005-0000-0000-000050750000}"/>
    <cellStyle name="Normal 3 3 4 5 2 6" xfId="31024" xr:uid="{00000000-0005-0000-0000-000051750000}"/>
    <cellStyle name="Normal 3 3 4 5 2 6 2" xfId="31025" xr:uid="{00000000-0005-0000-0000-000052750000}"/>
    <cellStyle name="Normal 3 3 4 5 2 7" xfId="31026" xr:uid="{00000000-0005-0000-0000-000053750000}"/>
    <cellStyle name="Normal 3 3 4 5 2 7 2" xfId="31027" xr:uid="{00000000-0005-0000-0000-000054750000}"/>
    <cellStyle name="Normal 3 3 4 5 2 8" xfId="31028" xr:uid="{00000000-0005-0000-0000-000055750000}"/>
    <cellStyle name="Normal 3 3 4 5 3" xfId="31029" xr:uid="{00000000-0005-0000-0000-000056750000}"/>
    <cellStyle name="Normal 3 3 4 5 3 2" xfId="31030" xr:uid="{00000000-0005-0000-0000-000057750000}"/>
    <cellStyle name="Normal 3 3 4 5 3 2 2" xfId="31031" xr:uid="{00000000-0005-0000-0000-000058750000}"/>
    <cellStyle name="Normal 3 3 4 5 3 2 2 2" xfId="31032" xr:uid="{00000000-0005-0000-0000-000059750000}"/>
    <cellStyle name="Normal 3 3 4 5 3 2 2 2 2" xfId="31033" xr:uid="{00000000-0005-0000-0000-00005A750000}"/>
    <cellStyle name="Normal 3 3 4 5 3 2 2 3" xfId="31034" xr:uid="{00000000-0005-0000-0000-00005B750000}"/>
    <cellStyle name="Normal 3 3 4 5 3 2 3" xfId="31035" xr:uid="{00000000-0005-0000-0000-00005C750000}"/>
    <cellStyle name="Normal 3 3 4 5 3 2 3 2" xfId="31036" xr:uid="{00000000-0005-0000-0000-00005D750000}"/>
    <cellStyle name="Normal 3 3 4 5 3 2 4" xfId="31037" xr:uid="{00000000-0005-0000-0000-00005E750000}"/>
    <cellStyle name="Normal 3 3 4 5 3 3" xfId="31038" xr:uid="{00000000-0005-0000-0000-00005F750000}"/>
    <cellStyle name="Normal 3 3 4 5 3 3 2" xfId="31039" xr:uid="{00000000-0005-0000-0000-000060750000}"/>
    <cellStyle name="Normal 3 3 4 5 3 3 2 2" xfId="31040" xr:uid="{00000000-0005-0000-0000-000061750000}"/>
    <cellStyle name="Normal 3 3 4 5 3 3 3" xfId="31041" xr:uid="{00000000-0005-0000-0000-000062750000}"/>
    <cellStyle name="Normal 3 3 4 5 3 4" xfId="31042" xr:uid="{00000000-0005-0000-0000-000063750000}"/>
    <cellStyle name="Normal 3 3 4 5 3 4 2" xfId="31043" xr:uid="{00000000-0005-0000-0000-000064750000}"/>
    <cellStyle name="Normal 3 3 4 5 3 5" xfId="31044" xr:uid="{00000000-0005-0000-0000-000065750000}"/>
    <cellStyle name="Normal 3 3 4 5 4" xfId="31045" xr:uid="{00000000-0005-0000-0000-000066750000}"/>
    <cellStyle name="Normal 3 3 4 5 4 2" xfId="31046" xr:uid="{00000000-0005-0000-0000-000067750000}"/>
    <cellStyle name="Normal 3 3 4 5 4 2 2" xfId="31047" xr:uid="{00000000-0005-0000-0000-000068750000}"/>
    <cellStyle name="Normal 3 3 4 5 4 2 2 2" xfId="31048" xr:uid="{00000000-0005-0000-0000-000069750000}"/>
    <cellStyle name="Normal 3 3 4 5 4 2 3" xfId="31049" xr:uid="{00000000-0005-0000-0000-00006A750000}"/>
    <cellStyle name="Normal 3 3 4 5 4 3" xfId="31050" xr:uid="{00000000-0005-0000-0000-00006B750000}"/>
    <cellStyle name="Normal 3 3 4 5 4 3 2" xfId="31051" xr:uid="{00000000-0005-0000-0000-00006C750000}"/>
    <cellStyle name="Normal 3 3 4 5 4 4" xfId="31052" xr:uid="{00000000-0005-0000-0000-00006D750000}"/>
    <cellStyle name="Normal 3 3 4 5 5" xfId="31053" xr:uid="{00000000-0005-0000-0000-00006E750000}"/>
    <cellStyle name="Normal 3 3 4 5 5 2" xfId="31054" xr:uid="{00000000-0005-0000-0000-00006F750000}"/>
    <cellStyle name="Normal 3 3 4 5 5 2 2" xfId="31055" xr:uid="{00000000-0005-0000-0000-000070750000}"/>
    <cellStyle name="Normal 3 3 4 5 5 2 2 2" xfId="31056" xr:uid="{00000000-0005-0000-0000-000071750000}"/>
    <cellStyle name="Normal 3 3 4 5 5 2 3" xfId="31057" xr:uid="{00000000-0005-0000-0000-000072750000}"/>
    <cellStyle name="Normal 3 3 4 5 5 3" xfId="31058" xr:uid="{00000000-0005-0000-0000-000073750000}"/>
    <cellStyle name="Normal 3 3 4 5 5 3 2" xfId="31059" xr:uid="{00000000-0005-0000-0000-000074750000}"/>
    <cellStyle name="Normal 3 3 4 5 5 4" xfId="31060" xr:uid="{00000000-0005-0000-0000-000075750000}"/>
    <cellStyle name="Normal 3 3 4 5 6" xfId="31061" xr:uid="{00000000-0005-0000-0000-000076750000}"/>
    <cellStyle name="Normal 3 3 4 5 6 2" xfId="31062" xr:uid="{00000000-0005-0000-0000-000077750000}"/>
    <cellStyle name="Normal 3 3 4 5 6 2 2" xfId="31063" xr:uid="{00000000-0005-0000-0000-000078750000}"/>
    <cellStyle name="Normal 3 3 4 5 6 3" xfId="31064" xr:uid="{00000000-0005-0000-0000-000079750000}"/>
    <cellStyle name="Normal 3 3 4 5 7" xfId="31065" xr:uid="{00000000-0005-0000-0000-00007A750000}"/>
    <cellStyle name="Normal 3 3 4 5 7 2" xfId="31066" xr:uid="{00000000-0005-0000-0000-00007B750000}"/>
    <cellStyle name="Normal 3 3 4 5 8" xfId="31067" xr:uid="{00000000-0005-0000-0000-00007C750000}"/>
    <cellStyle name="Normal 3 3 4 5 8 2" xfId="31068" xr:uid="{00000000-0005-0000-0000-00007D750000}"/>
    <cellStyle name="Normal 3 3 4 5 9" xfId="31069" xr:uid="{00000000-0005-0000-0000-00007E750000}"/>
    <cellStyle name="Normal 3 3 4 6" xfId="31070" xr:uid="{00000000-0005-0000-0000-00007F750000}"/>
    <cellStyle name="Normal 3 3 4 6 2" xfId="31071" xr:uid="{00000000-0005-0000-0000-000080750000}"/>
    <cellStyle name="Normal 3 3 4 6 2 2" xfId="31072" xr:uid="{00000000-0005-0000-0000-000081750000}"/>
    <cellStyle name="Normal 3 3 4 6 2 2 2" xfId="31073" xr:uid="{00000000-0005-0000-0000-000082750000}"/>
    <cellStyle name="Normal 3 3 4 6 2 2 2 2" xfId="31074" xr:uid="{00000000-0005-0000-0000-000083750000}"/>
    <cellStyle name="Normal 3 3 4 6 2 2 2 2 2" xfId="31075" xr:uid="{00000000-0005-0000-0000-000084750000}"/>
    <cellStyle name="Normal 3 3 4 6 2 2 2 3" xfId="31076" xr:uid="{00000000-0005-0000-0000-000085750000}"/>
    <cellStyle name="Normal 3 3 4 6 2 2 3" xfId="31077" xr:uid="{00000000-0005-0000-0000-000086750000}"/>
    <cellStyle name="Normal 3 3 4 6 2 2 3 2" xfId="31078" xr:uid="{00000000-0005-0000-0000-000087750000}"/>
    <cellStyle name="Normal 3 3 4 6 2 2 4" xfId="31079" xr:uid="{00000000-0005-0000-0000-000088750000}"/>
    <cellStyle name="Normal 3 3 4 6 2 3" xfId="31080" xr:uid="{00000000-0005-0000-0000-000089750000}"/>
    <cellStyle name="Normal 3 3 4 6 2 3 2" xfId="31081" xr:uid="{00000000-0005-0000-0000-00008A750000}"/>
    <cellStyle name="Normal 3 3 4 6 2 3 2 2" xfId="31082" xr:uid="{00000000-0005-0000-0000-00008B750000}"/>
    <cellStyle name="Normal 3 3 4 6 2 3 3" xfId="31083" xr:uid="{00000000-0005-0000-0000-00008C750000}"/>
    <cellStyle name="Normal 3 3 4 6 2 4" xfId="31084" xr:uid="{00000000-0005-0000-0000-00008D750000}"/>
    <cellStyle name="Normal 3 3 4 6 2 4 2" xfId="31085" xr:uid="{00000000-0005-0000-0000-00008E750000}"/>
    <cellStyle name="Normal 3 3 4 6 2 5" xfId="31086" xr:uid="{00000000-0005-0000-0000-00008F750000}"/>
    <cellStyle name="Normal 3 3 4 6 3" xfId="31087" xr:uid="{00000000-0005-0000-0000-000090750000}"/>
    <cellStyle name="Normal 3 3 4 6 3 2" xfId="31088" xr:uid="{00000000-0005-0000-0000-000091750000}"/>
    <cellStyle name="Normal 3 3 4 6 3 2 2" xfId="31089" xr:uid="{00000000-0005-0000-0000-000092750000}"/>
    <cellStyle name="Normal 3 3 4 6 3 2 2 2" xfId="31090" xr:uid="{00000000-0005-0000-0000-000093750000}"/>
    <cellStyle name="Normal 3 3 4 6 3 2 3" xfId="31091" xr:uid="{00000000-0005-0000-0000-000094750000}"/>
    <cellStyle name="Normal 3 3 4 6 3 3" xfId="31092" xr:uid="{00000000-0005-0000-0000-000095750000}"/>
    <cellStyle name="Normal 3 3 4 6 3 3 2" xfId="31093" xr:uid="{00000000-0005-0000-0000-000096750000}"/>
    <cellStyle name="Normal 3 3 4 6 3 4" xfId="31094" xr:uid="{00000000-0005-0000-0000-000097750000}"/>
    <cellStyle name="Normal 3 3 4 6 4" xfId="31095" xr:uid="{00000000-0005-0000-0000-000098750000}"/>
    <cellStyle name="Normal 3 3 4 6 4 2" xfId="31096" xr:uid="{00000000-0005-0000-0000-000099750000}"/>
    <cellStyle name="Normal 3 3 4 6 4 2 2" xfId="31097" xr:uid="{00000000-0005-0000-0000-00009A750000}"/>
    <cellStyle name="Normal 3 3 4 6 4 2 2 2" xfId="31098" xr:uid="{00000000-0005-0000-0000-00009B750000}"/>
    <cellStyle name="Normal 3 3 4 6 4 2 3" xfId="31099" xr:uid="{00000000-0005-0000-0000-00009C750000}"/>
    <cellStyle name="Normal 3 3 4 6 4 3" xfId="31100" xr:uid="{00000000-0005-0000-0000-00009D750000}"/>
    <cellStyle name="Normal 3 3 4 6 4 3 2" xfId="31101" xr:uid="{00000000-0005-0000-0000-00009E750000}"/>
    <cellStyle name="Normal 3 3 4 6 4 4" xfId="31102" xr:uid="{00000000-0005-0000-0000-00009F750000}"/>
    <cellStyle name="Normal 3 3 4 6 5" xfId="31103" xr:uid="{00000000-0005-0000-0000-0000A0750000}"/>
    <cellStyle name="Normal 3 3 4 6 5 2" xfId="31104" xr:uid="{00000000-0005-0000-0000-0000A1750000}"/>
    <cellStyle name="Normal 3 3 4 6 5 2 2" xfId="31105" xr:uid="{00000000-0005-0000-0000-0000A2750000}"/>
    <cellStyle name="Normal 3 3 4 6 5 3" xfId="31106" xr:uid="{00000000-0005-0000-0000-0000A3750000}"/>
    <cellStyle name="Normal 3 3 4 6 6" xfId="31107" xr:uid="{00000000-0005-0000-0000-0000A4750000}"/>
    <cellStyle name="Normal 3 3 4 6 6 2" xfId="31108" xr:uid="{00000000-0005-0000-0000-0000A5750000}"/>
    <cellStyle name="Normal 3 3 4 6 7" xfId="31109" xr:uid="{00000000-0005-0000-0000-0000A6750000}"/>
    <cellStyle name="Normal 3 3 4 6 7 2" xfId="31110" xr:uid="{00000000-0005-0000-0000-0000A7750000}"/>
    <cellStyle name="Normal 3 3 4 6 8" xfId="31111" xr:uid="{00000000-0005-0000-0000-0000A8750000}"/>
    <cellStyle name="Normal 3 3 4 7" xfId="31112" xr:uid="{00000000-0005-0000-0000-0000A9750000}"/>
    <cellStyle name="Normal 3 3 4 7 2" xfId="31113" xr:uid="{00000000-0005-0000-0000-0000AA750000}"/>
    <cellStyle name="Normal 3 3 4 7 2 2" xfId="31114" xr:uid="{00000000-0005-0000-0000-0000AB750000}"/>
    <cellStyle name="Normal 3 3 4 7 2 2 2" xfId="31115" xr:uid="{00000000-0005-0000-0000-0000AC750000}"/>
    <cellStyle name="Normal 3 3 4 7 2 2 2 2" xfId="31116" xr:uid="{00000000-0005-0000-0000-0000AD750000}"/>
    <cellStyle name="Normal 3 3 4 7 2 2 2 2 2" xfId="31117" xr:uid="{00000000-0005-0000-0000-0000AE750000}"/>
    <cellStyle name="Normal 3 3 4 7 2 2 2 3" xfId="31118" xr:uid="{00000000-0005-0000-0000-0000AF750000}"/>
    <cellStyle name="Normal 3 3 4 7 2 2 3" xfId="31119" xr:uid="{00000000-0005-0000-0000-0000B0750000}"/>
    <cellStyle name="Normal 3 3 4 7 2 2 3 2" xfId="31120" xr:uid="{00000000-0005-0000-0000-0000B1750000}"/>
    <cellStyle name="Normal 3 3 4 7 2 2 4" xfId="31121" xr:uid="{00000000-0005-0000-0000-0000B2750000}"/>
    <cellStyle name="Normal 3 3 4 7 2 3" xfId="31122" xr:uid="{00000000-0005-0000-0000-0000B3750000}"/>
    <cellStyle name="Normal 3 3 4 7 2 3 2" xfId="31123" xr:uid="{00000000-0005-0000-0000-0000B4750000}"/>
    <cellStyle name="Normal 3 3 4 7 2 3 2 2" xfId="31124" xr:uid="{00000000-0005-0000-0000-0000B5750000}"/>
    <cellStyle name="Normal 3 3 4 7 2 3 3" xfId="31125" xr:uid="{00000000-0005-0000-0000-0000B6750000}"/>
    <cellStyle name="Normal 3 3 4 7 2 4" xfId="31126" xr:uid="{00000000-0005-0000-0000-0000B7750000}"/>
    <cellStyle name="Normal 3 3 4 7 2 4 2" xfId="31127" xr:uid="{00000000-0005-0000-0000-0000B8750000}"/>
    <cellStyle name="Normal 3 3 4 7 2 5" xfId="31128" xr:uid="{00000000-0005-0000-0000-0000B9750000}"/>
    <cellStyle name="Normal 3 3 4 7 3" xfId="31129" xr:uid="{00000000-0005-0000-0000-0000BA750000}"/>
    <cellStyle name="Normal 3 3 4 7 3 2" xfId="31130" xr:uid="{00000000-0005-0000-0000-0000BB750000}"/>
    <cellStyle name="Normal 3 3 4 7 3 2 2" xfId="31131" xr:uid="{00000000-0005-0000-0000-0000BC750000}"/>
    <cellStyle name="Normal 3 3 4 7 3 2 2 2" xfId="31132" xr:uid="{00000000-0005-0000-0000-0000BD750000}"/>
    <cellStyle name="Normal 3 3 4 7 3 2 3" xfId="31133" xr:uid="{00000000-0005-0000-0000-0000BE750000}"/>
    <cellStyle name="Normal 3 3 4 7 3 3" xfId="31134" xr:uid="{00000000-0005-0000-0000-0000BF750000}"/>
    <cellStyle name="Normal 3 3 4 7 3 3 2" xfId="31135" xr:uid="{00000000-0005-0000-0000-0000C0750000}"/>
    <cellStyle name="Normal 3 3 4 7 3 4" xfId="31136" xr:uid="{00000000-0005-0000-0000-0000C1750000}"/>
    <cellStyle name="Normal 3 3 4 7 4" xfId="31137" xr:uid="{00000000-0005-0000-0000-0000C2750000}"/>
    <cellStyle name="Normal 3 3 4 7 4 2" xfId="31138" xr:uid="{00000000-0005-0000-0000-0000C3750000}"/>
    <cellStyle name="Normal 3 3 4 7 4 2 2" xfId="31139" xr:uid="{00000000-0005-0000-0000-0000C4750000}"/>
    <cellStyle name="Normal 3 3 4 7 4 3" xfId="31140" xr:uid="{00000000-0005-0000-0000-0000C5750000}"/>
    <cellStyle name="Normal 3 3 4 7 5" xfId="31141" xr:uid="{00000000-0005-0000-0000-0000C6750000}"/>
    <cellStyle name="Normal 3 3 4 7 5 2" xfId="31142" xr:uid="{00000000-0005-0000-0000-0000C7750000}"/>
    <cellStyle name="Normal 3 3 4 7 6" xfId="31143" xr:uid="{00000000-0005-0000-0000-0000C8750000}"/>
    <cellStyle name="Normal 3 3 4 8" xfId="31144" xr:uid="{00000000-0005-0000-0000-0000C9750000}"/>
    <cellStyle name="Normal 3 3 4 8 2" xfId="31145" xr:uid="{00000000-0005-0000-0000-0000CA750000}"/>
    <cellStyle name="Normal 3 3 4 8 2 2" xfId="31146" xr:uid="{00000000-0005-0000-0000-0000CB750000}"/>
    <cellStyle name="Normal 3 3 4 8 2 2 2" xfId="31147" xr:uid="{00000000-0005-0000-0000-0000CC750000}"/>
    <cellStyle name="Normal 3 3 4 8 2 2 2 2" xfId="31148" xr:uid="{00000000-0005-0000-0000-0000CD750000}"/>
    <cellStyle name="Normal 3 3 4 8 2 2 2 2 2" xfId="31149" xr:uid="{00000000-0005-0000-0000-0000CE750000}"/>
    <cellStyle name="Normal 3 3 4 8 2 2 2 3" xfId="31150" xr:uid="{00000000-0005-0000-0000-0000CF750000}"/>
    <cellStyle name="Normal 3 3 4 8 2 2 3" xfId="31151" xr:uid="{00000000-0005-0000-0000-0000D0750000}"/>
    <cellStyle name="Normal 3 3 4 8 2 2 3 2" xfId="31152" xr:uid="{00000000-0005-0000-0000-0000D1750000}"/>
    <cellStyle name="Normal 3 3 4 8 2 2 4" xfId="31153" xr:uid="{00000000-0005-0000-0000-0000D2750000}"/>
    <cellStyle name="Normal 3 3 4 8 2 3" xfId="31154" xr:uid="{00000000-0005-0000-0000-0000D3750000}"/>
    <cellStyle name="Normal 3 3 4 8 2 3 2" xfId="31155" xr:uid="{00000000-0005-0000-0000-0000D4750000}"/>
    <cellStyle name="Normal 3 3 4 8 2 3 2 2" xfId="31156" xr:uid="{00000000-0005-0000-0000-0000D5750000}"/>
    <cellStyle name="Normal 3 3 4 8 2 3 3" xfId="31157" xr:uid="{00000000-0005-0000-0000-0000D6750000}"/>
    <cellStyle name="Normal 3 3 4 8 2 4" xfId="31158" xr:uid="{00000000-0005-0000-0000-0000D7750000}"/>
    <cellStyle name="Normal 3 3 4 8 2 4 2" xfId="31159" xr:uid="{00000000-0005-0000-0000-0000D8750000}"/>
    <cellStyle name="Normal 3 3 4 8 2 5" xfId="31160" xr:uid="{00000000-0005-0000-0000-0000D9750000}"/>
    <cellStyle name="Normal 3 3 4 8 3" xfId="31161" xr:uid="{00000000-0005-0000-0000-0000DA750000}"/>
    <cellStyle name="Normal 3 3 4 8 3 2" xfId="31162" xr:uid="{00000000-0005-0000-0000-0000DB750000}"/>
    <cellStyle name="Normal 3 3 4 8 3 2 2" xfId="31163" xr:uid="{00000000-0005-0000-0000-0000DC750000}"/>
    <cellStyle name="Normal 3 3 4 8 3 2 2 2" xfId="31164" xr:uid="{00000000-0005-0000-0000-0000DD750000}"/>
    <cellStyle name="Normal 3 3 4 8 3 2 3" xfId="31165" xr:uid="{00000000-0005-0000-0000-0000DE750000}"/>
    <cellStyle name="Normal 3 3 4 8 3 3" xfId="31166" xr:uid="{00000000-0005-0000-0000-0000DF750000}"/>
    <cellStyle name="Normal 3 3 4 8 3 3 2" xfId="31167" xr:uid="{00000000-0005-0000-0000-0000E0750000}"/>
    <cellStyle name="Normal 3 3 4 8 3 4" xfId="31168" xr:uid="{00000000-0005-0000-0000-0000E1750000}"/>
    <cellStyle name="Normal 3 3 4 8 4" xfId="31169" xr:uid="{00000000-0005-0000-0000-0000E2750000}"/>
    <cellStyle name="Normal 3 3 4 8 4 2" xfId="31170" xr:uid="{00000000-0005-0000-0000-0000E3750000}"/>
    <cellStyle name="Normal 3 3 4 8 4 2 2" xfId="31171" xr:uid="{00000000-0005-0000-0000-0000E4750000}"/>
    <cellStyle name="Normal 3 3 4 8 4 3" xfId="31172" xr:uid="{00000000-0005-0000-0000-0000E5750000}"/>
    <cellStyle name="Normal 3 3 4 8 5" xfId="31173" xr:uid="{00000000-0005-0000-0000-0000E6750000}"/>
    <cellStyle name="Normal 3 3 4 8 5 2" xfId="31174" xr:uid="{00000000-0005-0000-0000-0000E7750000}"/>
    <cellStyle name="Normal 3 3 4 8 6" xfId="31175" xr:uid="{00000000-0005-0000-0000-0000E8750000}"/>
    <cellStyle name="Normal 3 3 4 9" xfId="31176" xr:uid="{00000000-0005-0000-0000-0000E9750000}"/>
    <cellStyle name="Normal 3 3 4 9 2" xfId="31177" xr:uid="{00000000-0005-0000-0000-0000EA750000}"/>
    <cellStyle name="Normal 3 3 4 9 2 2" xfId="31178" xr:uid="{00000000-0005-0000-0000-0000EB750000}"/>
    <cellStyle name="Normal 3 3 4 9 2 2 2" xfId="31179" xr:uid="{00000000-0005-0000-0000-0000EC750000}"/>
    <cellStyle name="Normal 3 3 4 9 2 2 2 2" xfId="31180" xr:uid="{00000000-0005-0000-0000-0000ED750000}"/>
    <cellStyle name="Normal 3 3 4 9 2 2 3" xfId="31181" xr:uid="{00000000-0005-0000-0000-0000EE750000}"/>
    <cellStyle name="Normal 3 3 4 9 2 3" xfId="31182" xr:uid="{00000000-0005-0000-0000-0000EF750000}"/>
    <cellStyle name="Normal 3 3 4 9 2 3 2" xfId="31183" xr:uid="{00000000-0005-0000-0000-0000F0750000}"/>
    <cellStyle name="Normal 3 3 4 9 2 4" xfId="31184" xr:uid="{00000000-0005-0000-0000-0000F1750000}"/>
    <cellStyle name="Normal 3 3 4 9 3" xfId="31185" xr:uid="{00000000-0005-0000-0000-0000F2750000}"/>
    <cellStyle name="Normal 3 3 4 9 3 2" xfId="31186" xr:uid="{00000000-0005-0000-0000-0000F3750000}"/>
    <cellStyle name="Normal 3 3 4 9 3 2 2" xfId="31187" xr:uid="{00000000-0005-0000-0000-0000F4750000}"/>
    <cellStyle name="Normal 3 3 4 9 3 3" xfId="31188" xr:uid="{00000000-0005-0000-0000-0000F5750000}"/>
    <cellStyle name="Normal 3 3 4 9 4" xfId="31189" xr:uid="{00000000-0005-0000-0000-0000F6750000}"/>
    <cellStyle name="Normal 3 3 4 9 4 2" xfId="31190" xr:uid="{00000000-0005-0000-0000-0000F7750000}"/>
    <cellStyle name="Normal 3 3 4 9 5" xfId="31191" xr:uid="{00000000-0005-0000-0000-0000F8750000}"/>
    <cellStyle name="Normal 3 3 4_T-straight with PEDs adjustor" xfId="31192" xr:uid="{00000000-0005-0000-0000-0000F9750000}"/>
    <cellStyle name="Normal 3 3 5" xfId="1287" xr:uid="{00000000-0005-0000-0000-0000FA750000}"/>
    <cellStyle name="Normal 3 3 5 10" xfId="31193" xr:uid="{00000000-0005-0000-0000-0000FB750000}"/>
    <cellStyle name="Normal 3 3 5 11" xfId="31194" xr:uid="{00000000-0005-0000-0000-0000FC750000}"/>
    <cellStyle name="Normal 3 3 5 2" xfId="31195" xr:uid="{00000000-0005-0000-0000-0000FD750000}"/>
    <cellStyle name="Normal 3 3 5 2 10" xfId="31196" xr:uid="{00000000-0005-0000-0000-0000FE750000}"/>
    <cellStyle name="Normal 3 3 5 2 2" xfId="31197" xr:uid="{00000000-0005-0000-0000-0000FF750000}"/>
    <cellStyle name="Normal 3 3 5 2 2 2" xfId="31198" xr:uid="{00000000-0005-0000-0000-000000760000}"/>
    <cellStyle name="Normal 3 3 5 2 2 2 2" xfId="31199" xr:uid="{00000000-0005-0000-0000-000001760000}"/>
    <cellStyle name="Normal 3 3 5 2 2 2 2 2" xfId="31200" xr:uid="{00000000-0005-0000-0000-000002760000}"/>
    <cellStyle name="Normal 3 3 5 2 2 2 2 2 2" xfId="31201" xr:uid="{00000000-0005-0000-0000-000003760000}"/>
    <cellStyle name="Normal 3 3 5 2 2 2 2 2 2 2" xfId="31202" xr:uid="{00000000-0005-0000-0000-000004760000}"/>
    <cellStyle name="Normal 3 3 5 2 2 2 2 2 3" xfId="31203" xr:uid="{00000000-0005-0000-0000-000005760000}"/>
    <cellStyle name="Normal 3 3 5 2 2 2 2 3" xfId="31204" xr:uid="{00000000-0005-0000-0000-000006760000}"/>
    <cellStyle name="Normal 3 3 5 2 2 2 2 3 2" xfId="31205" xr:uid="{00000000-0005-0000-0000-000007760000}"/>
    <cellStyle name="Normal 3 3 5 2 2 2 2 4" xfId="31206" xr:uid="{00000000-0005-0000-0000-000008760000}"/>
    <cellStyle name="Normal 3 3 5 2 2 2 3" xfId="31207" xr:uid="{00000000-0005-0000-0000-000009760000}"/>
    <cellStyle name="Normal 3 3 5 2 2 2 3 2" xfId="31208" xr:uid="{00000000-0005-0000-0000-00000A760000}"/>
    <cellStyle name="Normal 3 3 5 2 2 2 3 2 2" xfId="31209" xr:uid="{00000000-0005-0000-0000-00000B760000}"/>
    <cellStyle name="Normal 3 3 5 2 2 2 3 3" xfId="31210" xr:uid="{00000000-0005-0000-0000-00000C760000}"/>
    <cellStyle name="Normal 3 3 5 2 2 2 4" xfId="31211" xr:uid="{00000000-0005-0000-0000-00000D760000}"/>
    <cellStyle name="Normal 3 3 5 2 2 2 4 2" xfId="31212" xr:uid="{00000000-0005-0000-0000-00000E760000}"/>
    <cellStyle name="Normal 3 3 5 2 2 2 5" xfId="31213" xr:uid="{00000000-0005-0000-0000-00000F760000}"/>
    <cellStyle name="Normal 3 3 5 2 2 3" xfId="31214" xr:uid="{00000000-0005-0000-0000-000010760000}"/>
    <cellStyle name="Normal 3 3 5 2 2 3 2" xfId="31215" xr:uid="{00000000-0005-0000-0000-000011760000}"/>
    <cellStyle name="Normal 3 3 5 2 2 3 2 2" xfId="31216" xr:uid="{00000000-0005-0000-0000-000012760000}"/>
    <cellStyle name="Normal 3 3 5 2 2 3 2 2 2" xfId="31217" xr:uid="{00000000-0005-0000-0000-000013760000}"/>
    <cellStyle name="Normal 3 3 5 2 2 3 2 3" xfId="31218" xr:uid="{00000000-0005-0000-0000-000014760000}"/>
    <cellStyle name="Normal 3 3 5 2 2 3 3" xfId="31219" xr:uid="{00000000-0005-0000-0000-000015760000}"/>
    <cellStyle name="Normal 3 3 5 2 2 3 3 2" xfId="31220" xr:uid="{00000000-0005-0000-0000-000016760000}"/>
    <cellStyle name="Normal 3 3 5 2 2 3 4" xfId="31221" xr:uid="{00000000-0005-0000-0000-000017760000}"/>
    <cellStyle name="Normal 3 3 5 2 2 4" xfId="31222" xr:uid="{00000000-0005-0000-0000-000018760000}"/>
    <cellStyle name="Normal 3 3 5 2 2 4 2" xfId="31223" xr:uid="{00000000-0005-0000-0000-000019760000}"/>
    <cellStyle name="Normal 3 3 5 2 2 4 2 2" xfId="31224" xr:uid="{00000000-0005-0000-0000-00001A760000}"/>
    <cellStyle name="Normal 3 3 5 2 2 4 2 2 2" xfId="31225" xr:uid="{00000000-0005-0000-0000-00001B760000}"/>
    <cellStyle name="Normal 3 3 5 2 2 4 2 3" xfId="31226" xr:uid="{00000000-0005-0000-0000-00001C760000}"/>
    <cellStyle name="Normal 3 3 5 2 2 4 3" xfId="31227" xr:uid="{00000000-0005-0000-0000-00001D760000}"/>
    <cellStyle name="Normal 3 3 5 2 2 4 3 2" xfId="31228" xr:uid="{00000000-0005-0000-0000-00001E760000}"/>
    <cellStyle name="Normal 3 3 5 2 2 4 4" xfId="31229" xr:uid="{00000000-0005-0000-0000-00001F760000}"/>
    <cellStyle name="Normal 3 3 5 2 2 5" xfId="31230" xr:uid="{00000000-0005-0000-0000-000020760000}"/>
    <cellStyle name="Normal 3 3 5 2 2 5 2" xfId="31231" xr:uid="{00000000-0005-0000-0000-000021760000}"/>
    <cellStyle name="Normal 3 3 5 2 2 5 2 2" xfId="31232" xr:uid="{00000000-0005-0000-0000-000022760000}"/>
    <cellStyle name="Normal 3 3 5 2 2 5 3" xfId="31233" xr:uid="{00000000-0005-0000-0000-000023760000}"/>
    <cellStyle name="Normal 3 3 5 2 2 6" xfId="31234" xr:uid="{00000000-0005-0000-0000-000024760000}"/>
    <cellStyle name="Normal 3 3 5 2 2 6 2" xfId="31235" xr:uid="{00000000-0005-0000-0000-000025760000}"/>
    <cellStyle name="Normal 3 3 5 2 2 7" xfId="31236" xr:uid="{00000000-0005-0000-0000-000026760000}"/>
    <cellStyle name="Normal 3 3 5 2 2 7 2" xfId="31237" xr:uid="{00000000-0005-0000-0000-000027760000}"/>
    <cellStyle name="Normal 3 3 5 2 2 8" xfId="31238" xr:uid="{00000000-0005-0000-0000-000028760000}"/>
    <cellStyle name="Normal 3 3 5 2 3" xfId="31239" xr:uid="{00000000-0005-0000-0000-000029760000}"/>
    <cellStyle name="Normal 3 3 5 2 3 2" xfId="31240" xr:uid="{00000000-0005-0000-0000-00002A760000}"/>
    <cellStyle name="Normal 3 3 5 2 3 2 2" xfId="31241" xr:uid="{00000000-0005-0000-0000-00002B760000}"/>
    <cellStyle name="Normal 3 3 5 2 3 2 2 2" xfId="31242" xr:uid="{00000000-0005-0000-0000-00002C760000}"/>
    <cellStyle name="Normal 3 3 5 2 3 2 2 2 2" xfId="31243" xr:uid="{00000000-0005-0000-0000-00002D760000}"/>
    <cellStyle name="Normal 3 3 5 2 3 2 2 3" xfId="31244" xr:uid="{00000000-0005-0000-0000-00002E760000}"/>
    <cellStyle name="Normal 3 3 5 2 3 2 3" xfId="31245" xr:uid="{00000000-0005-0000-0000-00002F760000}"/>
    <cellStyle name="Normal 3 3 5 2 3 2 3 2" xfId="31246" xr:uid="{00000000-0005-0000-0000-000030760000}"/>
    <cellStyle name="Normal 3 3 5 2 3 2 4" xfId="31247" xr:uid="{00000000-0005-0000-0000-000031760000}"/>
    <cellStyle name="Normal 3 3 5 2 3 3" xfId="31248" xr:uid="{00000000-0005-0000-0000-000032760000}"/>
    <cellStyle name="Normal 3 3 5 2 3 3 2" xfId="31249" xr:uid="{00000000-0005-0000-0000-000033760000}"/>
    <cellStyle name="Normal 3 3 5 2 3 3 2 2" xfId="31250" xr:uid="{00000000-0005-0000-0000-000034760000}"/>
    <cellStyle name="Normal 3 3 5 2 3 3 3" xfId="31251" xr:uid="{00000000-0005-0000-0000-000035760000}"/>
    <cellStyle name="Normal 3 3 5 2 3 4" xfId="31252" xr:uid="{00000000-0005-0000-0000-000036760000}"/>
    <cellStyle name="Normal 3 3 5 2 3 4 2" xfId="31253" xr:uid="{00000000-0005-0000-0000-000037760000}"/>
    <cellStyle name="Normal 3 3 5 2 3 5" xfId="31254" xr:uid="{00000000-0005-0000-0000-000038760000}"/>
    <cellStyle name="Normal 3 3 5 2 4" xfId="31255" xr:uid="{00000000-0005-0000-0000-000039760000}"/>
    <cellStyle name="Normal 3 3 5 2 4 2" xfId="31256" xr:uid="{00000000-0005-0000-0000-00003A760000}"/>
    <cellStyle name="Normal 3 3 5 2 4 2 2" xfId="31257" xr:uid="{00000000-0005-0000-0000-00003B760000}"/>
    <cellStyle name="Normal 3 3 5 2 4 2 2 2" xfId="31258" xr:uid="{00000000-0005-0000-0000-00003C760000}"/>
    <cellStyle name="Normal 3 3 5 2 4 2 3" xfId="31259" xr:uid="{00000000-0005-0000-0000-00003D760000}"/>
    <cellStyle name="Normal 3 3 5 2 4 3" xfId="31260" xr:uid="{00000000-0005-0000-0000-00003E760000}"/>
    <cellStyle name="Normal 3 3 5 2 4 3 2" xfId="31261" xr:uid="{00000000-0005-0000-0000-00003F760000}"/>
    <cellStyle name="Normal 3 3 5 2 4 4" xfId="31262" xr:uid="{00000000-0005-0000-0000-000040760000}"/>
    <cellStyle name="Normal 3 3 5 2 5" xfId="31263" xr:uid="{00000000-0005-0000-0000-000041760000}"/>
    <cellStyle name="Normal 3 3 5 2 5 2" xfId="31264" xr:uid="{00000000-0005-0000-0000-000042760000}"/>
    <cellStyle name="Normal 3 3 5 2 5 2 2" xfId="31265" xr:uid="{00000000-0005-0000-0000-000043760000}"/>
    <cellStyle name="Normal 3 3 5 2 5 2 2 2" xfId="31266" xr:uid="{00000000-0005-0000-0000-000044760000}"/>
    <cellStyle name="Normal 3 3 5 2 5 2 3" xfId="31267" xr:uid="{00000000-0005-0000-0000-000045760000}"/>
    <cellStyle name="Normal 3 3 5 2 5 3" xfId="31268" xr:uid="{00000000-0005-0000-0000-000046760000}"/>
    <cellStyle name="Normal 3 3 5 2 5 3 2" xfId="31269" xr:uid="{00000000-0005-0000-0000-000047760000}"/>
    <cellStyle name="Normal 3 3 5 2 5 4" xfId="31270" xr:uid="{00000000-0005-0000-0000-000048760000}"/>
    <cellStyle name="Normal 3 3 5 2 6" xfId="31271" xr:uid="{00000000-0005-0000-0000-000049760000}"/>
    <cellStyle name="Normal 3 3 5 2 6 2" xfId="31272" xr:uid="{00000000-0005-0000-0000-00004A760000}"/>
    <cellStyle name="Normal 3 3 5 2 6 2 2" xfId="31273" xr:uid="{00000000-0005-0000-0000-00004B760000}"/>
    <cellStyle name="Normal 3 3 5 2 6 3" xfId="31274" xr:uid="{00000000-0005-0000-0000-00004C760000}"/>
    <cellStyle name="Normal 3 3 5 2 7" xfId="31275" xr:uid="{00000000-0005-0000-0000-00004D760000}"/>
    <cellStyle name="Normal 3 3 5 2 7 2" xfId="31276" xr:uid="{00000000-0005-0000-0000-00004E760000}"/>
    <cellStyle name="Normal 3 3 5 2 8" xfId="31277" xr:uid="{00000000-0005-0000-0000-00004F760000}"/>
    <cellStyle name="Normal 3 3 5 2 8 2" xfId="31278" xr:uid="{00000000-0005-0000-0000-000050760000}"/>
    <cellStyle name="Normal 3 3 5 2 9" xfId="31279" xr:uid="{00000000-0005-0000-0000-000051760000}"/>
    <cellStyle name="Normal 3 3 5 3" xfId="31280" xr:uid="{00000000-0005-0000-0000-000052760000}"/>
    <cellStyle name="Normal 3 3 5 3 2" xfId="31281" xr:uid="{00000000-0005-0000-0000-000053760000}"/>
    <cellStyle name="Normal 3 3 5 3 2 2" xfId="31282" xr:uid="{00000000-0005-0000-0000-000054760000}"/>
    <cellStyle name="Normal 3 3 5 3 2 2 2" xfId="31283" xr:uid="{00000000-0005-0000-0000-000055760000}"/>
    <cellStyle name="Normal 3 3 5 3 2 2 2 2" xfId="31284" xr:uid="{00000000-0005-0000-0000-000056760000}"/>
    <cellStyle name="Normal 3 3 5 3 2 2 2 2 2" xfId="31285" xr:uid="{00000000-0005-0000-0000-000057760000}"/>
    <cellStyle name="Normal 3 3 5 3 2 2 2 3" xfId="31286" xr:uid="{00000000-0005-0000-0000-000058760000}"/>
    <cellStyle name="Normal 3 3 5 3 2 2 3" xfId="31287" xr:uid="{00000000-0005-0000-0000-000059760000}"/>
    <cellStyle name="Normal 3 3 5 3 2 2 3 2" xfId="31288" xr:uid="{00000000-0005-0000-0000-00005A760000}"/>
    <cellStyle name="Normal 3 3 5 3 2 2 4" xfId="31289" xr:uid="{00000000-0005-0000-0000-00005B760000}"/>
    <cellStyle name="Normal 3 3 5 3 2 3" xfId="31290" xr:uid="{00000000-0005-0000-0000-00005C760000}"/>
    <cellStyle name="Normal 3 3 5 3 2 3 2" xfId="31291" xr:uid="{00000000-0005-0000-0000-00005D760000}"/>
    <cellStyle name="Normal 3 3 5 3 2 3 2 2" xfId="31292" xr:uid="{00000000-0005-0000-0000-00005E760000}"/>
    <cellStyle name="Normal 3 3 5 3 2 3 3" xfId="31293" xr:uid="{00000000-0005-0000-0000-00005F760000}"/>
    <cellStyle name="Normal 3 3 5 3 2 4" xfId="31294" xr:uid="{00000000-0005-0000-0000-000060760000}"/>
    <cellStyle name="Normal 3 3 5 3 2 4 2" xfId="31295" xr:uid="{00000000-0005-0000-0000-000061760000}"/>
    <cellStyle name="Normal 3 3 5 3 2 5" xfId="31296" xr:uid="{00000000-0005-0000-0000-000062760000}"/>
    <cellStyle name="Normal 3 3 5 3 3" xfId="31297" xr:uid="{00000000-0005-0000-0000-000063760000}"/>
    <cellStyle name="Normal 3 3 5 3 3 2" xfId="31298" xr:uid="{00000000-0005-0000-0000-000064760000}"/>
    <cellStyle name="Normal 3 3 5 3 3 2 2" xfId="31299" xr:uid="{00000000-0005-0000-0000-000065760000}"/>
    <cellStyle name="Normal 3 3 5 3 3 2 2 2" xfId="31300" xr:uid="{00000000-0005-0000-0000-000066760000}"/>
    <cellStyle name="Normal 3 3 5 3 3 2 3" xfId="31301" xr:uid="{00000000-0005-0000-0000-000067760000}"/>
    <cellStyle name="Normal 3 3 5 3 3 3" xfId="31302" xr:uid="{00000000-0005-0000-0000-000068760000}"/>
    <cellStyle name="Normal 3 3 5 3 3 3 2" xfId="31303" xr:uid="{00000000-0005-0000-0000-000069760000}"/>
    <cellStyle name="Normal 3 3 5 3 3 4" xfId="31304" xr:uid="{00000000-0005-0000-0000-00006A760000}"/>
    <cellStyle name="Normal 3 3 5 3 4" xfId="31305" xr:uid="{00000000-0005-0000-0000-00006B760000}"/>
    <cellStyle name="Normal 3 3 5 3 4 2" xfId="31306" xr:uid="{00000000-0005-0000-0000-00006C760000}"/>
    <cellStyle name="Normal 3 3 5 3 4 2 2" xfId="31307" xr:uid="{00000000-0005-0000-0000-00006D760000}"/>
    <cellStyle name="Normal 3 3 5 3 4 2 2 2" xfId="31308" xr:uid="{00000000-0005-0000-0000-00006E760000}"/>
    <cellStyle name="Normal 3 3 5 3 4 2 3" xfId="31309" xr:uid="{00000000-0005-0000-0000-00006F760000}"/>
    <cellStyle name="Normal 3 3 5 3 4 3" xfId="31310" xr:uid="{00000000-0005-0000-0000-000070760000}"/>
    <cellStyle name="Normal 3 3 5 3 4 3 2" xfId="31311" xr:uid="{00000000-0005-0000-0000-000071760000}"/>
    <cellStyle name="Normal 3 3 5 3 4 4" xfId="31312" xr:uid="{00000000-0005-0000-0000-000072760000}"/>
    <cellStyle name="Normal 3 3 5 3 5" xfId="31313" xr:uid="{00000000-0005-0000-0000-000073760000}"/>
    <cellStyle name="Normal 3 3 5 3 5 2" xfId="31314" xr:uid="{00000000-0005-0000-0000-000074760000}"/>
    <cellStyle name="Normal 3 3 5 3 5 2 2" xfId="31315" xr:uid="{00000000-0005-0000-0000-000075760000}"/>
    <cellStyle name="Normal 3 3 5 3 5 3" xfId="31316" xr:uid="{00000000-0005-0000-0000-000076760000}"/>
    <cellStyle name="Normal 3 3 5 3 6" xfId="31317" xr:uid="{00000000-0005-0000-0000-000077760000}"/>
    <cellStyle name="Normal 3 3 5 3 6 2" xfId="31318" xr:uid="{00000000-0005-0000-0000-000078760000}"/>
    <cellStyle name="Normal 3 3 5 3 7" xfId="31319" xr:uid="{00000000-0005-0000-0000-000079760000}"/>
    <cellStyle name="Normal 3 3 5 3 7 2" xfId="31320" xr:uid="{00000000-0005-0000-0000-00007A760000}"/>
    <cellStyle name="Normal 3 3 5 3 8" xfId="31321" xr:uid="{00000000-0005-0000-0000-00007B760000}"/>
    <cellStyle name="Normal 3 3 5 4" xfId="31322" xr:uid="{00000000-0005-0000-0000-00007C760000}"/>
    <cellStyle name="Normal 3 3 5 4 2" xfId="31323" xr:uid="{00000000-0005-0000-0000-00007D760000}"/>
    <cellStyle name="Normal 3 3 5 4 2 2" xfId="31324" xr:uid="{00000000-0005-0000-0000-00007E760000}"/>
    <cellStyle name="Normal 3 3 5 4 2 2 2" xfId="31325" xr:uid="{00000000-0005-0000-0000-00007F760000}"/>
    <cellStyle name="Normal 3 3 5 4 2 2 2 2" xfId="31326" xr:uid="{00000000-0005-0000-0000-000080760000}"/>
    <cellStyle name="Normal 3 3 5 4 2 2 3" xfId="31327" xr:uid="{00000000-0005-0000-0000-000081760000}"/>
    <cellStyle name="Normal 3 3 5 4 2 3" xfId="31328" xr:uid="{00000000-0005-0000-0000-000082760000}"/>
    <cellStyle name="Normal 3 3 5 4 2 3 2" xfId="31329" xr:uid="{00000000-0005-0000-0000-000083760000}"/>
    <cellStyle name="Normal 3 3 5 4 2 4" xfId="31330" xr:uid="{00000000-0005-0000-0000-000084760000}"/>
    <cellStyle name="Normal 3 3 5 4 3" xfId="31331" xr:uid="{00000000-0005-0000-0000-000085760000}"/>
    <cellStyle name="Normal 3 3 5 4 3 2" xfId="31332" xr:uid="{00000000-0005-0000-0000-000086760000}"/>
    <cellStyle name="Normal 3 3 5 4 3 2 2" xfId="31333" xr:uid="{00000000-0005-0000-0000-000087760000}"/>
    <cellStyle name="Normal 3 3 5 4 3 3" xfId="31334" xr:uid="{00000000-0005-0000-0000-000088760000}"/>
    <cellStyle name="Normal 3 3 5 4 4" xfId="31335" xr:uid="{00000000-0005-0000-0000-000089760000}"/>
    <cellStyle name="Normal 3 3 5 4 4 2" xfId="31336" xr:uid="{00000000-0005-0000-0000-00008A760000}"/>
    <cellStyle name="Normal 3 3 5 4 5" xfId="31337" xr:uid="{00000000-0005-0000-0000-00008B760000}"/>
    <cellStyle name="Normal 3 3 5 5" xfId="31338" xr:uid="{00000000-0005-0000-0000-00008C760000}"/>
    <cellStyle name="Normal 3 3 5 5 2" xfId="31339" xr:uid="{00000000-0005-0000-0000-00008D760000}"/>
    <cellStyle name="Normal 3 3 5 5 2 2" xfId="31340" xr:uid="{00000000-0005-0000-0000-00008E760000}"/>
    <cellStyle name="Normal 3 3 5 5 2 2 2" xfId="31341" xr:uid="{00000000-0005-0000-0000-00008F760000}"/>
    <cellStyle name="Normal 3 3 5 5 2 3" xfId="31342" xr:uid="{00000000-0005-0000-0000-000090760000}"/>
    <cellStyle name="Normal 3 3 5 5 3" xfId="31343" xr:uid="{00000000-0005-0000-0000-000091760000}"/>
    <cellStyle name="Normal 3 3 5 5 3 2" xfId="31344" xr:uid="{00000000-0005-0000-0000-000092760000}"/>
    <cellStyle name="Normal 3 3 5 5 4" xfId="31345" xr:uid="{00000000-0005-0000-0000-000093760000}"/>
    <cellStyle name="Normal 3 3 5 6" xfId="31346" xr:uid="{00000000-0005-0000-0000-000094760000}"/>
    <cellStyle name="Normal 3 3 5 6 2" xfId="31347" xr:uid="{00000000-0005-0000-0000-000095760000}"/>
    <cellStyle name="Normal 3 3 5 6 2 2" xfId="31348" xr:uid="{00000000-0005-0000-0000-000096760000}"/>
    <cellStyle name="Normal 3 3 5 6 2 2 2" xfId="31349" xr:uid="{00000000-0005-0000-0000-000097760000}"/>
    <cellStyle name="Normal 3 3 5 6 2 3" xfId="31350" xr:uid="{00000000-0005-0000-0000-000098760000}"/>
    <cellStyle name="Normal 3 3 5 6 3" xfId="31351" xr:uid="{00000000-0005-0000-0000-000099760000}"/>
    <cellStyle name="Normal 3 3 5 6 3 2" xfId="31352" xr:uid="{00000000-0005-0000-0000-00009A760000}"/>
    <cellStyle name="Normal 3 3 5 6 4" xfId="31353" xr:uid="{00000000-0005-0000-0000-00009B760000}"/>
    <cellStyle name="Normal 3 3 5 7" xfId="31354" xr:uid="{00000000-0005-0000-0000-00009C760000}"/>
    <cellStyle name="Normal 3 3 5 7 2" xfId="31355" xr:uid="{00000000-0005-0000-0000-00009D760000}"/>
    <cellStyle name="Normal 3 3 5 7 2 2" xfId="31356" xr:uid="{00000000-0005-0000-0000-00009E760000}"/>
    <cellStyle name="Normal 3 3 5 7 3" xfId="31357" xr:uid="{00000000-0005-0000-0000-00009F760000}"/>
    <cellStyle name="Normal 3 3 5 8" xfId="31358" xr:uid="{00000000-0005-0000-0000-0000A0760000}"/>
    <cellStyle name="Normal 3 3 5 8 2" xfId="31359" xr:uid="{00000000-0005-0000-0000-0000A1760000}"/>
    <cellStyle name="Normal 3 3 5 9" xfId="31360" xr:uid="{00000000-0005-0000-0000-0000A2760000}"/>
    <cellStyle name="Normal 3 3 5 9 2" xfId="31361" xr:uid="{00000000-0005-0000-0000-0000A3760000}"/>
    <cellStyle name="Normal 3 3 6" xfId="31362" xr:uid="{00000000-0005-0000-0000-0000A4760000}"/>
    <cellStyle name="Normal 3 3 6 10" xfId="31363" xr:uid="{00000000-0005-0000-0000-0000A5760000}"/>
    <cellStyle name="Normal 3 3 6 11" xfId="31364" xr:uid="{00000000-0005-0000-0000-0000A6760000}"/>
    <cellStyle name="Normal 3 3 6 2" xfId="31365" xr:uid="{00000000-0005-0000-0000-0000A7760000}"/>
    <cellStyle name="Normal 3 3 6 2 10" xfId="31366" xr:uid="{00000000-0005-0000-0000-0000A8760000}"/>
    <cellStyle name="Normal 3 3 6 2 2" xfId="31367" xr:uid="{00000000-0005-0000-0000-0000A9760000}"/>
    <cellStyle name="Normal 3 3 6 2 2 2" xfId="31368" xr:uid="{00000000-0005-0000-0000-0000AA760000}"/>
    <cellStyle name="Normal 3 3 6 2 2 2 2" xfId="31369" xr:uid="{00000000-0005-0000-0000-0000AB760000}"/>
    <cellStyle name="Normal 3 3 6 2 2 2 2 2" xfId="31370" xr:uid="{00000000-0005-0000-0000-0000AC760000}"/>
    <cellStyle name="Normal 3 3 6 2 2 2 2 2 2" xfId="31371" xr:uid="{00000000-0005-0000-0000-0000AD760000}"/>
    <cellStyle name="Normal 3 3 6 2 2 2 2 2 2 2" xfId="31372" xr:uid="{00000000-0005-0000-0000-0000AE760000}"/>
    <cellStyle name="Normal 3 3 6 2 2 2 2 2 3" xfId="31373" xr:uid="{00000000-0005-0000-0000-0000AF760000}"/>
    <cellStyle name="Normal 3 3 6 2 2 2 2 3" xfId="31374" xr:uid="{00000000-0005-0000-0000-0000B0760000}"/>
    <cellStyle name="Normal 3 3 6 2 2 2 2 3 2" xfId="31375" xr:uid="{00000000-0005-0000-0000-0000B1760000}"/>
    <cellStyle name="Normal 3 3 6 2 2 2 2 4" xfId="31376" xr:uid="{00000000-0005-0000-0000-0000B2760000}"/>
    <cellStyle name="Normal 3 3 6 2 2 2 3" xfId="31377" xr:uid="{00000000-0005-0000-0000-0000B3760000}"/>
    <cellStyle name="Normal 3 3 6 2 2 2 3 2" xfId="31378" xr:uid="{00000000-0005-0000-0000-0000B4760000}"/>
    <cellStyle name="Normal 3 3 6 2 2 2 3 2 2" xfId="31379" xr:uid="{00000000-0005-0000-0000-0000B5760000}"/>
    <cellStyle name="Normal 3 3 6 2 2 2 3 3" xfId="31380" xr:uid="{00000000-0005-0000-0000-0000B6760000}"/>
    <cellStyle name="Normal 3 3 6 2 2 2 4" xfId="31381" xr:uid="{00000000-0005-0000-0000-0000B7760000}"/>
    <cellStyle name="Normal 3 3 6 2 2 2 4 2" xfId="31382" xr:uid="{00000000-0005-0000-0000-0000B8760000}"/>
    <cellStyle name="Normal 3 3 6 2 2 2 5" xfId="31383" xr:uid="{00000000-0005-0000-0000-0000B9760000}"/>
    <cellStyle name="Normal 3 3 6 2 2 3" xfId="31384" xr:uid="{00000000-0005-0000-0000-0000BA760000}"/>
    <cellStyle name="Normal 3 3 6 2 2 3 2" xfId="31385" xr:uid="{00000000-0005-0000-0000-0000BB760000}"/>
    <cellStyle name="Normal 3 3 6 2 2 3 2 2" xfId="31386" xr:uid="{00000000-0005-0000-0000-0000BC760000}"/>
    <cellStyle name="Normal 3 3 6 2 2 3 2 2 2" xfId="31387" xr:uid="{00000000-0005-0000-0000-0000BD760000}"/>
    <cellStyle name="Normal 3 3 6 2 2 3 2 3" xfId="31388" xr:uid="{00000000-0005-0000-0000-0000BE760000}"/>
    <cellStyle name="Normal 3 3 6 2 2 3 3" xfId="31389" xr:uid="{00000000-0005-0000-0000-0000BF760000}"/>
    <cellStyle name="Normal 3 3 6 2 2 3 3 2" xfId="31390" xr:uid="{00000000-0005-0000-0000-0000C0760000}"/>
    <cellStyle name="Normal 3 3 6 2 2 3 4" xfId="31391" xr:uid="{00000000-0005-0000-0000-0000C1760000}"/>
    <cellStyle name="Normal 3 3 6 2 2 4" xfId="31392" xr:uid="{00000000-0005-0000-0000-0000C2760000}"/>
    <cellStyle name="Normal 3 3 6 2 2 4 2" xfId="31393" xr:uid="{00000000-0005-0000-0000-0000C3760000}"/>
    <cellStyle name="Normal 3 3 6 2 2 4 2 2" xfId="31394" xr:uid="{00000000-0005-0000-0000-0000C4760000}"/>
    <cellStyle name="Normal 3 3 6 2 2 4 2 2 2" xfId="31395" xr:uid="{00000000-0005-0000-0000-0000C5760000}"/>
    <cellStyle name="Normal 3 3 6 2 2 4 2 3" xfId="31396" xr:uid="{00000000-0005-0000-0000-0000C6760000}"/>
    <cellStyle name="Normal 3 3 6 2 2 4 3" xfId="31397" xr:uid="{00000000-0005-0000-0000-0000C7760000}"/>
    <cellStyle name="Normal 3 3 6 2 2 4 3 2" xfId="31398" xr:uid="{00000000-0005-0000-0000-0000C8760000}"/>
    <cellStyle name="Normal 3 3 6 2 2 4 4" xfId="31399" xr:uid="{00000000-0005-0000-0000-0000C9760000}"/>
    <cellStyle name="Normal 3 3 6 2 2 5" xfId="31400" xr:uid="{00000000-0005-0000-0000-0000CA760000}"/>
    <cellStyle name="Normal 3 3 6 2 2 5 2" xfId="31401" xr:uid="{00000000-0005-0000-0000-0000CB760000}"/>
    <cellStyle name="Normal 3 3 6 2 2 5 2 2" xfId="31402" xr:uid="{00000000-0005-0000-0000-0000CC760000}"/>
    <cellStyle name="Normal 3 3 6 2 2 5 3" xfId="31403" xr:uid="{00000000-0005-0000-0000-0000CD760000}"/>
    <cellStyle name="Normal 3 3 6 2 2 6" xfId="31404" xr:uid="{00000000-0005-0000-0000-0000CE760000}"/>
    <cellStyle name="Normal 3 3 6 2 2 6 2" xfId="31405" xr:uid="{00000000-0005-0000-0000-0000CF760000}"/>
    <cellStyle name="Normal 3 3 6 2 2 7" xfId="31406" xr:uid="{00000000-0005-0000-0000-0000D0760000}"/>
    <cellStyle name="Normal 3 3 6 2 2 7 2" xfId="31407" xr:uid="{00000000-0005-0000-0000-0000D1760000}"/>
    <cellStyle name="Normal 3 3 6 2 2 8" xfId="31408" xr:uid="{00000000-0005-0000-0000-0000D2760000}"/>
    <cellStyle name="Normal 3 3 6 2 3" xfId="31409" xr:uid="{00000000-0005-0000-0000-0000D3760000}"/>
    <cellStyle name="Normal 3 3 6 2 3 2" xfId="31410" xr:uid="{00000000-0005-0000-0000-0000D4760000}"/>
    <cellStyle name="Normal 3 3 6 2 3 2 2" xfId="31411" xr:uid="{00000000-0005-0000-0000-0000D5760000}"/>
    <cellStyle name="Normal 3 3 6 2 3 2 2 2" xfId="31412" xr:uid="{00000000-0005-0000-0000-0000D6760000}"/>
    <cellStyle name="Normal 3 3 6 2 3 2 2 2 2" xfId="31413" xr:uid="{00000000-0005-0000-0000-0000D7760000}"/>
    <cellStyle name="Normal 3 3 6 2 3 2 2 3" xfId="31414" xr:uid="{00000000-0005-0000-0000-0000D8760000}"/>
    <cellStyle name="Normal 3 3 6 2 3 2 3" xfId="31415" xr:uid="{00000000-0005-0000-0000-0000D9760000}"/>
    <cellStyle name="Normal 3 3 6 2 3 2 3 2" xfId="31416" xr:uid="{00000000-0005-0000-0000-0000DA760000}"/>
    <cellStyle name="Normal 3 3 6 2 3 2 4" xfId="31417" xr:uid="{00000000-0005-0000-0000-0000DB760000}"/>
    <cellStyle name="Normal 3 3 6 2 3 3" xfId="31418" xr:uid="{00000000-0005-0000-0000-0000DC760000}"/>
    <cellStyle name="Normal 3 3 6 2 3 3 2" xfId="31419" xr:uid="{00000000-0005-0000-0000-0000DD760000}"/>
    <cellStyle name="Normal 3 3 6 2 3 3 2 2" xfId="31420" xr:uid="{00000000-0005-0000-0000-0000DE760000}"/>
    <cellStyle name="Normal 3 3 6 2 3 3 3" xfId="31421" xr:uid="{00000000-0005-0000-0000-0000DF760000}"/>
    <cellStyle name="Normal 3 3 6 2 3 4" xfId="31422" xr:uid="{00000000-0005-0000-0000-0000E0760000}"/>
    <cellStyle name="Normal 3 3 6 2 3 4 2" xfId="31423" xr:uid="{00000000-0005-0000-0000-0000E1760000}"/>
    <cellStyle name="Normal 3 3 6 2 3 5" xfId="31424" xr:uid="{00000000-0005-0000-0000-0000E2760000}"/>
    <cellStyle name="Normal 3 3 6 2 4" xfId="31425" xr:uid="{00000000-0005-0000-0000-0000E3760000}"/>
    <cellStyle name="Normal 3 3 6 2 4 2" xfId="31426" xr:uid="{00000000-0005-0000-0000-0000E4760000}"/>
    <cellStyle name="Normal 3 3 6 2 4 2 2" xfId="31427" xr:uid="{00000000-0005-0000-0000-0000E5760000}"/>
    <cellStyle name="Normal 3 3 6 2 4 2 2 2" xfId="31428" xr:uid="{00000000-0005-0000-0000-0000E6760000}"/>
    <cellStyle name="Normal 3 3 6 2 4 2 3" xfId="31429" xr:uid="{00000000-0005-0000-0000-0000E7760000}"/>
    <cellStyle name="Normal 3 3 6 2 4 3" xfId="31430" xr:uid="{00000000-0005-0000-0000-0000E8760000}"/>
    <cellStyle name="Normal 3 3 6 2 4 3 2" xfId="31431" xr:uid="{00000000-0005-0000-0000-0000E9760000}"/>
    <cellStyle name="Normal 3 3 6 2 4 4" xfId="31432" xr:uid="{00000000-0005-0000-0000-0000EA760000}"/>
    <cellStyle name="Normal 3 3 6 2 5" xfId="31433" xr:uid="{00000000-0005-0000-0000-0000EB760000}"/>
    <cellStyle name="Normal 3 3 6 2 5 2" xfId="31434" xr:uid="{00000000-0005-0000-0000-0000EC760000}"/>
    <cellStyle name="Normal 3 3 6 2 5 2 2" xfId="31435" xr:uid="{00000000-0005-0000-0000-0000ED760000}"/>
    <cellStyle name="Normal 3 3 6 2 5 2 2 2" xfId="31436" xr:uid="{00000000-0005-0000-0000-0000EE760000}"/>
    <cellStyle name="Normal 3 3 6 2 5 2 3" xfId="31437" xr:uid="{00000000-0005-0000-0000-0000EF760000}"/>
    <cellStyle name="Normal 3 3 6 2 5 3" xfId="31438" xr:uid="{00000000-0005-0000-0000-0000F0760000}"/>
    <cellStyle name="Normal 3 3 6 2 5 3 2" xfId="31439" xr:uid="{00000000-0005-0000-0000-0000F1760000}"/>
    <cellStyle name="Normal 3 3 6 2 5 4" xfId="31440" xr:uid="{00000000-0005-0000-0000-0000F2760000}"/>
    <cellStyle name="Normal 3 3 6 2 6" xfId="31441" xr:uid="{00000000-0005-0000-0000-0000F3760000}"/>
    <cellStyle name="Normal 3 3 6 2 6 2" xfId="31442" xr:uid="{00000000-0005-0000-0000-0000F4760000}"/>
    <cellStyle name="Normal 3 3 6 2 6 2 2" xfId="31443" xr:uid="{00000000-0005-0000-0000-0000F5760000}"/>
    <cellStyle name="Normal 3 3 6 2 6 3" xfId="31444" xr:uid="{00000000-0005-0000-0000-0000F6760000}"/>
    <cellStyle name="Normal 3 3 6 2 7" xfId="31445" xr:uid="{00000000-0005-0000-0000-0000F7760000}"/>
    <cellStyle name="Normal 3 3 6 2 7 2" xfId="31446" xr:uid="{00000000-0005-0000-0000-0000F8760000}"/>
    <cellStyle name="Normal 3 3 6 2 8" xfId="31447" xr:uid="{00000000-0005-0000-0000-0000F9760000}"/>
    <cellStyle name="Normal 3 3 6 2 8 2" xfId="31448" xr:uid="{00000000-0005-0000-0000-0000FA760000}"/>
    <cellStyle name="Normal 3 3 6 2 9" xfId="31449" xr:uid="{00000000-0005-0000-0000-0000FB760000}"/>
    <cellStyle name="Normal 3 3 6 3" xfId="31450" xr:uid="{00000000-0005-0000-0000-0000FC760000}"/>
    <cellStyle name="Normal 3 3 6 3 2" xfId="31451" xr:uid="{00000000-0005-0000-0000-0000FD760000}"/>
    <cellStyle name="Normal 3 3 6 3 2 2" xfId="31452" xr:uid="{00000000-0005-0000-0000-0000FE760000}"/>
    <cellStyle name="Normal 3 3 6 3 2 2 2" xfId="31453" xr:uid="{00000000-0005-0000-0000-0000FF760000}"/>
    <cellStyle name="Normal 3 3 6 3 2 2 2 2" xfId="31454" xr:uid="{00000000-0005-0000-0000-000000770000}"/>
    <cellStyle name="Normal 3 3 6 3 2 2 2 2 2" xfId="31455" xr:uid="{00000000-0005-0000-0000-000001770000}"/>
    <cellStyle name="Normal 3 3 6 3 2 2 2 3" xfId="31456" xr:uid="{00000000-0005-0000-0000-000002770000}"/>
    <cellStyle name="Normal 3 3 6 3 2 2 3" xfId="31457" xr:uid="{00000000-0005-0000-0000-000003770000}"/>
    <cellStyle name="Normal 3 3 6 3 2 2 3 2" xfId="31458" xr:uid="{00000000-0005-0000-0000-000004770000}"/>
    <cellStyle name="Normal 3 3 6 3 2 2 4" xfId="31459" xr:uid="{00000000-0005-0000-0000-000005770000}"/>
    <cellStyle name="Normal 3 3 6 3 2 3" xfId="31460" xr:uid="{00000000-0005-0000-0000-000006770000}"/>
    <cellStyle name="Normal 3 3 6 3 2 3 2" xfId="31461" xr:uid="{00000000-0005-0000-0000-000007770000}"/>
    <cellStyle name="Normal 3 3 6 3 2 3 2 2" xfId="31462" xr:uid="{00000000-0005-0000-0000-000008770000}"/>
    <cellStyle name="Normal 3 3 6 3 2 3 3" xfId="31463" xr:uid="{00000000-0005-0000-0000-000009770000}"/>
    <cellStyle name="Normal 3 3 6 3 2 4" xfId="31464" xr:uid="{00000000-0005-0000-0000-00000A770000}"/>
    <cellStyle name="Normal 3 3 6 3 2 4 2" xfId="31465" xr:uid="{00000000-0005-0000-0000-00000B770000}"/>
    <cellStyle name="Normal 3 3 6 3 2 5" xfId="31466" xr:uid="{00000000-0005-0000-0000-00000C770000}"/>
    <cellStyle name="Normal 3 3 6 3 3" xfId="31467" xr:uid="{00000000-0005-0000-0000-00000D770000}"/>
    <cellStyle name="Normal 3 3 6 3 3 2" xfId="31468" xr:uid="{00000000-0005-0000-0000-00000E770000}"/>
    <cellStyle name="Normal 3 3 6 3 3 2 2" xfId="31469" xr:uid="{00000000-0005-0000-0000-00000F770000}"/>
    <cellStyle name="Normal 3 3 6 3 3 2 2 2" xfId="31470" xr:uid="{00000000-0005-0000-0000-000010770000}"/>
    <cellStyle name="Normal 3 3 6 3 3 2 3" xfId="31471" xr:uid="{00000000-0005-0000-0000-000011770000}"/>
    <cellStyle name="Normal 3 3 6 3 3 3" xfId="31472" xr:uid="{00000000-0005-0000-0000-000012770000}"/>
    <cellStyle name="Normal 3 3 6 3 3 3 2" xfId="31473" xr:uid="{00000000-0005-0000-0000-000013770000}"/>
    <cellStyle name="Normal 3 3 6 3 3 4" xfId="31474" xr:uid="{00000000-0005-0000-0000-000014770000}"/>
    <cellStyle name="Normal 3 3 6 3 4" xfId="31475" xr:uid="{00000000-0005-0000-0000-000015770000}"/>
    <cellStyle name="Normal 3 3 6 3 4 2" xfId="31476" xr:uid="{00000000-0005-0000-0000-000016770000}"/>
    <cellStyle name="Normal 3 3 6 3 4 2 2" xfId="31477" xr:uid="{00000000-0005-0000-0000-000017770000}"/>
    <cellStyle name="Normal 3 3 6 3 4 2 2 2" xfId="31478" xr:uid="{00000000-0005-0000-0000-000018770000}"/>
    <cellStyle name="Normal 3 3 6 3 4 2 3" xfId="31479" xr:uid="{00000000-0005-0000-0000-000019770000}"/>
    <cellStyle name="Normal 3 3 6 3 4 3" xfId="31480" xr:uid="{00000000-0005-0000-0000-00001A770000}"/>
    <cellStyle name="Normal 3 3 6 3 4 3 2" xfId="31481" xr:uid="{00000000-0005-0000-0000-00001B770000}"/>
    <cellStyle name="Normal 3 3 6 3 4 4" xfId="31482" xr:uid="{00000000-0005-0000-0000-00001C770000}"/>
    <cellStyle name="Normal 3 3 6 3 5" xfId="31483" xr:uid="{00000000-0005-0000-0000-00001D770000}"/>
    <cellStyle name="Normal 3 3 6 3 5 2" xfId="31484" xr:uid="{00000000-0005-0000-0000-00001E770000}"/>
    <cellStyle name="Normal 3 3 6 3 5 2 2" xfId="31485" xr:uid="{00000000-0005-0000-0000-00001F770000}"/>
    <cellStyle name="Normal 3 3 6 3 5 3" xfId="31486" xr:uid="{00000000-0005-0000-0000-000020770000}"/>
    <cellStyle name="Normal 3 3 6 3 6" xfId="31487" xr:uid="{00000000-0005-0000-0000-000021770000}"/>
    <cellStyle name="Normal 3 3 6 3 6 2" xfId="31488" xr:uid="{00000000-0005-0000-0000-000022770000}"/>
    <cellStyle name="Normal 3 3 6 3 7" xfId="31489" xr:uid="{00000000-0005-0000-0000-000023770000}"/>
    <cellStyle name="Normal 3 3 6 3 7 2" xfId="31490" xr:uid="{00000000-0005-0000-0000-000024770000}"/>
    <cellStyle name="Normal 3 3 6 3 8" xfId="31491" xr:uid="{00000000-0005-0000-0000-000025770000}"/>
    <cellStyle name="Normal 3 3 6 4" xfId="31492" xr:uid="{00000000-0005-0000-0000-000026770000}"/>
    <cellStyle name="Normal 3 3 6 4 2" xfId="31493" xr:uid="{00000000-0005-0000-0000-000027770000}"/>
    <cellStyle name="Normal 3 3 6 4 2 2" xfId="31494" xr:uid="{00000000-0005-0000-0000-000028770000}"/>
    <cellStyle name="Normal 3 3 6 4 2 2 2" xfId="31495" xr:uid="{00000000-0005-0000-0000-000029770000}"/>
    <cellStyle name="Normal 3 3 6 4 2 2 2 2" xfId="31496" xr:uid="{00000000-0005-0000-0000-00002A770000}"/>
    <cellStyle name="Normal 3 3 6 4 2 2 3" xfId="31497" xr:uid="{00000000-0005-0000-0000-00002B770000}"/>
    <cellStyle name="Normal 3 3 6 4 2 3" xfId="31498" xr:uid="{00000000-0005-0000-0000-00002C770000}"/>
    <cellStyle name="Normal 3 3 6 4 2 3 2" xfId="31499" xr:uid="{00000000-0005-0000-0000-00002D770000}"/>
    <cellStyle name="Normal 3 3 6 4 2 4" xfId="31500" xr:uid="{00000000-0005-0000-0000-00002E770000}"/>
    <cellStyle name="Normal 3 3 6 4 3" xfId="31501" xr:uid="{00000000-0005-0000-0000-00002F770000}"/>
    <cellStyle name="Normal 3 3 6 4 3 2" xfId="31502" xr:uid="{00000000-0005-0000-0000-000030770000}"/>
    <cellStyle name="Normal 3 3 6 4 3 2 2" xfId="31503" xr:uid="{00000000-0005-0000-0000-000031770000}"/>
    <cellStyle name="Normal 3 3 6 4 3 3" xfId="31504" xr:uid="{00000000-0005-0000-0000-000032770000}"/>
    <cellStyle name="Normal 3 3 6 4 4" xfId="31505" xr:uid="{00000000-0005-0000-0000-000033770000}"/>
    <cellStyle name="Normal 3 3 6 4 4 2" xfId="31506" xr:uid="{00000000-0005-0000-0000-000034770000}"/>
    <cellStyle name="Normal 3 3 6 4 5" xfId="31507" xr:uid="{00000000-0005-0000-0000-000035770000}"/>
    <cellStyle name="Normal 3 3 6 5" xfId="31508" xr:uid="{00000000-0005-0000-0000-000036770000}"/>
    <cellStyle name="Normal 3 3 6 5 2" xfId="31509" xr:uid="{00000000-0005-0000-0000-000037770000}"/>
    <cellStyle name="Normal 3 3 6 5 2 2" xfId="31510" xr:uid="{00000000-0005-0000-0000-000038770000}"/>
    <cellStyle name="Normal 3 3 6 5 2 2 2" xfId="31511" xr:uid="{00000000-0005-0000-0000-000039770000}"/>
    <cellStyle name="Normal 3 3 6 5 2 3" xfId="31512" xr:uid="{00000000-0005-0000-0000-00003A770000}"/>
    <cellStyle name="Normal 3 3 6 5 3" xfId="31513" xr:uid="{00000000-0005-0000-0000-00003B770000}"/>
    <cellStyle name="Normal 3 3 6 5 3 2" xfId="31514" xr:uid="{00000000-0005-0000-0000-00003C770000}"/>
    <cellStyle name="Normal 3 3 6 5 4" xfId="31515" xr:uid="{00000000-0005-0000-0000-00003D770000}"/>
    <cellStyle name="Normal 3 3 6 6" xfId="31516" xr:uid="{00000000-0005-0000-0000-00003E770000}"/>
    <cellStyle name="Normal 3 3 6 6 2" xfId="31517" xr:uid="{00000000-0005-0000-0000-00003F770000}"/>
    <cellStyle name="Normal 3 3 6 6 2 2" xfId="31518" xr:uid="{00000000-0005-0000-0000-000040770000}"/>
    <cellStyle name="Normal 3 3 6 6 2 2 2" xfId="31519" xr:uid="{00000000-0005-0000-0000-000041770000}"/>
    <cellStyle name="Normal 3 3 6 6 2 3" xfId="31520" xr:uid="{00000000-0005-0000-0000-000042770000}"/>
    <cellStyle name="Normal 3 3 6 6 3" xfId="31521" xr:uid="{00000000-0005-0000-0000-000043770000}"/>
    <cellStyle name="Normal 3 3 6 6 3 2" xfId="31522" xr:uid="{00000000-0005-0000-0000-000044770000}"/>
    <cellStyle name="Normal 3 3 6 6 4" xfId="31523" xr:uid="{00000000-0005-0000-0000-000045770000}"/>
    <cellStyle name="Normal 3 3 6 7" xfId="31524" xr:uid="{00000000-0005-0000-0000-000046770000}"/>
    <cellStyle name="Normal 3 3 6 7 2" xfId="31525" xr:uid="{00000000-0005-0000-0000-000047770000}"/>
    <cellStyle name="Normal 3 3 6 7 2 2" xfId="31526" xr:uid="{00000000-0005-0000-0000-000048770000}"/>
    <cellStyle name="Normal 3 3 6 7 3" xfId="31527" xr:uid="{00000000-0005-0000-0000-000049770000}"/>
    <cellStyle name="Normal 3 3 6 8" xfId="31528" xr:uid="{00000000-0005-0000-0000-00004A770000}"/>
    <cellStyle name="Normal 3 3 6 8 2" xfId="31529" xr:uid="{00000000-0005-0000-0000-00004B770000}"/>
    <cellStyle name="Normal 3 3 6 9" xfId="31530" xr:uid="{00000000-0005-0000-0000-00004C770000}"/>
    <cellStyle name="Normal 3 3 6 9 2" xfId="31531" xr:uid="{00000000-0005-0000-0000-00004D770000}"/>
    <cellStyle name="Normal 3 3 7" xfId="31532" xr:uid="{00000000-0005-0000-0000-00004E770000}"/>
    <cellStyle name="Normal 3 3 7 10" xfId="31533" xr:uid="{00000000-0005-0000-0000-00004F770000}"/>
    <cellStyle name="Normal 3 3 7 11" xfId="31534" xr:uid="{00000000-0005-0000-0000-000050770000}"/>
    <cellStyle name="Normal 3 3 7 2" xfId="31535" xr:uid="{00000000-0005-0000-0000-000051770000}"/>
    <cellStyle name="Normal 3 3 7 2 2" xfId="31536" xr:uid="{00000000-0005-0000-0000-000052770000}"/>
    <cellStyle name="Normal 3 3 7 2 2 2" xfId="31537" xr:uid="{00000000-0005-0000-0000-000053770000}"/>
    <cellStyle name="Normal 3 3 7 2 2 2 2" xfId="31538" xr:uid="{00000000-0005-0000-0000-000054770000}"/>
    <cellStyle name="Normal 3 3 7 2 2 2 2 2" xfId="31539" xr:uid="{00000000-0005-0000-0000-000055770000}"/>
    <cellStyle name="Normal 3 3 7 2 2 2 2 2 2" xfId="31540" xr:uid="{00000000-0005-0000-0000-000056770000}"/>
    <cellStyle name="Normal 3 3 7 2 2 2 2 2 2 2" xfId="31541" xr:uid="{00000000-0005-0000-0000-000057770000}"/>
    <cellStyle name="Normal 3 3 7 2 2 2 2 2 3" xfId="31542" xr:uid="{00000000-0005-0000-0000-000058770000}"/>
    <cellStyle name="Normal 3 3 7 2 2 2 2 3" xfId="31543" xr:uid="{00000000-0005-0000-0000-000059770000}"/>
    <cellStyle name="Normal 3 3 7 2 2 2 2 3 2" xfId="31544" xr:uid="{00000000-0005-0000-0000-00005A770000}"/>
    <cellStyle name="Normal 3 3 7 2 2 2 2 4" xfId="31545" xr:uid="{00000000-0005-0000-0000-00005B770000}"/>
    <cellStyle name="Normal 3 3 7 2 2 2 3" xfId="31546" xr:uid="{00000000-0005-0000-0000-00005C770000}"/>
    <cellStyle name="Normal 3 3 7 2 2 2 3 2" xfId="31547" xr:uid="{00000000-0005-0000-0000-00005D770000}"/>
    <cellStyle name="Normal 3 3 7 2 2 2 3 2 2" xfId="31548" xr:uid="{00000000-0005-0000-0000-00005E770000}"/>
    <cellStyle name="Normal 3 3 7 2 2 2 3 3" xfId="31549" xr:uid="{00000000-0005-0000-0000-00005F770000}"/>
    <cellStyle name="Normal 3 3 7 2 2 2 4" xfId="31550" xr:uid="{00000000-0005-0000-0000-000060770000}"/>
    <cellStyle name="Normal 3 3 7 2 2 2 4 2" xfId="31551" xr:uid="{00000000-0005-0000-0000-000061770000}"/>
    <cellStyle name="Normal 3 3 7 2 2 2 5" xfId="31552" xr:uid="{00000000-0005-0000-0000-000062770000}"/>
    <cellStyle name="Normal 3 3 7 2 2 3" xfId="31553" xr:uid="{00000000-0005-0000-0000-000063770000}"/>
    <cellStyle name="Normal 3 3 7 2 2 3 2" xfId="31554" xr:uid="{00000000-0005-0000-0000-000064770000}"/>
    <cellStyle name="Normal 3 3 7 2 2 3 2 2" xfId="31555" xr:uid="{00000000-0005-0000-0000-000065770000}"/>
    <cellStyle name="Normal 3 3 7 2 2 3 2 2 2" xfId="31556" xr:uid="{00000000-0005-0000-0000-000066770000}"/>
    <cellStyle name="Normal 3 3 7 2 2 3 2 3" xfId="31557" xr:uid="{00000000-0005-0000-0000-000067770000}"/>
    <cellStyle name="Normal 3 3 7 2 2 3 3" xfId="31558" xr:uid="{00000000-0005-0000-0000-000068770000}"/>
    <cellStyle name="Normal 3 3 7 2 2 3 3 2" xfId="31559" xr:uid="{00000000-0005-0000-0000-000069770000}"/>
    <cellStyle name="Normal 3 3 7 2 2 3 4" xfId="31560" xr:uid="{00000000-0005-0000-0000-00006A770000}"/>
    <cellStyle name="Normal 3 3 7 2 2 4" xfId="31561" xr:uid="{00000000-0005-0000-0000-00006B770000}"/>
    <cellStyle name="Normal 3 3 7 2 2 4 2" xfId="31562" xr:uid="{00000000-0005-0000-0000-00006C770000}"/>
    <cellStyle name="Normal 3 3 7 2 2 4 2 2" xfId="31563" xr:uid="{00000000-0005-0000-0000-00006D770000}"/>
    <cellStyle name="Normal 3 3 7 2 2 4 2 2 2" xfId="31564" xr:uid="{00000000-0005-0000-0000-00006E770000}"/>
    <cellStyle name="Normal 3 3 7 2 2 4 2 3" xfId="31565" xr:uid="{00000000-0005-0000-0000-00006F770000}"/>
    <cellStyle name="Normal 3 3 7 2 2 4 3" xfId="31566" xr:uid="{00000000-0005-0000-0000-000070770000}"/>
    <cellStyle name="Normal 3 3 7 2 2 4 3 2" xfId="31567" xr:uid="{00000000-0005-0000-0000-000071770000}"/>
    <cellStyle name="Normal 3 3 7 2 2 4 4" xfId="31568" xr:uid="{00000000-0005-0000-0000-000072770000}"/>
    <cellStyle name="Normal 3 3 7 2 2 5" xfId="31569" xr:uid="{00000000-0005-0000-0000-000073770000}"/>
    <cellStyle name="Normal 3 3 7 2 2 5 2" xfId="31570" xr:uid="{00000000-0005-0000-0000-000074770000}"/>
    <cellStyle name="Normal 3 3 7 2 2 5 2 2" xfId="31571" xr:uid="{00000000-0005-0000-0000-000075770000}"/>
    <cellStyle name="Normal 3 3 7 2 2 5 3" xfId="31572" xr:uid="{00000000-0005-0000-0000-000076770000}"/>
    <cellStyle name="Normal 3 3 7 2 2 6" xfId="31573" xr:uid="{00000000-0005-0000-0000-000077770000}"/>
    <cellStyle name="Normal 3 3 7 2 2 6 2" xfId="31574" xr:uid="{00000000-0005-0000-0000-000078770000}"/>
    <cellStyle name="Normal 3 3 7 2 2 7" xfId="31575" xr:uid="{00000000-0005-0000-0000-000079770000}"/>
    <cellStyle name="Normal 3 3 7 2 2 7 2" xfId="31576" xr:uid="{00000000-0005-0000-0000-00007A770000}"/>
    <cellStyle name="Normal 3 3 7 2 2 8" xfId="31577" xr:uid="{00000000-0005-0000-0000-00007B770000}"/>
    <cellStyle name="Normal 3 3 7 2 3" xfId="31578" xr:uid="{00000000-0005-0000-0000-00007C770000}"/>
    <cellStyle name="Normal 3 3 7 2 3 2" xfId="31579" xr:uid="{00000000-0005-0000-0000-00007D770000}"/>
    <cellStyle name="Normal 3 3 7 2 3 2 2" xfId="31580" xr:uid="{00000000-0005-0000-0000-00007E770000}"/>
    <cellStyle name="Normal 3 3 7 2 3 2 2 2" xfId="31581" xr:uid="{00000000-0005-0000-0000-00007F770000}"/>
    <cellStyle name="Normal 3 3 7 2 3 2 2 2 2" xfId="31582" xr:uid="{00000000-0005-0000-0000-000080770000}"/>
    <cellStyle name="Normal 3 3 7 2 3 2 2 3" xfId="31583" xr:uid="{00000000-0005-0000-0000-000081770000}"/>
    <cellStyle name="Normal 3 3 7 2 3 2 3" xfId="31584" xr:uid="{00000000-0005-0000-0000-000082770000}"/>
    <cellStyle name="Normal 3 3 7 2 3 2 3 2" xfId="31585" xr:uid="{00000000-0005-0000-0000-000083770000}"/>
    <cellStyle name="Normal 3 3 7 2 3 2 4" xfId="31586" xr:uid="{00000000-0005-0000-0000-000084770000}"/>
    <cellStyle name="Normal 3 3 7 2 3 3" xfId="31587" xr:uid="{00000000-0005-0000-0000-000085770000}"/>
    <cellStyle name="Normal 3 3 7 2 3 3 2" xfId="31588" xr:uid="{00000000-0005-0000-0000-000086770000}"/>
    <cellStyle name="Normal 3 3 7 2 3 3 2 2" xfId="31589" xr:uid="{00000000-0005-0000-0000-000087770000}"/>
    <cellStyle name="Normal 3 3 7 2 3 3 3" xfId="31590" xr:uid="{00000000-0005-0000-0000-000088770000}"/>
    <cellStyle name="Normal 3 3 7 2 3 4" xfId="31591" xr:uid="{00000000-0005-0000-0000-000089770000}"/>
    <cellStyle name="Normal 3 3 7 2 3 4 2" xfId="31592" xr:uid="{00000000-0005-0000-0000-00008A770000}"/>
    <cellStyle name="Normal 3 3 7 2 3 5" xfId="31593" xr:uid="{00000000-0005-0000-0000-00008B770000}"/>
    <cellStyle name="Normal 3 3 7 2 4" xfId="31594" xr:uid="{00000000-0005-0000-0000-00008C770000}"/>
    <cellStyle name="Normal 3 3 7 2 4 2" xfId="31595" xr:uid="{00000000-0005-0000-0000-00008D770000}"/>
    <cellStyle name="Normal 3 3 7 2 4 2 2" xfId="31596" xr:uid="{00000000-0005-0000-0000-00008E770000}"/>
    <cellStyle name="Normal 3 3 7 2 4 2 2 2" xfId="31597" xr:uid="{00000000-0005-0000-0000-00008F770000}"/>
    <cellStyle name="Normal 3 3 7 2 4 2 3" xfId="31598" xr:uid="{00000000-0005-0000-0000-000090770000}"/>
    <cellStyle name="Normal 3 3 7 2 4 3" xfId="31599" xr:uid="{00000000-0005-0000-0000-000091770000}"/>
    <cellStyle name="Normal 3 3 7 2 4 3 2" xfId="31600" xr:uid="{00000000-0005-0000-0000-000092770000}"/>
    <cellStyle name="Normal 3 3 7 2 4 4" xfId="31601" xr:uid="{00000000-0005-0000-0000-000093770000}"/>
    <cellStyle name="Normal 3 3 7 2 5" xfId="31602" xr:uid="{00000000-0005-0000-0000-000094770000}"/>
    <cellStyle name="Normal 3 3 7 2 5 2" xfId="31603" xr:uid="{00000000-0005-0000-0000-000095770000}"/>
    <cellStyle name="Normal 3 3 7 2 5 2 2" xfId="31604" xr:uid="{00000000-0005-0000-0000-000096770000}"/>
    <cellStyle name="Normal 3 3 7 2 5 2 2 2" xfId="31605" xr:uid="{00000000-0005-0000-0000-000097770000}"/>
    <cellStyle name="Normal 3 3 7 2 5 2 3" xfId="31606" xr:uid="{00000000-0005-0000-0000-000098770000}"/>
    <cellStyle name="Normal 3 3 7 2 5 3" xfId="31607" xr:uid="{00000000-0005-0000-0000-000099770000}"/>
    <cellStyle name="Normal 3 3 7 2 5 3 2" xfId="31608" xr:uid="{00000000-0005-0000-0000-00009A770000}"/>
    <cellStyle name="Normal 3 3 7 2 5 4" xfId="31609" xr:uid="{00000000-0005-0000-0000-00009B770000}"/>
    <cellStyle name="Normal 3 3 7 2 6" xfId="31610" xr:uid="{00000000-0005-0000-0000-00009C770000}"/>
    <cellStyle name="Normal 3 3 7 2 6 2" xfId="31611" xr:uid="{00000000-0005-0000-0000-00009D770000}"/>
    <cellStyle name="Normal 3 3 7 2 6 2 2" xfId="31612" xr:uid="{00000000-0005-0000-0000-00009E770000}"/>
    <cellStyle name="Normal 3 3 7 2 6 3" xfId="31613" xr:uid="{00000000-0005-0000-0000-00009F770000}"/>
    <cellStyle name="Normal 3 3 7 2 7" xfId="31614" xr:uid="{00000000-0005-0000-0000-0000A0770000}"/>
    <cellStyle name="Normal 3 3 7 2 7 2" xfId="31615" xr:uid="{00000000-0005-0000-0000-0000A1770000}"/>
    <cellStyle name="Normal 3 3 7 2 8" xfId="31616" xr:uid="{00000000-0005-0000-0000-0000A2770000}"/>
    <cellStyle name="Normal 3 3 7 2 8 2" xfId="31617" xr:uid="{00000000-0005-0000-0000-0000A3770000}"/>
    <cellStyle name="Normal 3 3 7 2 9" xfId="31618" xr:uid="{00000000-0005-0000-0000-0000A4770000}"/>
    <cellStyle name="Normal 3 3 7 3" xfId="31619" xr:uid="{00000000-0005-0000-0000-0000A5770000}"/>
    <cellStyle name="Normal 3 3 7 3 2" xfId="31620" xr:uid="{00000000-0005-0000-0000-0000A6770000}"/>
    <cellStyle name="Normal 3 3 7 3 2 2" xfId="31621" xr:uid="{00000000-0005-0000-0000-0000A7770000}"/>
    <cellStyle name="Normal 3 3 7 3 2 2 2" xfId="31622" xr:uid="{00000000-0005-0000-0000-0000A8770000}"/>
    <cellStyle name="Normal 3 3 7 3 2 2 2 2" xfId="31623" xr:uid="{00000000-0005-0000-0000-0000A9770000}"/>
    <cellStyle name="Normal 3 3 7 3 2 2 2 2 2" xfId="31624" xr:uid="{00000000-0005-0000-0000-0000AA770000}"/>
    <cellStyle name="Normal 3 3 7 3 2 2 2 3" xfId="31625" xr:uid="{00000000-0005-0000-0000-0000AB770000}"/>
    <cellStyle name="Normal 3 3 7 3 2 2 3" xfId="31626" xr:uid="{00000000-0005-0000-0000-0000AC770000}"/>
    <cellStyle name="Normal 3 3 7 3 2 2 3 2" xfId="31627" xr:uid="{00000000-0005-0000-0000-0000AD770000}"/>
    <cellStyle name="Normal 3 3 7 3 2 2 4" xfId="31628" xr:uid="{00000000-0005-0000-0000-0000AE770000}"/>
    <cellStyle name="Normal 3 3 7 3 2 3" xfId="31629" xr:uid="{00000000-0005-0000-0000-0000AF770000}"/>
    <cellStyle name="Normal 3 3 7 3 2 3 2" xfId="31630" xr:uid="{00000000-0005-0000-0000-0000B0770000}"/>
    <cellStyle name="Normal 3 3 7 3 2 3 2 2" xfId="31631" xr:uid="{00000000-0005-0000-0000-0000B1770000}"/>
    <cellStyle name="Normal 3 3 7 3 2 3 3" xfId="31632" xr:uid="{00000000-0005-0000-0000-0000B2770000}"/>
    <cellStyle name="Normal 3 3 7 3 2 4" xfId="31633" xr:uid="{00000000-0005-0000-0000-0000B3770000}"/>
    <cellStyle name="Normal 3 3 7 3 2 4 2" xfId="31634" xr:uid="{00000000-0005-0000-0000-0000B4770000}"/>
    <cellStyle name="Normal 3 3 7 3 2 5" xfId="31635" xr:uid="{00000000-0005-0000-0000-0000B5770000}"/>
    <cellStyle name="Normal 3 3 7 3 3" xfId="31636" xr:uid="{00000000-0005-0000-0000-0000B6770000}"/>
    <cellStyle name="Normal 3 3 7 3 3 2" xfId="31637" xr:uid="{00000000-0005-0000-0000-0000B7770000}"/>
    <cellStyle name="Normal 3 3 7 3 3 2 2" xfId="31638" xr:uid="{00000000-0005-0000-0000-0000B8770000}"/>
    <cellStyle name="Normal 3 3 7 3 3 2 2 2" xfId="31639" xr:uid="{00000000-0005-0000-0000-0000B9770000}"/>
    <cellStyle name="Normal 3 3 7 3 3 2 3" xfId="31640" xr:uid="{00000000-0005-0000-0000-0000BA770000}"/>
    <cellStyle name="Normal 3 3 7 3 3 3" xfId="31641" xr:uid="{00000000-0005-0000-0000-0000BB770000}"/>
    <cellStyle name="Normal 3 3 7 3 3 3 2" xfId="31642" xr:uid="{00000000-0005-0000-0000-0000BC770000}"/>
    <cellStyle name="Normal 3 3 7 3 3 4" xfId="31643" xr:uid="{00000000-0005-0000-0000-0000BD770000}"/>
    <cellStyle name="Normal 3 3 7 3 4" xfId="31644" xr:uid="{00000000-0005-0000-0000-0000BE770000}"/>
    <cellStyle name="Normal 3 3 7 3 4 2" xfId="31645" xr:uid="{00000000-0005-0000-0000-0000BF770000}"/>
    <cellStyle name="Normal 3 3 7 3 4 2 2" xfId="31646" xr:uid="{00000000-0005-0000-0000-0000C0770000}"/>
    <cellStyle name="Normal 3 3 7 3 4 2 2 2" xfId="31647" xr:uid="{00000000-0005-0000-0000-0000C1770000}"/>
    <cellStyle name="Normal 3 3 7 3 4 2 3" xfId="31648" xr:uid="{00000000-0005-0000-0000-0000C2770000}"/>
    <cellStyle name="Normal 3 3 7 3 4 3" xfId="31649" xr:uid="{00000000-0005-0000-0000-0000C3770000}"/>
    <cellStyle name="Normal 3 3 7 3 4 3 2" xfId="31650" xr:uid="{00000000-0005-0000-0000-0000C4770000}"/>
    <cellStyle name="Normal 3 3 7 3 4 4" xfId="31651" xr:uid="{00000000-0005-0000-0000-0000C5770000}"/>
    <cellStyle name="Normal 3 3 7 3 5" xfId="31652" xr:uid="{00000000-0005-0000-0000-0000C6770000}"/>
    <cellStyle name="Normal 3 3 7 3 5 2" xfId="31653" xr:uid="{00000000-0005-0000-0000-0000C7770000}"/>
    <cellStyle name="Normal 3 3 7 3 5 2 2" xfId="31654" xr:uid="{00000000-0005-0000-0000-0000C8770000}"/>
    <cellStyle name="Normal 3 3 7 3 5 3" xfId="31655" xr:uid="{00000000-0005-0000-0000-0000C9770000}"/>
    <cellStyle name="Normal 3 3 7 3 6" xfId="31656" xr:uid="{00000000-0005-0000-0000-0000CA770000}"/>
    <cellStyle name="Normal 3 3 7 3 6 2" xfId="31657" xr:uid="{00000000-0005-0000-0000-0000CB770000}"/>
    <cellStyle name="Normal 3 3 7 3 7" xfId="31658" xr:uid="{00000000-0005-0000-0000-0000CC770000}"/>
    <cellStyle name="Normal 3 3 7 3 7 2" xfId="31659" xr:uid="{00000000-0005-0000-0000-0000CD770000}"/>
    <cellStyle name="Normal 3 3 7 3 8" xfId="31660" xr:uid="{00000000-0005-0000-0000-0000CE770000}"/>
    <cellStyle name="Normal 3 3 7 4" xfId="31661" xr:uid="{00000000-0005-0000-0000-0000CF770000}"/>
    <cellStyle name="Normal 3 3 7 4 2" xfId="31662" xr:uid="{00000000-0005-0000-0000-0000D0770000}"/>
    <cellStyle name="Normal 3 3 7 4 2 2" xfId="31663" xr:uid="{00000000-0005-0000-0000-0000D1770000}"/>
    <cellStyle name="Normal 3 3 7 4 2 2 2" xfId="31664" xr:uid="{00000000-0005-0000-0000-0000D2770000}"/>
    <cellStyle name="Normal 3 3 7 4 2 2 2 2" xfId="31665" xr:uid="{00000000-0005-0000-0000-0000D3770000}"/>
    <cellStyle name="Normal 3 3 7 4 2 2 3" xfId="31666" xr:uid="{00000000-0005-0000-0000-0000D4770000}"/>
    <cellStyle name="Normal 3 3 7 4 2 3" xfId="31667" xr:uid="{00000000-0005-0000-0000-0000D5770000}"/>
    <cellStyle name="Normal 3 3 7 4 2 3 2" xfId="31668" xr:uid="{00000000-0005-0000-0000-0000D6770000}"/>
    <cellStyle name="Normal 3 3 7 4 2 4" xfId="31669" xr:uid="{00000000-0005-0000-0000-0000D7770000}"/>
    <cellStyle name="Normal 3 3 7 4 3" xfId="31670" xr:uid="{00000000-0005-0000-0000-0000D8770000}"/>
    <cellStyle name="Normal 3 3 7 4 3 2" xfId="31671" xr:uid="{00000000-0005-0000-0000-0000D9770000}"/>
    <cellStyle name="Normal 3 3 7 4 3 2 2" xfId="31672" xr:uid="{00000000-0005-0000-0000-0000DA770000}"/>
    <cellStyle name="Normal 3 3 7 4 3 3" xfId="31673" xr:uid="{00000000-0005-0000-0000-0000DB770000}"/>
    <cellStyle name="Normal 3 3 7 4 4" xfId="31674" xr:uid="{00000000-0005-0000-0000-0000DC770000}"/>
    <cellStyle name="Normal 3 3 7 4 4 2" xfId="31675" xr:uid="{00000000-0005-0000-0000-0000DD770000}"/>
    <cellStyle name="Normal 3 3 7 4 5" xfId="31676" xr:uid="{00000000-0005-0000-0000-0000DE770000}"/>
    <cellStyle name="Normal 3 3 7 5" xfId="31677" xr:uid="{00000000-0005-0000-0000-0000DF770000}"/>
    <cellStyle name="Normal 3 3 7 5 2" xfId="31678" xr:uid="{00000000-0005-0000-0000-0000E0770000}"/>
    <cellStyle name="Normal 3 3 7 5 2 2" xfId="31679" xr:uid="{00000000-0005-0000-0000-0000E1770000}"/>
    <cellStyle name="Normal 3 3 7 5 2 2 2" xfId="31680" xr:uid="{00000000-0005-0000-0000-0000E2770000}"/>
    <cellStyle name="Normal 3 3 7 5 2 3" xfId="31681" xr:uid="{00000000-0005-0000-0000-0000E3770000}"/>
    <cellStyle name="Normal 3 3 7 5 3" xfId="31682" xr:uid="{00000000-0005-0000-0000-0000E4770000}"/>
    <cellStyle name="Normal 3 3 7 5 3 2" xfId="31683" xr:uid="{00000000-0005-0000-0000-0000E5770000}"/>
    <cellStyle name="Normal 3 3 7 5 4" xfId="31684" xr:uid="{00000000-0005-0000-0000-0000E6770000}"/>
    <cellStyle name="Normal 3 3 7 6" xfId="31685" xr:uid="{00000000-0005-0000-0000-0000E7770000}"/>
    <cellStyle name="Normal 3 3 7 6 2" xfId="31686" xr:uid="{00000000-0005-0000-0000-0000E8770000}"/>
    <cellStyle name="Normal 3 3 7 6 2 2" xfId="31687" xr:uid="{00000000-0005-0000-0000-0000E9770000}"/>
    <cellStyle name="Normal 3 3 7 6 2 2 2" xfId="31688" xr:uid="{00000000-0005-0000-0000-0000EA770000}"/>
    <cellStyle name="Normal 3 3 7 6 2 3" xfId="31689" xr:uid="{00000000-0005-0000-0000-0000EB770000}"/>
    <cellStyle name="Normal 3 3 7 6 3" xfId="31690" xr:uid="{00000000-0005-0000-0000-0000EC770000}"/>
    <cellStyle name="Normal 3 3 7 6 3 2" xfId="31691" xr:uid="{00000000-0005-0000-0000-0000ED770000}"/>
    <cellStyle name="Normal 3 3 7 6 4" xfId="31692" xr:uid="{00000000-0005-0000-0000-0000EE770000}"/>
    <cellStyle name="Normal 3 3 7 7" xfId="31693" xr:uid="{00000000-0005-0000-0000-0000EF770000}"/>
    <cellStyle name="Normal 3 3 7 7 2" xfId="31694" xr:uid="{00000000-0005-0000-0000-0000F0770000}"/>
    <cellStyle name="Normal 3 3 7 7 2 2" xfId="31695" xr:uid="{00000000-0005-0000-0000-0000F1770000}"/>
    <cellStyle name="Normal 3 3 7 7 3" xfId="31696" xr:uid="{00000000-0005-0000-0000-0000F2770000}"/>
    <cellStyle name="Normal 3 3 7 8" xfId="31697" xr:uid="{00000000-0005-0000-0000-0000F3770000}"/>
    <cellStyle name="Normal 3 3 7 8 2" xfId="31698" xr:uid="{00000000-0005-0000-0000-0000F4770000}"/>
    <cellStyle name="Normal 3 3 7 9" xfId="31699" xr:uid="{00000000-0005-0000-0000-0000F5770000}"/>
    <cellStyle name="Normal 3 3 7 9 2" xfId="31700" xr:uid="{00000000-0005-0000-0000-0000F6770000}"/>
    <cellStyle name="Normal 3 3 8" xfId="31701" xr:uid="{00000000-0005-0000-0000-0000F7770000}"/>
    <cellStyle name="Normal 3 3 8 2" xfId="31702" xr:uid="{00000000-0005-0000-0000-0000F8770000}"/>
    <cellStyle name="Normal 3 3 8 2 2" xfId="31703" xr:uid="{00000000-0005-0000-0000-0000F9770000}"/>
    <cellStyle name="Normal 3 3 8 2 2 2" xfId="31704" xr:uid="{00000000-0005-0000-0000-0000FA770000}"/>
    <cellStyle name="Normal 3 3 8 2 2 2 2" xfId="31705" xr:uid="{00000000-0005-0000-0000-0000FB770000}"/>
    <cellStyle name="Normal 3 3 8 2 2 2 2 2" xfId="31706" xr:uid="{00000000-0005-0000-0000-0000FC770000}"/>
    <cellStyle name="Normal 3 3 8 2 2 2 2 2 2" xfId="31707" xr:uid="{00000000-0005-0000-0000-0000FD770000}"/>
    <cellStyle name="Normal 3 3 8 2 2 2 2 3" xfId="31708" xr:uid="{00000000-0005-0000-0000-0000FE770000}"/>
    <cellStyle name="Normal 3 3 8 2 2 2 3" xfId="31709" xr:uid="{00000000-0005-0000-0000-0000FF770000}"/>
    <cellStyle name="Normal 3 3 8 2 2 2 3 2" xfId="31710" xr:uid="{00000000-0005-0000-0000-000000780000}"/>
    <cellStyle name="Normal 3 3 8 2 2 2 4" xfId="31711" xr:uid="{00000000-0005-0000-0000-000001780000}"/>
    <cellStyle name="Normal 3 3 8 2 2 3" xfId="31712" xr:uid="{00000000-0005-0000-0000-000002780000}"/>
    <cellStyle name="Normal 3 3 8 2 2 3 2" xfId="31713" xr:uid="{00000000-0005-0000-0000-000003780000}"/>
    <cellStyle name="Normal 3 3 8 2 2 3 2 2" xfId="31714" xr:uid="{00000000-0005-0000-0000-000004780000}"/>
    <cellStyle name="Normal 3 3 8 2 2 3 3" xfId="31715" xr:uid="{00000000-0005-0000-0000-000005780000}"/>
    <cellStyle name="Normal 3 3 8 2 2 4" xfId="31716" xr:uid="{00000000-0005-0000-0000-000006780000}"/>
    <cellStyle name="Normal 3 3 8 2 2 4 2" xfId="31717" xr:uid="{00000000-0005-0000-0000-000007780000}"/>
    <cellStyle name="Normal 3 3 8 2 2 5" xfId="31718" xr:uid="{00000000-0005-0000-0000-000008780000}"/>
    <cellStyle name="Normal 3 3 8 2 3" xfId="31719" xr:uid="{00000000-0005-0000-0000-000009780000}"/>
    <cellStyle name="Normal 3 3 8 2 3 2" xfId="31720" xr:uid="{00000000-0005-0000-0000-00000A780000}"/>
    <cellStyle name="Normal 3 3 8 2 3 2 2" xfId="31721" xr:uid="{00000000-0005-0000-0000-00000B780000}"/>
    <cellStyle name="Normal 3 3 8 2 3 2 2 2" xfId="31722" xr:uid="{00000000-0005-0000-0000-00000C780000}"/>
    <cellStyle name="Normal 3 3 8 2 3 2 3" xfId="31723" xr:uid="{00000000-0005-0000-0000-00000D780000}"/>
    <cellStyle name="Normal 3 3 8 2 3 3" xfId="31724" xr:uid="{00000000-0005-0000-0000-00000E780000}"/>
    <cellStyle name="Normal 3 3 8 2 3 3 2" xfId="31725" xr:uid="{00000000-0005-0000-0000-00000F780000}"/>
    <cellStyle name="Normal 3 3 8 2 3 4" xfId="31726" xr:uid="{00000000-0005-0000-0000-000010780000}"/>
    <cellStyle name="Normal 3 3 8 2 4" xfId="31727" xr:uid="{00000000-0005-0000-0000-000011780000}"/>
    <cellStyle name="Normal 3 3 8 2 4 2" xfId="31728" xr:uid="{00000000-0005-0000-0000-000012780000}"/>
    <cellStyle name="Normal 3 3 8 2 4 2 2" xfId="31729" xr:uid="{00000000-0005-0000-0000-000013780000}"/>
    <cellStyle name="Normal 3 3 8 2 4 2 2 2" xfId="31730" xr:uid="{00000000-0005-0000-0000-000014780000}"/>
    <cellStyle name="Normal 3 3 8 2 4 2 3" xfId="31731" xr:uid="{00000000-0005-0000-0000-000015780000}"/>
    <cellStyle name="Normal 3 3 8 2 4 3" xfId="31732" xr:uid="{00000000-0005-0000-0000-000016780000}"/>
    <cellStyle name="Normal 3 3 8 2 4 3 2" xfId="31733" xr:uid="{00000000-0005-0000-0000-000017780000}"/>
    <cellStyle name="Normal 3 3 8 2 4 4" xfId="31734" xr:uid="{00000000-0005-0000-0000-000018780000}"/>
    <cellStyle name="Normal 3 3 8 2 5" xfId="31735" xr:uid="{00000000-0005-0000-0000-000019780000}"/>
    <cellStyle name="Normal 3 3 8 2 5 2" xfId="31736" xr:uid="{00000000-0005-0000-0000-00001A780000}"/>
    <cellStyle name="Normal 3 3 8 2 5 2 2" xfId="31737" xr:uid="{00000000-0005-0000-0000-00001B780000}"/>
    <cellStyle name="Normal 3 3 8 2 5 3" xfId="31738" xr:uid="{00000000-0005-0000-0000-00001C780000}"/>
    <cellStyle name="Normal 3 3 8 2 6" xfId="31739" xr:uid="{00000000-0005-0000-0000-00001D780000}"/>
    <cellStyle name="Normal 3 3 8 2 6 2" xfId="31740" xr:uid="{00000000-0005-0000-0000-00001E780000}"/>
    <cellStyle name="Normal 3 3 8 2 7" xfId="31741" xr:uid="{00000000-0005-0000-0000-00001F780000}"/>
    <cellStyle name="Normal 3 3 8 2 7 2" xfId="31742" xr:uid="{00000000-0005-0000-0000-000020780000}"/>
    <cellStyle name="Normal 3 3 8 2 8" xfId="31743" xr:uid="{00000000-0005-0000-0000-000021780000}"/>
    <cellStyle name="Normal 3 3 8 3" xfId="31744" xr:uid="{00000000-0005-0000-0000-000022780000}"/>
    <cellStyle name="Normal 3 3 8 3 2" xfId="31745" xr:uid="{00000000-0005-0000-0000-000023780000}"/>
    <cellStyle name="Normal 3 3 8 3 2 2" xfId="31746" xr:uid="{00000000-0005-0000-0000-000024780000}"/>
    <cellStyle name="Normal 3 3 8 3 2 2 2" xfId="31747" xr:uid="{00000000-0005-0000-0000-000025780000}"/>
    <cellStyle name="Normal 3 3 8 3 2 2 2 2" xfId="31748" xr:uid="{00000000-0005-0000-0000-000026780000}"/>
    <cellStyle name="Normal 3 3 8 3 2 2 3" xfId="31749" xr:uid="{00000000-0005-0000-0000-000027780000}"/>
    <cellStyle name="Normal 3 3 8 3 2 3" xfId="31750" xr:uid="{00000000-0005-0000-0000-000028780000}"/>
    <cellStyle name="Normal 3 3 8 3 2 3 2" xfId="31751" xr:uid="{00000000-0005-0000-0000-000029780000}"/>
    <cellStyle name="Normal 3 3 8 3 2 4" xfId="31752" xr:uid="{00000000-0005-0000-0000-00002A780000}"/>
    <cellStyle name="Normal 3 3 8 3 3" xfId="31753" xr:uid="{00000000-0005-0000-0000-00002B780000}"/>
    <cellStyle name="Normal 3 3 8 3 3 2" xfId="31754" xr:uid="{00000000-0005-0000-0000-00002C780000}"/>
    <cellStyle name="Normal 3 3 8 3 3 2 2" xfId="31755" xr:uid="{00000000-0005-0000-0000-00002D780000}"/>
    <cellStyle name="Normal 3 3 8 3 3 3" xfId="31756" xr:uid="{00000000-0005-0000-0000-00002E780000}"/>
    <cellStyle name="Normal 3 3 8 3 4" xfId="31757" xr:uid="{00000000-0005-0000-0000-00002F780000}"/>
    <cellStyle name="Normal 3 3 8 3 4 2" xfId="31758" xr:uid="{00000000-0005-0000-0000-000030780000}"/>
    <cellStyle name="Normal 3 3 8 3 5" xfId="31759" xr:uid="{00000000-0005-0000-0000-000031780000}"/>
    <cellStyle name="Normal 3 3 8 4" xfId="31760" xr:uid="{00000000-0005-0000-0000-000032780000}"/>
    <cellStyle name="Normal 3 3 8 4 2" xfId="31761" xr:uid="{00000000-0005-0000-0000-000033780000}"/>
    <cellStyle name="Normal 3 3 8 4 2 2" xfId="31762" xr:uid="{00000000-0005-0000-0000-000034780000}"/>
    <cellStyle name="Normal 3 3 8 4 2 2 2" xfId="31763" xr:uid="{00000000-0005-0000-0000-000035780000}"/>
    <cellStyle name="Normal 3 3 8 4 2 3" xfId="31764" xr:uid="{00000000-0005-0000-0000-000036780000}"/>
    <cellStyle name="Normal 3 3 8 4 3" xfId="31765" xr:uid="{00000000-0005-0000-0000-000037780000}"/>
    <cellStyle name="Normal 3 3 8 4 3 2" xfId="31766" xr:uid="{00000000-0005-0000-0000-000038780000}"/>
    <cellStyle name="Normal 3 3 8 4 4" xfId="31767" xr:uid="{00000000-0005-0000-0000-000039780000}"/>
    <cellStyle name="Normal 3 3 8 5" xfId="31768" xr:uid="{00000000-0005-0000-0000-00003A780000}"/>
    <cellStyle name="Normal 3 3 8 5 2" xfId="31769" xr:uid="{00000000-0005-0000-0000-00003B780000}"/>
    <cellStyle name="Normal 3 3 8 5 2 2" xfId="31770" xr:uid="{00000000-0005-0000-0000-00003C780000}"/>
    <cellStyle name="Normal 3 3 8 5 2 2 2" xfId="31771" xr:uid="{00000000-0005-0000-0000-00003D780000}"/>
    <cellStyle name="Normal 3 3 8 5 2 3" xfId="31772" xr:uid="{00000000-0005-0000-0000-00003E780000}"/>
    <cellStyle name="Normal 3 3 8 5 3" xfId="31773" xr:uid="{00000000-0005-0000-0000-00003F780000}"/>
    <cellStyle name="Normal 3 3 8 5 3 2" xfId="31774" xr:uid="{00000000-0005-0000-0000-000040780000}"/>
    <cellStyle name="Normal 3 3 8 5 4" xfId="31775" xr:uid="{00000000-0005-0000-0000-000041780000}"/>
    <cellStyle name="Normal 3 3 8 6" xfId="31776" xr:uid="{00000000-0005-0000-0000-000042780000}"/>
    <cellStyle name="Normal 3 3 8 6 2" xfId="31777" xr:uid="{00000000-0005-0000-0000-000043780000}"/>
    <cellStyle name="Normal 3 3 8 6 2 2" xfId="31778" xr:uid="{00000000-0005-0000-0000-000044780000}"/>
    <cellStyle name="Normal 3 3 8 6 3" xfId="31779" xr:uid="{00000000-0005-0000-0000-000045780000}"/>
    <cellStyle name="Normal 3 3 8 7" xfId="31780" xr:uid="{00000000-0005-0000-0000-000046780000}"/>
    <cellStyle name="Normal 3 3 8 7 2" xfId="31781" xr:uid="{00000000-0005-0000-0000-000047780000}"/>
    <cellStyle name="Normal 3 3 8 8" xfId="31782" xr:uid="{00000000-0005-0000-0000-000048780000}"/>
    <cellStyle name="Normal 3 3 8 8 2" xfId="31783" xr:uid="{00000000-0005-0000-0000-000049780000}"/>
    <cellStyle name="Normal 3 3 8 9" xfId="31784" xr:uid="{00000000-0005-0000-0000-00004A780000}"/>
    <cellStyle name="Normal 3 3 9" xfId="31785" xr:uid="{00000000-0005-0000-0000-00004B780000}"/>
    <cellStyle name="Normal 3 3 9 2" xfId="31786" xr:uid="{00000000-0005-0000-0000-00004C780000}"/>
    <cellStyle name="Normal 3 3 9 2 2" xfId="31787" xr:uid="{00000000-0005-0000-0000-00004D780000}"/>
    <cellStyle name="Normal 3 3 9 2 2 2" xfId="31788" xr:uid="{00000000-0005-0000-0000-00004E780000}"/>
    <cellStyle name="Normal 3 3 9 2 2 2 2" xfId="31789" xr:uid="{00000000-0005-0000-0000-00004F780000}"/>
    <cellStyle name="Normal 3 3 9 2 2 2 2 2" xfId="31790" xr:uid="{00000000-0005-0000-0000-000050780000}"/>
    <cellStyle name="Normal 3 3 9 2 2 2 3" xfId="31791" xr:uid="{00000000-0005-0000-0000-000051780000}"/>
    <cellStyle name="Normal 3 3 9 2 2 3" xfId="31792" xr:uid="{00000000-0005-0000-0000-000052780000}"/>
    <cellStyle name="Normal 3 3 9 2 2 3 2" xfId="31793" xr:uid="{00000000-0005-0000-0000-000053780000}"/>
    <cellStyle name="Normal 3 3 9 2 2 4" xfId="31794" xr:uid="{00000000-0005-0000-0000-000054780000}"/>
    <cellStyle name="Normal 3 3 9 2 3" xfId="31795" xr:uid="{00000000-0005-0000-0000-000055780000}"/>
    <cellStyle name="Normal 3 3 9 2 3 2" xfId="31796" xr:uid="{00000000-0005-0000-0000-000056780000}"/>
    <cellStyle name="Normal 3 3 9 2 3 2 2" xfId="31797" xr:uid="{00000000-0005-0000-0000-000057780000}"/>
    <cellStyle name="Normal 3 3 9 2 3 3" xfId="31798" xr:uid="{00000000-0005-0000-0000-000058780000}"/>
    <cellStyle name="Normal 3 3 9 2 4" xfId="31799" xr:uid="{00000000-0005-0000-0000-000059780000}"/>
    <cellStyle name="Normal 3 3 9 2 4 2" xfId="31800" xr:uid="{00000000-0005-0000-0000-00005A780000}"/>
    <cellStyle name="Normal 3 3 9 2 5" xfId="31801" xr:uid="{00000000-0005-0000-0000-00005B780000}"/>
    <cellStyle name="Normal 3 3 9 3" xfId="31802" xr:uid="{00000000-0005-0000-0000-00005C780000}"/>
    <cellStyle name="Normal 3 3 9 3 2" xfId="31803" xr:uid="{00000000-0005-0000-0000-00005D780000}"/>
    <cellStyle name="Normal 3 3 9 3 2 2" xfId="31804" xr:uid="{00000000-0005-0000-0000-00005E780000}"/>
    <cellStyle name="Normal 3 3 9 3 2 2 2" xfId="31805" xr:uid="{00000000-0005-0000-0000-00005F780000}"/>
    <cellStyle name="Normal 3 3 9 3 2 3" xfId="31806" xr:uid="{00000000-0005-0000-0000-000060780000}"/>
    <cellStyle name="Normal 3 3 9 3 3" xfId="31807" xr:uid="{00000000-0005-0000-0000-000061780000}"/>
    <cellStyle name="Normal 3 3 9 3 3 2" xfId="31808" xr:uid="{00000000-0005-0000-0000-000062780000}"/>
    <cellStyle name="Normal 3 3 9 3 4" xfId="31809" xr:uid="{00000000-0005-0000-0000-000063780000}"/>
    <cellStyle name="Normal 3 3 9 4" xfId="31810" xr:uid="{00000000-0005-0000-0000-000064780000}"/>
    <cellStyle name="Normal 3 3 9 4 2" xfId="31811" xr:uid="{00000000-0005-0000-0000-000065780000}"/>
    <cellStyle name="Normal 3 3 9 4 2 2" xfId="31812" xr:uid="{00000000-0005-0000-0000-000066780000}"/>
    <cellStyle name="Normal 3 3 9 4 2 2 2" xfId="31813" xr:uid="{00000000-0005-0000-0000-000067780000}"/>
    <cellStyle name="Normal 3 3 9 4 2 3" xfId="31814" xr:uid="{00000000-0005-0000-0000-000068780000}"/>
    <cellStyle name="Normal 3 3 9 4 3" xfId="31815" xr:uid="{00000000-0005-0000-0000-000069780000}"/>
    <cellStyle name="Normal 3 3 9 4 3 2" xfId="31816" xr:uid="{00000000-0005-0000-0000-00006A780000}"/>
    <cellStyle name="Normal 3 3 9 4 4" xfId="31817" xr:uid="{00000000-0005-0000-0000-00006B780000}"/>
    <cellStyle name="Normal 3 3 9 5" xfId="31818" xr:uid="{00000000-0005-0000-0000-00006C780000}"/>
    <cellStyle name="Normal 3 3 9 5 2" xfId="31819" xr:uid="{00000000-0005-0000-0000-00006D780000}"/>
    <cellStyle name="Normal 3 3 9 5 2 2" xfId="31820" xr:uid="{00000000-0005-0000-0000-00006E780000}"/>
    <cellStyle name="Normal 3 3 9 5 3" xfId="31821" xr:uid="{00000000-0005-0000-0000-00006F780000}"/>
    <cellStyle name="Normal 3 3 9 6" xfId="31822" xr:uid="{00000000-0005-0000-0000-000070780000}"/>
    <cellStyle name="Normal 3 3 9 6 2" xfId="31823" xr:uid="{00000000-0005-0000-0000-000071780000}"/>
    <cellStyle name="Normal 3 3 9 7" xfId="31824" xr:uid="{00000000-0005-0000-0000-000072780000}"/>
    <cellStyle name="Normal 3 3 9 7 2" xfId="31825" xr:uid="{00000000-0005-0000-0000-000073780000}"/>
    <cellStyle name="Normal 3 3 9 8" xfId="31826" xr:uid="{00000000-0005-0000-0000-000074780000}"/>
    <cellStyle name="Normal 3 3_Sheet1" xfId="31827" xr:uid="{00000000-0005-0000-0000-000075780000}"/>
    <cellStyle name="Normal 3 30" xfId="31828" xr:uid="{00000000-0005-0000-0000-000076780000}"/>
    <cellStyle name="Normal 3 31" xfId="31829" xr:uid="{00000000-0005-0000-0000-000077780000}"/>
    <cellStyle name="Normal 3 32" xfId="31830" xr:uid="{00000000-0005-0000-0000-000078780000}"/>
    <cellStyle name="Normal 3 33" xfId="31831" xr:uid="{00000000-0005-0000-0000-000079780000}"/>
    <cellStyle name="Normal 3 34" xfId="31832" xr:uid="{00000000-0005-0000-0000-00007A780000}"/>
    <cellStyle name="Normal 3 4" xfId="1288" xr:uid="{00000000-0005-0000-0000-00007B780000}"/>
    <cellStyle name="Normal 3 4 10" xfId="31833" xr:uid="{00000000-0005-0000-0000-00007C780000}"/>
    <cellStyle name="Normal 3 4 10 2" xfId="31834" xr:uid="{00000000-0005-0000-0000-00007D780000}"/>
    <cellStyle name="Normal 3 4 10 2 2" xfId="31835" xr:uid="{00000000-0005-0000-0000-00007E780000}"/>
    <cellStyle name="Normal 3 4 10 2 2 2" xfId="31836" xr:uid="{00000000-0005-0000-0000-00007F780000}"/>
    <cellStyle name="Normal 3 4 10 2 2 2 2" xfId="31837" xr:uid="{00000000-0005-0000-0000-000080780000}"/>
    <cellStyle name="Normal 3 4 10 2 2 2 2 2" xfId="31838" xr:uid="{00000000-0005-0000-0000-000081780000}"/>
    <cellStyle name="Normal 3 4 10 2 2 2 3" xfId="31839" xr:uid="{00000000-0005-0000-0000-000082780000}"/>
    <cellStyle name="Normal 3 4 10 2 2 3" xfId="31840" xr:uid="{00000000-0005-0000-0000-000083780000}"/>
    <cellStyle name="Normal 3 4 10 2 2 3 2" xfId="31841" xr:uid="{00000000-0005-0000-0000-000084780000}"/>
    <cellStyle name="Normal 3 4 10 2 2 4" xfId="31842" xr:uid="{00000000-0005-0000-0000-000085780000}"/>
    <cellStyle name="Normal 3 4 10 2 3" xfId="31843" xr:uid="{00000000-0005-0000-0000-000086780000}"/>
    <cellStyle name="Normal 3 4 10 2 3 2" xfId="31844" xr:uid="{00000000-0005-0000-0000-000087780000}"/>
    <cellStyle name="Normal 3 4 10 2 3 2 2" xfId="31845" xr:uid="{00000000-0005-0000-0000-000088780000}"/>
    <cellStyle name="Normal 3 4 10 2 3 3" xfId="31846" xr:uid="{00000000-0005-0000-0000-000089780000}"/>
    <cellStyle name="Normal 3 4 10 2 4" xfId="31847" xr:uid="{00000000-0005-0000-0000-00008A780000}"/>
    <cellStyle name="Normal 3 4 10 2 4 2" xfId="31848" xr:uid="{00000000-0005-0000-0000-00008B780000}"/>
    <cellStyle name="Normal 3 4 10 2 5" xfId="31849" xr:uid="{00000000-0005-0000-0000-00008C780000}"/>
    <cellStyle name="Normal 3 4 10 3" xfId="31850" xr:uid="{00000000-0005-0000-0000-00008D780000}"/>
    <cellStyle name="Normal 3 4 10 3 2" xfId="31851" xr:uid="{00000000-0005-0000-0000-00008E780000}"/>
    <cellStyle name="Normal 3 4 10 3 2 2" xfId="31852" xr:uid="{00000000-0005-0000-0000-00008F780000}"/>
    <cellStyle name="Normal 3 4 10 3 2 2 2" xfId="31853" xr:uid="{00000000-0005-0000-0000-000090780000}"/>
    <cellStyle name="Normal 3 4 10 3 2 3" xfId="31854" xr:uid="{00000000-0005-0000-0000-000091780000}"/>
    <cellStyle name="Normal 3 4 10 3 3" xfId="31855" xr:uid="{00000000-0005-0000-0000-000092780000}"/>
    <cellStyle name="Normal 3 4 10 3 3 2" xfId="31856" xr:uid="{00000000-0005-0000-0000-000093780000}"/>
    <cellStyle name="Normal 3 4 10 3 4" xfId="31857" xr:uid="{00000000-0005-0000-0000-000094780000}"/>
    <cellStyle name="Normal 3 4 10 4" xfId="31858" xr:uid="{00000000-0005-0000-0000-000095780000}"/>
    <cellStyle name="Normal 3 4 10 4 2" xfId="31859" xr:uid="{00000000-0005-0000-0000-000096780000}"/>
    <cellStyle name="Normal 3 4 10 4 2 2" xfId="31860" xr:uid="{00000000-0005-0000-0000-000097780000}"/>
    <cellStyle name="Normal 3 4 10 4 3" xfId="31861" xr:uid="{00000000-0005-0000-0000-000098780000}"/>
    <cellStyle name="Normal 3 4 10 5" xfId="31862" xr:uid="{00000000-0005-0000-0000-000099780000}"/>
    <cellStyle name="Normal 3 4 10 5 2" xfId="31863" xr:uid="{00000000-0005-0000-0000-00009A780000}"/>
    <cellStyle name="Normal 3 4 10 6" xfId="31864" xr:uid="{00000000-0005-0000-0000-00009B780000}"/>
    <cellStyle name="Normal 3 4 11" xfId="31865" xr:uid="{00000000-0005-0000-0000-00009C780000}"/>
    <cellStyle name="Normal 3 4 11 2" xfId="31866" xr:uid="{00000000-0005-0000-0000-00009D780000}"/>
    <cellStyle name="Normal 3 4 11 2 2" xfId="31867" xr:uid="{00000000-0005-0000-0000-00009E780000}"/>
    <cellStyle name="Normal 3 4 11 2 2 2" xfId="31868" xr:uid="{00000000-0005-0000-0000-00009F780000}"/>
    <cellStyle name="Normal 3 4 11 2 2 2 2" xfId="31869" xr:uid="{00000000-0005-0000-0000-0000A0780000}"/>
    <cellStyle name="Normal 3 4 11 2 2 2 2 2" xfId="31870" xr:uid="{00000000-0005-0000-0000-0000A1780000}"/>
    <cellStyle name="Normal 3 4 11 2 2 2 3" xfId="31871" xr:uid="{00000000-0005-0000-0000-0000A2780000}"/>
    <cellStyle name="Normal 3 4 11 2 2 3" xfId="31872" xr:uid="{00000000-0005-0000-0000-0000A3780000}"/>
    <cellStyle name="Normal 3 4 11 2 2 3 2" xfId="31873" xr:uid="{00000000-0005-0000-0000-0000A4780000}"/>
    <cellStyle name="Normal 3 4 11 2 2 4" xfId="31874" xr:uid="{00000000-0005-0000-0000-0000A5780000}"/>
    <cellStyle name="Normal 3 4 11 2 3" xfId="31875" xr:uid="{00000000-0005-0000-0000-0000A6780000}"/>
    <cellStyle name="Normal 3 4 11 2 3 2" xfId="31876" xr:uid="{00000000-0005-0000-0000-0000A7780000}"/>
    <cellStyle name="Normal 3 4 11 2 3 2 2" xfId="31877" xr:uid="{00000000-0005-0000-0000-0000A8780000}"/>
    <cellStyle name="Normal 3 4 11 2 3 3" xfId="31878" xr:uid="{00000000-0005-0000-0000-0000A9780000}"/>
    <cellStyle name="Normal 3 4 11 2 4" xfId="31879" xr:uid="{00000000-0005-0000-0000-0000AA780000}"/>
    <cellStyle name="Normal 3 4 11 2 4 2" xfId="31880" xr:uid="{00000000-0005-0000-0000-0000AB780000}"/>
    <cellStyle name="Normal 3 4 11 2 5" xfId="31881" xr:uid="{00000000-0005-0000-0000-0000AC780000}"/>
    <cellStyle name="Normal 3 4 11 3" xfId="31882" xr:uid="{00000000-0005-0000-0000-0000AD780000}"/>
    <cellStyle name="Normal 3 4 11 3 2" xfId="31883" xr:uid="{00000000-0005-0000-0000-0000AE780000}"/>
    <cellStyle name="Normal 3 4 11 3 2 2" xfId="31884" xr:uid="{00000000-0005-0000-0000-0000AF780000}"/>
    <cellStyle name="Normal 3 4 11 3 2 2 2" xfId="31885" xr:uid="{00000000-0005-0000-0000-0000B0780000}"/>
    <cellStyle name="Normal 3 4 11 3 2 3" xfId="31886" xr:uid="{00000000-0005-0000-0000-0000B1780000}"/>
    <cellStyle name="Normal 3 4 11 3 3" xfId="31887" xr:uid="{00000000-0005-0000-0000-0000B2780000}"/>
    <cellStyle name="Normal 3 4 11 3 3 2" xfId="31888" xr:uid="{00000000-0005-0000-0000-0000B3780000}"/>
    <cellStyle name="Normal 3 4 11 3 4" xfId="31889" xr:uid="{00000000-0005-0000-0000-0000B4780000}"/>
    <cellStyle name="Normal 3 4 11 4" xfId="31890" xr:uid="{00000000-0005-0000-0000-0000B5780000}"/>
    <cellStyle name="Normal 3 4 11 4 2" xfId="31891" xr:uid="{00000000-0005-0000-0000-0000B6780000}"/>
    <cellStyle name="Normal 3 4 11 4 2 2" xfId="31892" xr:uid="{00000000-0005-0000-0000-0000B7780000}"/>
    <cellStyle name="Normal 3 4 11 4 3" xfId="31893" xr:uid="{00000000-0005-0000-0000-0000B8780000}"/>
    <cellStyle name="Normal 3 4 11 5" xfId="31894" xr:uid="{00000000-0005-0000-0000-0000B9780000}"/>
    <cellStyle name="Normal 3 4 11 5 2" xfId="31895" xr:uid="{00000000-0005-0000-0000-0000BA780000}"/>
    <cellStyle name="Normal 3 4 11 6" xfId="31896" xr:uid="{00000000-0005-0000-0000-0000BB780000}"/>
    <cellStyle name="Normal 3 4 12" xfId="31897" xr:uid="{00000000-0005-0000-0000-0000BC780000}"/>
    <cellStyle name="Normal 3 4 12 2" xfId="31898" xr:uid="{00000000-0005-0000-0000-0000BD780000}"/>
    <cellStyle name="Normal 3 4 12 2 2" xfId="31899" xr:uid="{00000000-0005-0000-0000-0000BE780000}"/>
    <cellStyle name="Normal 3 4 12 2 2 2" xfId="31900" xr:uid="{00000000-0005-0000-0000-0000BF780000}"/>
    <cellStyle name="Normal 3 4 12 2 2 2 2" xfId="31901" xr:uid="{00000000-0005-0000-0000-0000C0780000}"/>
    <cellStyle name="Normal 3 4 12 2 2 3" xfId="31902" xr:uid="{00000000-0005-0000-0000-0000C1780000}"/>
    <cellStyle name="Normal 3 4 12 2 3" xfId="31903" xr:uid="{00000000-0005-0000-0000-0000C2780000}"/>
    <cellStyle name="Normal 3 4 12 2 3 2" xfId="31904" xr:uid="{00000000-0005-0000-0000-0000C3780000}"/>
    <cellStyle name="Normal 3 4 12 2 4" xfId="31905" xr:uid="{00000000-0005-0000-0000-0000C4780000}"/>
    <cellStyle name="Normal 3 4 12 3" xfId="31906" xr:uid="{00000000-0005-0000-0000-0000C5780000}"/>
    <cellStyle name="Normal 3 4 12 3 2" xfId="31907" xr:uid="{00000000-0005-0000-0000-0000C6780000}"/>
    <cellStyle name="Normal 3 4 12 3 2 2" xfId="31908" xr:uid="{00000000-0005-0000-0000-0000C7780000}"/>
    <cellStyle name="Normal 3 4 12 3 3" xfId="31909" xr:uid="{00000000-0005-0000-0000-0000C8780000}"/>
    <cellStyle name="Normal 3 4 12 4" xfId="31910" xr:uid="{00000000-0005-0000-0000-0000C9780000}"/>
    <cellStyle name="Normal 3 4 12 4 2" xfId="31911" xr:uid="{00000000-0005-0000-0000-0000CA780000}"/>
    <cellStyle name="Normal 3 4 12 5" xfId="31912" xr:uid="{00000000-0005-0000-0000-0000CB780000}"/>
    <cellStyle name="Normal 3 4 13" xfId="31913" xr:uid="{00000000-0005-0000-0000-0000CC780000}"/>
    <cellStyle name="Normal 3 4 13 2" xfId="31914" xr:uid="{00000000-0005-0000-0000-0000CD780000}"/>
    <cellStyle name="Normal 3 4 13 2 2" xfId="31915" xr:uid="{00000000-0005-0000-0000-0000CE780000}"/>
    <cellStyle name="Normal 3 4 13 2 2 2" xfId="31916" xr:uid="{00000000-0005-0000-0000-0000CF780000}"/>
    <cellStyle name="Normal 3 4 13 2 3" xfId="31917" xr:uid="{00000000-0005-0000-0000-0000D0780000}"/>
    <cellStyle name="Normal 3 4 13 3" xfId="31918" xr:uid="{00000000-0005-0000-0000-0000D1780000}"/>
    <cellStyle name="Normal 3 4 13 3 2" xfId="31919" xr:uid="{00000000-0005-0000-0000-0000D2780000}"/>
    <cellStyle name="Normal 3 4 13 4" xfId="31920" xr:uid="{00000000-0005-0000-0000-0000D3780000}"/>
    <cellStyle name="Normal 3 4 14" xfId="31921" xr:uid="{00000000-0005-0000-0000-0000D4780000}"/>
    <cellStyle name="Normal 3 4 14 2" xfId="31922" xr:uid="{00000000-0005-0000-0000-0000D5780000}"/>
    <cellStyle name="Normal 3 4 14 2 2" xfId="31923" xr:uid="{00000000-0005-0000-0000-0000D6780000}"/>
    <cellStyle name="Normal 3 4 14 2 2 2" xfId="31924" xr:uid="{00000000-0005-0000-0000-0000D7780000}"/>
    <cellStyle name="Normal 3 4 14 2 3" xfId="31925" xr:uid="{00000000-0005-0000-0000-0000D8780000}"/>
    <cellStyle name="Normal 3 4 14 3" xfId="31926" xr:uid="{00000000-0005-0000-0000-0000D9780000}"/>
    <cellStyle name="Normal 3 4 14 3 2" xfId="31927" xr:uid="{00000000-0005-0000-0000-0000DA780000}"/>
    <cellStyle name="Normal 3 4 14 4" xfId="31928" xr:uid="{00000000-0005-0000-0000-0000DB780000}"/>
    <cellStyle name="Normal 3 4 15" xfId="31929" xr:uid="{00000000-0005-0000-0000-0000DC780000}"/>
    <cellStyle name="Normal 3 4 15 2" xfId="31930" xr:uid="{00000000-0005-0000-0000-0000DD780000}"/>
    <cellStyle name="Normal 3 4 15 2 2" xfId="31931" xr:uid="{00000000-0005-0000-0000-0000DE780000}"/>
    <cellStyle name="Normal 3 4 15 2 2 2" xfId="31932" xr:uid="{00000000-0005-0000-0000-0000DF780000}"/>
    <cellStyle name="Normal 3 4 15 2 3" xfId="31933" xr:uid="{00000000-0005-0000-0000-0000E0780000}"/>
    <cellStyle name="Normal 3 4 15 3" xfId="31934" xr:uid="{00000000-0005-0000-0000-0000E1780000}"/>
    <cellStyle name="Normal 3 4 15 3 2" xfId="31935" xr:uid="{00000000-0005-0000-0000-0000E2780000}"/>
    <cellStyle name="Normal 3 4 15 4" xfId="31936" xr:uid="{00000000-0005-0000-0000-0000E3780000}"/>
    <cellStyle name="Normal 3 4 16" xfId="31937" xr:uid="{00000000-0005-0000-0000-0000E4780000}"/>
    <cellStyle name="Normal 3 4 16 2" xfId="31938" xr:uid="{00000000-0005-0000-0000-0000E5780000}"/>
    <cellStyle name="Normal 3 4 16 2 2" xfId="31939" xr:uid="{00000000-0005-0000-0000-0000E6780000}"/>
    <cellStyle name="Normal 3 4 16 3" xfId="31940" xr:uid="{00000000-0005-0000-0000-0000E7780000}"/>
    <cellStyle name="Normal 3 4 17" xfId="31941" xr:uid="{00000000-0005-0000-0000-0000E8780000}"/>
    <cellStyle name="Normal 3 4 17 2" xfId="31942" xr:uid="{00000000-0005-0000-0000-0000E9780000}"/>
    <cellStyle name="Normal 3 4 18" xfId="31943" xr:uid="{00000000-0005-0000-0000-0000EA780000}"/>
    <cellStyle name="Normal 3 4 18 2" xfId="31944" xr:uid="{00000000-0005-0000-0000-0000EB780000}"/>
    <cellStyle name="Normal 3 4 19" xfId="31945" xr:uid="{00000000-0005-0000-0000-0000EC780000}"/>
    <cellStyle name="Normal 3 4 2" xfId="1289" xr:uid="{00000000-0005-0000-0000-0000ED780000}"/>
    <cellStyle name="Normal 3 4 2 10" xfId="31946" xr:uid="{00000000-0005-0000-0000-0000EE780000}"/>
    <cellStyle name="Normal 3 4 2 10 2" xfId="31947" xr:uid="{00000000-0005-0000-0000-0000EF780000}"/>
    <cellStyle name="Normal 3 4 2 10 2 2" xfId="31948" xr:uid="{00000000-0005-0000-0000-0000F0780000}"/>
    <cellStyle name="Normal 3 4 2 10 2 2 2" xfId="31949" xr:uid="{00000000-0005-0000-0000-0000F1780000}"/>
    <cellStyle name="Normal 3 4 2 10 2 2 2 2" xfId="31950" xr:uid="{00000000-0005-0000-0000-0000F2780000}"/>
    <cellStyle name="Normal 3 4 2 10 2 2 2 2 2" xfId="31951" xr:uid="{00000000-0005-0000-0000-0000F3780000}"/>
    <cellStyle name="Normal 3 4 2 10 2 2 2 3" xfId="31952" xr:uid="{00000000-0005-0000-0000-0000F4780000}"/>
    <cellStyle name="Normal 3 4 2 10 2 2 3" xfId="31953" xr:uid="{00000000-0005-0000-0000-0000F5780000}"/>
    <cellStyle name="Normal 3 4 2 10 2 2 3 2" xfId="31954" xr:uid="{00000000-0005-0000-0000-0000F6780000}"/>
    <cellStyle name="Normal 3 4 2 10 2 2 4" xfId="31955" xr:uid="{00000000-0005-0000-0000-0000F7780000}"/>
    <cellStyle name="Normal 3 4 2 10 2 3" xfId="31956" xr:uid="{00000000-0005-0000-0000-0000F8780000}"/>
    <cellStyle name="Normal 3 4 2 10 2 3 2" xfId="31957" xr:uid="{00000000-0005-0000-0000-0000F9780000}"/>
    <cellStyle name="Normal 3 4 2 10 2 3 2 2" xfId="31958" xr:uid="{00000000-0005-0000-0000-0000FA780000}"/>
    <cellStyle name="Normal 3 4 2 10 2 3 3" xfId="31959" xr:uid="{00000000-0005-0000-0000-0000FB780000}"/>
    <cellStyle name="Normal 3 4 2 10 2 4" xfId="31960" xr:uid="{00000000-0005-0000-0000-0000FC780000}"/>
    <cellStyle name="Normal 3 4 2 10 2 4 2" xfId="31961" xr:uid="{00000000-0005-0000-0000-0000FD780000}"/>
    <cellStyle name="Normal 3 4 2 10 2 5" xfId="31962" xr:uid="{00000000-0005-0000-0000-0000FE780000}"/>
    <cellStyle name="Normal 3 4 2 10 3" xfId="31963" xr:uid="{00000000-0005-0000-0000-0000FF780000}"/>
    <cellStyle name="Normal 3 4 2 10 3 2" xfId="31964" xr:uid="{00000000-0005-0000-0000-000000790000}"/>
    <cellStyle name="Normal 3 4 2 10 3 2 2" xfId="31965" xr:uid="{00000000-0005-0000-0000-000001790000}"/>
    <cellStyle name="Normal 3 4 2 10 3 2 2 2" xfId="31966" xr:uid="{00000000-0005-0000-0000-000002790000}"/>
    <cellStyle name="Normal 3 4 2 10 3 2 3" xfId="31967" xr:uid="{00000000-0005-0000-0000-000003790000}"/>
    <cellStyle name="Normal 3 4 2 10 3 3" xfId="31968" xr:uid="{00000000-0005-0000-0000-000004790000}"/>
    <cellStyle name="Normal 3 4 2 10 3 3 2" xfId="31969" xr:uid="{00000000-0005-0000-0000-000005790000}"/>
    <cellStyle name="Normal 3 4 2 10 3 4" xfId="31970" xr:uid="{00000000-0005-0000-0000-000006790000}"/>
    <cellStyle name="Normal 3 4 2 10 4" xfId="31971" xr:uid="{00000000-0005-0000-0000-000007790000}"/>
    <cellStyle name="Normal 3 4 2 10 4 2" xfId="31972" xr:uid="{00000000-0005-0000-0000-000008790000}"/>
    <cellStyle name="Normal 3 4 2 10 4 2 2" xfId="31973" xr:uid="{00000000-0005-0000-0000-000009790000}"/>
    <cellStyle name="Normal 3 4 2 10 4 3" xfId="31974" xr:uid="{00000000-0005-0000-0000-00000A790000}"/>
    <cellStyle name="Normal 3 4 2 10 5" xfId="31975" xr:uid="{00000000-0005-0000-0000-00000B790000}"/>
    <cellStyle name="Normal 3 4 2 10 5 2" xfId="31976" xr:uid="{00000000-0005-0000-0000-00000C790000}"/>
    <cellStyle name="Normal 3 4 2 10 6" xfId="31977" xr:uid="{00000000-0005-0000-0000-00000D790000}"/>
    <cellStyle name="Normal 3 4 2 11" xfId="31978" xr:uid="{00000000-0005-0000-0000-00000E790000}"/>
    <cellStyle name="Normal 3 4 2 11 2" xfId="31979" xr:uid="{00000000-0005-0000-0000-00000F790000}"/>
    <cellStyle name="Normal 3 4 2 11 2 2" xfId="31980" xr:uid="{00000000-0005-0000-0000-000010790000}"/>
    <cellStyle name="Normal 3 4 2 11 2 2 2" xfId="31981" xr:uid="{00000000-0005-0000-0000-000011790000}"/>
    <cellStyle name="Normal 3 4 2 11 2 2 2 2" xfId="31982" xr:uid="{00000000-0005-0000-0000-000012790000}"/>
    <cellStyle name="Normal 3 4 2 11 2 2 3" xfId="31983" xr:uid="{00000000-0005-0000-0000-000013790000}"/>
    <cellStyle name="Normal 3 4 2 11 2 3" xfId="31984" xr:uid="{00000000-0005-0000-0000-000014790000}"/>
    <cellStyle name="Normal 3 4 2 11 2 3 2" xfId="31985" xr:uid="{00000000-0005-0000-0000-000015790000}"/>
    <cellStyle name="Normal 3 4 2 11 2 4" xfId="31986" xr:uid="{00000000-0005-0000-0000-000016790000}"/>
    <cellStyle name="Normal 3 4 2 11 3" xfId="31987" xr:uid="{00000000-0005-0000-0000-000017790000}"/>
    <cellStyle name="Normal 3 4 2 11 3 2" xfId="31988" xr:uid="{00000000-0005-0000-0000-000018790000}"/>
    <cellStyle name="Normal 3 4 2 11 3 2 2" xfId="31989" xr:uid="{00000000-0005-0000-0000-000019790000}"/>
    <cellStyle name="Normal 3 4 2 11 3 3" xfId="31990" xr:uid="{00000000-0005-0000-0000-00001A790000}"/>
    <cellStyle name="Normal 3 4 2 11 4" xfId="31991" xr:uid="{00000000-0005-0000-0000-00001B790000}"/>
    <cellStyle name="Normal 3 4 2 11 4 2" xfId="31992" xr:uid="{00000000-0005-0000-0000-00001C790000}"/>
    <cellStyle name="Normal 3 4 2 11 5" xfId="31993" xr:uid="{00000000-0005-0000-0000-00001D790000}"/>
    <cellStyle name="Normal 3 4 2 12" xfId="31994" xr:uid="{00000000-0005-0000-0000-00001E790000}"/>
    <cellStyle name="Normal 3 4 2 12 2" xfId="31995" xr:uid="{00000000-0005-0000-0000-00001F790000}"/>
    <cellStyle name="Normal 3 4 2 12 2 2" xfId="31996" xr:uid="{00000000-0005-0000-0000-000020790000}"/>
    <cellStyle name="Normal 3 4 2 12 2 2 2" xfId="31997" xr:uid="{00000000-0005-0000-0000-000021790000}"/>
    <cellStyle name="Normal 3 4 2 12 2 3" xfId="31998" xr:uid="{00000000-0005-0000-0000-000022790000}"/>
    <cellStyle name="Normal 3 4 2 12 3" xfId="31999" xr:uid="{00000000-0005-0000-0000-000023790000}"/>
    <cellStyle name="Normal 3 4 2 12 3 2" xfId="32000" xr:uid="{00000000-0005-0000-0000-000024790000}"/>
    <cellStyle name="Normal 3 4 2 12 4" xfId="32001" xr:uid="{00000000-0005-0000-0000-000025790000}"/>
    <cellStyle name="Normal 3 4 2 13" xfId="32002" xr:uid="{00000000-0005-0000-0000-000026790000}"/>
    <cellStyle name="Normal 3 4 2 13 2" xfId="32003" xr:uid="{00000000-0005-0000-0000-000027790000}"/>
    <cellStyle name="Normal 3 4 2 13 2 2" xfId="32004" xr:uid="{00000000-0005-0000-0000-000028790000}"/>
    <cellStyle name="Normal 3 4 2 13 2 2 2" xfId="32005" xr:uid="{00000000-0005-0000-0000-000029790000}"/>
    <cellStyle name="Normal 3 4 2 13 2 3" xfId="32006" xr:uid="{00000000-0005-0000-0000-00002A790000}"/>
    <cellStyle name="Normal 3 4 2 13 3" xfId="32007" xr:uid="{00000000-0005-0000-0000-00002B790000}"/>
    <cellStyle name="Normal 3 4 2 13 3 2" xfId="32008" xr:uid="{00000000-0005-0000-0000-00002C790000}"/>
    <cellStyle name="Normal 3 4 2 13 4" xfId="32009" xr:uid="{00000000-0005-0000-0000-00002D790000}"/>
    <cellStyle name="Normal 3 4 2 14" xfId="32010" xr:uid="{00000000-0005-0000-0000-00002E790000}"/>
    <cellStyle name="Normal 3 4 2 14 2" xfId="32011" xr:uid="{00000000-0005-0000-0000-00002F790000}"/>
    <cellStyle name="Normal 3 4 2 14 2 2" xfId="32012" xr:uid="{00000000-0005-0000-0000-000030790000}"/>
    <cellStyle name="Normal 3 4 2 14 2 2 2" xfId="32013" xr:uid="{00000000-0005-0000-0000-000031790000}"/>
    <cellStyle name="Normal 3 4 2 14 2 3" xfId="32014" xr:uid="{00000000-0005-0000-0000-000032790000}"/>
    <cellStyle name="Normal 3 4 2 14 3" xfId="32015" xr:uid="{00000000-0005-0000-0000-000033790000}"/>
    <cellStyle name="Normal 3 4 2 14 3 2" xfId="32016" xr:uid="{00000000-0005-0000-0000-000034790000}"/>
    <cellStyle name="Normal 3 4 2 14 4" xfId="32017" xr:uid="{00000000-0005-0000-0000-000035790000}"/>
    <cellStyle name="Normal 3 4 2 15" xfId="32018" xr:uid="{00000000-0005-0000-0000-000036790000}"/>
    <cellStyle name="Normal 3 4 2 15 2" xfId="32019" xr:uid="{00000000-0005-0000-0000-000037790000}"/>
    <cellStyle name="Normal 3 4 2 15 2 2" xfId="32020" xr:uid="{00000000-0005-0000-0000-000038790000}"/>
    <cellStyle name="Normal 3 4 2 15 3" xfId="32021" xr:uid="{00000000-0005-0000-0000-000039790000}"/>
    <cellStyle name="Normal 3 4 2 16" xfId="32022" xr:uid="{00000000-0005-0000-0000-00003A790000}"/>
    <cellStyle name="Normal 3 4 2 16 2" xfId="32023" xr:uid="{00000000-0005-0000-0000-00003B790000}"/>
    <cellStyle name="Normal 3 4 2 17" xfId="32024" xr:uid="{00000000-0005-0000-0000-00003C790000}"/>
    <cellStyle name="Normal 3 4 2 17 2" xfId="32025" xr:uid="{00000000-0005-0000-0000-00003D790000}"/>
    <cellStyle name="Normal 3 4 2 18" xfId="32026" xr:uid="{00000000-0005-0000-0000-00003E790000}"/>
    <cellStyle name="Normal 3 4 2 19" xfId="32027" xr:uid="{00000000-0005-0000-0000-00003F790000}"/>
    <cellStyle name="Normal 3 4 2 2" xfId="1290" xr:uid="{00000000-0005-0000-0000-000040790000}"/>
    <cellStyle name="Normal 3 4 2 2 10" xfId="32028" xr:uid="{00000000-0005-0000-0000-000041790000}"/>
    <cellStyle name="Normal 3 4 2 2 10 2" xfId="32029" xr:uid="{00000000-0005-0000-0000-000042790000}"/>
    <cellStyle name="Normal 3 4 2 2 10 2 2" xfId="32030" xr:uid="{00000000-0005-0000-0000-000043790000}"/>
    <cellStyle name="Normal 3 4 2 2 10 2 2 2" xfId="32031" xr:uid="{00000000-0005-0000-0000-000044790000}"/>
    <cellStyle name="Normal 3 4 2 2 10 2 3" xfId="32032" xr:uid="{00000000-0005-0000-0000-000045790000}"/>
    <cellStyle name="Normal 3 4 2 2 10 3" xfId="32033" xr:uid="{00000000-0005-0000-0000-000046790000}"/>
    <cellStyle name="Normal 3 4 2 2 10 3 2" xfId="32034" xr:uid="{00000000-0005-0000-0000-000047790000}"/>
    <cellStyle name="Normal 3 4 2 2 10 4" xfId="32035" xr:uid="{00000000-0005-0000-0000-000048790000}"/>
    <cellStyle name="Normal 3 4 2 2 11" xfId="32036" xr:uid="{00000000-0005-0000-0000-000049790000}"/>
    <cellStyle name="Normal 3 4 2 2 11 2" xfId="32037" xr:uid="{00000000-0005-0000-0000-00004A790000}"/>
    <cellStyle name="Normal 3 4 2 2 11 2 2" xfId="32038" xr:uid="{00000000-0005-0000-0000-00004B790000}"/>
    <cellStyle name="Normal 3 4 2 2 11 2 2 2" xfId="32039" xr:uid="{00000000-0005-0000-0000-00004C790000}"/>
    <cellStyle name="Normal 3 4 2 2 11 2 3" xfId="32040" xr:uid="{00000000-0005-0000-0000-00004D790000}"/>
    <cellStyle name="Normal 3 4 2 2 11 3" xfId="32041" xr:uid="{00000000-0005-0000-0000-00004E790000}"/>
    <cellStyle name="Normal 3 4 2 2 11 3 2" xfId="32042" xr:uid="{00000000-0005-0000-0000-00004F790000}"/>
    <cellStyle name="Normal 3 4 2 2 11 4" xfId="32043" xr:uid="{00000000-0005-0000-0000-000050790000}"/>
    <cellStyle name="Normal 3 4 2 2 12" xfId="32044" xr:uid="{00000000-0005-0000-0000-000051790000}"/>
    <cellStyle name="Normal 3 4 2 2 12 2" xfId="32045" xr:uid="{00000000-0005-0000-0000-000052790000}"/>
    <cellStyle name="Normal 3 4 2 2 12 2 2" xfId="32046" xr:uid="{00000000-0005-0000-0000-000053790000}"/>
    <cellStyle name="Normal 3 4 2 2 12 2 2 2" xfId="32047" xr:uid="{00000000-0005-0000-0000-000054790000}"/>
    <cellStyle name="Normal 3 4 2 2 12 2 3" xfId="32048" xr:uid="{00000000-0005-0000-0000-000055790000}"/>
    <cellStyle name="Normal 3 4 2 2 12 3" xfId="32049" xr:uid="{00000000-0005-0000-0000-000056790000}"/>
    <cellStyle name="Normal 3 4 2 2 12 3 2" xfId="32050" xr:uid="{00000000-0005-0000-0000-000057790000}"/>
    <cellStyle name="Normal 3 4 2 2 12 4" xfId="32051" xr:uid="{00000000-0005-0000-0000-000058790000}"/>
    <cellStyle name="Normal 3 4 2 2 13" xfId="32052" xr:uid="{00000000-0005-0000-0000-000059790000}"/>
    <cellStyle name="Normal 3 4 2 2 13 2" xfId="32053" xr:uid="{00000000-0005-0000-0000-00005A790000}"/>
    <cellStyle name="Normal 3 4 2 2 13 2 2" xfId="32054" xr:uid="{00000000-0005-0000-0000-00005B790000}"/>
    <cellStyle name="Normal 3 4 2 2 13 3" xfId="32055" xr:uid="{00000000-0005-0000-0000-00005C790000}"/>
    <cellStyle name="Normal 3 4 2 2 14" xfId="32056" xr:uid="{00000000-0005-0000-0000-00005D790000}"/>
    <cellStyle name="Normal 3 4 2 2 14 2" xfId="32057" xr:uid="{00000000-0005-0000-0000-00005E790000}"/>
    <cellStyle name="Normal 3 4 2 2 15" xfId="32058" xr:uid="{00000000-0005-0000-0000-00005F790000}"/>
    <cellStyle name="Normal 3 4 2 2 15 2" xfId="32059" xr:uid="{00000000-0005-0000-0000-000060790000}"/>
    <cellStyle name="Normal 3 4 2 2 16" xfId="32060" xr:uid="{00000000-0005-0000-0000-000061790000}"/>
    <cellStyle name="Normal 3 4 2 2 17" xfId="32061" xr:uid="{00000000-0005-0000-0000-000062790000}"/>
    <cellStyle name="Normal 3 4 2 2 2" xfId="1291" xr:uid="{00000000-0005-0000-0000-000063790000}"/>
    <cellStyle name="Normal 3 4 2 2 2 10" xfId="32062" xr:uid="{00000000-0005-0000-0000-000064790000}"/>
    <cellStyle name="Normal 3 4 2 2 2 11" xfId="32063" xr:uid="{00000000-0005-0000-0000-000065790000}"/>
    <cellStyle name="Normal 3 4 2 2 2 2" xfId="32064" xr:uid="{00000000-0005-0000-0000-000066790000}"/>
    <cellStyle name="Normal 3 4 2 2 2 2 10" xfId="32065" xr:uid="{00000000-0005-0000-0000-000067790000}"/>
    <cellStyle name="Normal 3 4 2 2 2 2 2" xfId="32066" xr:uid="{00000000-0005-0000-0000-000068790000}"/>
    <cellStyle name="Normal 3 4 2 2 2 2 2 2" xfId="32067" xr:uid="{00000000-0005-0000-0000-000069790000}"/>
    <cellStyle name="Normal 3 4 2 2 2 2 2 2 2" xfId="32068" xr:uid="{00000000-0005-0000-0000-00006A790000}"/>
    <cellStyle name="Normal 3 4 2 2 2 2 2 2 2 2" xfId="32069" xr:uid="{00000000-0005-0000-0000-00006B790000}"/>
    <cellStyle name="Normal 3 4 2 2 2 2 2 2 2 2 2" xfId="32070" xr:uid="{00000000-0005-0000-0000-00006C790000}"/>
    <cellStyle name="Normal 3 4 2 2 2 2 2 2 2 2 2 2" xfId="32071" xr:uid="{00000000-0005-0000-0000-00006D790000}"/>
    <cellStyle name="Normal 3 4 2 2 2 2 2 2 2 2 3" xfId="32072" xr:uid="{00000000-0005-0000-0000-00006E790000}"/>
    <cellStyle name="Normal 3 4 2 2 2 2 2 2 2 3" xfId="32073" xr:uid="{00000000-0005-0000-0000-00006F790000}"/>
    <cellStyle name="Normal 3 4 2 2 2 2 2 2 2 3 2" xfId="32074" xr:uid="{00000000-0005-0000-0000-000070790000}"/>
    <cellStyle name="Normal 3 4 2 2 2 2 2 2 2 4" xfId="32075" xr:uid="{00000000-0005-0000-0000-000071790000}"/>
    <cellStyle name="Normal 3 4 2 2 2 2 2 2 3" xfId="32076" xr:uid="{00000000-0005-0000-0000-000072790000}"/>
    <cellStyle name="Normal 3 4 2 2 2 2 2 2 3 2" xfId="32077" xr:uid="{00000000-0005-0000-0000-000073790000}"/>
    <cellStyle name="Normal 3 4 2 2 2 2 2 2 3 2 2" xfId="32078" xr:uid="{00000000-0005-0000-0000-000074790000}"/>
    <cellStyle name="Normal 3 4 2 2 2 2 2 2 3 3" xfId="32079" xr:uid="{00000000-0005-0000-0000-000075790000}"/>
    <cellStyle name="Normal 3 4 2 2 2 2 2 2 4" xfId="32080" xr:uid="{00000000-0005-0000-0000-000076790000}"/>
    <cellStyle name="Normal 3 4 2 2 2 2 2 2 4 2" xfId="32081" xr:uid="{00000000-0005-0000-0000-000077790000}"/>
    <cellStyle name="Normal 3 4 2 2 2 2 2 2 5" xfId="32082" xr:uid="{00000000-0005-0000-0000-000078790000}"/>
    <cellStyle name="Normal 3 4 2 2 2 2 2 3" xfId="32083" xr:uid="{00000000-0005-0000-0000-000079790000}"/>
    <cellStyle name="Normal 3 4 2 2 2 2 2 3 2" xfId="32084" xr:uid="{00000000-0005-0000-0000-00007A790000}"/>
    <cellStyle name="Normal 3 4 2 2 2 2 2 3 2 2" xfId="32085" xr:uid="{00000000-0005-0000-0000-00007B790000}"/>
    <cellStyle name="Normal 3 4 2 2 2 2 2 3 2 2 2" xfId="32086" xr:uid="{00000000-0005-0000-0000-00007C790000}"/>
    <cellStyle name="Normal 3 4 2 2 2 2 2 3 2 3" xfId="32087" xr:uid="{00000000-0005-0000-0000-00007D790000}"/>
    <cellStyle name="Normal 3 4 2 2 2 2 2 3 3" xfId="32088" xr:uid="{00000000-0005-0000-0000-00007E790000}"/>
    <cellStyle name="Normal 3 4 2 2 2 2 2 3 3 2" xfId="32089" xr:uid="{00000000-0005-0000-0000-00007F790000}"/>
    <cellStyle name="Normal 3 4 2 2 2 2 2 3 4" xfId="32090" xr:uid="{00000000-0005-0000-0000-000080790000}"/>
    <cellStyle name="Normal 3 4 2 2 2 2 2 4" xfId="32091" xr:uid="{00000000-0005-0000-0000-000081790000}"/>
    <cellStyle name="Normal 3 4 2 2 2 2 2 4 2" xfId="32092" xr:uid="{00000000-0005-0000-0000-000082790000}"/>
    <cellStyle name="Normal 3 4 2 2 2 2 2 4 2 2" xfId="32093" xr:uid="{00000000-0005-0000-0000-000083790000}"/>
    <cellStyle name="Normal 3 4 2 2 2 2 2 4 2 2 2" xfId="32094" xr:uid="{00000000-0005-0000-0000-000084790000}"/>
    <cellStyle name="Normal 3 4 2 2 2 2 2 4 2 3" xfId="32095" xr:uid="{00000000-0005-0000-0000-000085790000}"/>
    <cellStyle name="Normal 3 4 2 2 2 2 2 4 3" xfId="32096" xr:uid="{00000000-0005-0000-0000-000086790000}"/>
    <cellStyle name="Normal 3 4 2 2 2 2 2 4 3 2" xfId="32097" xr:uid="{00000000-0005-0000-0000-000087790000}"/>
    <cellStyle name="Normal 3 4 2 2 2 2 2 4 4" xfId="32098" xr:uid="{00000000-0005-0000-0000-000088790000}"/>
    <cellStyle name="Normal 3 4 2 2 2 2 2 5" xfId="32099" xr:uid="{00000000-0005-0000-0000-000089790000}"/>
    <cellStyle name="Normal 3 4 2 2 2 2 2 5 2" xfId="32100" xr:uid="{00000000-0005-0000-0000-00008A790000}"/>
    <cellStyle name="Normal 3 4 2 2 2 2 2 5 2 2" xfId="32101" xr:uid="{00000000-0005-0000-0000-00008B790000}"/>
    <cellStyle name="Normal 3 4 2 2 2 2 2 5 3" xfId="32102" xr:uid="{00000000-0005-0000-0000-00008C790000}"/>
    <cellStyle name="Normal 3 4 2 2 2 2 2 6" xfId="32103" xr:uid="{00000000-0005-0000-0000-00008D790000}"/>
    <cellStyle name="Normal 3 4 2 2 2 2 2 6 2" xfId="32104" xr:uid="{00000000-0005-0000-0000-00008E790000}"/>
    <cellStyle name="Normal 3 4 2 2 2 2 2 7" xfId="32105" xr:uid="{00000000-0005-0000-0000-00008F790000}"/>
    <cellStyle name="Normal 3 4 2 2 2 2 2 7 2" xfId="32106" xr:uid="{00000000-0005-0000-0000-000090790000}"/>
    <cellStyle name="Normal 3 4 2 2 2 2 2 8" xfId="32107" xr:uid="{00000000-0005-0000-0000-000091790000}"/>
    <cellStyle name="Normal 3 4 2 2 2 2 3" xfId="32108" xr:uid="{00000000-0005-0000-0000-000092790000}"/>
    <cellStyle name="Normal 3 4 2 2 2 2 3 2" xfId="32109" xr:uid="{00000000-0005-0000-0000-000093790000}"/>
    <cellStyle name="Normal 3 4 2 2 2 2 3 2 2" xfId="32110" xr:uid="{00000000-0005-0000-0000-000094790000}"/>
    <cellStyle name="Normal 3 4 2 2 2 2 3 2 2 2" xfId="32111" xr:uid="{00000000-0005-0000-0000-000095790000}"/>
    <cellStyle name="Normal 3 4 2 2 2 2 3 2 2 2 2" xfId="32112" xr:uid="{00000000-0005-0000-0000-000096790000}"/>
    <cellStyle name="Normal 3 4 2 2 2 2 3 2 2 3" xfId="32113" xr:uid="{00000000-0005-0000-0000-000097790000}"/>
    <cellStyle name="Normal 3 4 2 2 2 2 3 2 3" xfId="32114" xr:uid="{00000000-0005-0000-0000-000098790000}"/>
    <cellStyle name="Normal 3 4 2 2 2 2 3 2 3 2" xfId="32115" xr:uid="{00000000-0005-0000-0000-000099790000}"/>
    <cellStyle name="Normal 3 4 2 2 2 2 3 2 4" xfId="32116" xr:uid="{00000000-0005-0000-0000-00009A790000}"/>
    <cellStyle name="Normal 3 4 2 2 2 2 3 3" xfId="32117" xr:uid="{00000000-0005-0000-0000-00009B790000}"/>
    <cellStyle name="Normal 3 4 2 2 2 2 3 3 2" xfId="32118" xr:uid="{00000000-0005-0000-0000-00009C790000}"/>
    <cellStyle name="Normal 3 4 2 2 2 2 3 3 2 2" xfId="32119" xr:uid="{00000000-0005-0000-0000-00009D790000}"/>
    <cellStyle name="Normal 3 4 2 2 2 2 3 3 3" xfId="32120" xr:uid="{00000000-0005-0000-0000-00009E790000}"/>
    <cellStyle name="Normal 3 4 2 2 2 2 3 4" xfId="32121" xr:uid="{00000000-0005-0000-0000-00009F790000}"/>
    <cellStyle name="Normal 3 4 2 2 2 2 3 4 2" xfId="32122" xr:uid="{00000000-0005-0000-0000-0000A0790000}"/>
    <cellStyle name="Normal 3 4 2 2 2 2 3 5" xfId="32123" xr:uid="{00000000-0005-0000-0000-0000A1790000}"/>
    <cellStyle name="Normal 3 4 2 2 2 2 4" xfId="32124" xr:uid="{00000000-0005-0000-0000-0000A2790000}"/>
    <cellStyle name="Normal 3 4 2 2 2 2 4 2" xfId="32125" xr:uid="{00000000-0005-0000-0000-0000A3790000}"/>
    <cellStyle name="Normal 3 4 2 2 2 2 4 2 2" xfId="32126" xr:uid="{00000000-0005-0000-0000-0000A4790000}"/>
    <cellStyle name="Normal 3 4 2 2 2 2 4 2 2 2" xfId="32127" xr:uid="{00000000-0005-0000-0000-0000A5790000}"/>
    <cellStyle name="Normal 3 4 2 2 2 2 4 2 3" xfId="32128" xr:uid="{00000000-0005-0000-0000-0000A6790000}"/>
    <cellStyle name="Normal 3 4 2 2 2 2 4 3" xfId="32129" xr:uid="{00000000-0005-0000-0000-0000A7790000}"/>
    <cellStyle name="Normal 3 4 2 2 2 2 4 3 2" xfId="32130" xr:uid="{00000000-0005-0000-0000-0000A8790000}"/>
    <cellStyle name="Normal 3 4 2 2 2 2 4 4" xfId="32131" xr:uid="{00000000-0005-0000-0000-0000A9790000}"/>
    <cellStyle name="Normal 3 4 2 2 2 2 5" xfId="32132" xr:uid="{00000000-0005-0000-0000-0000AA790000}"/>
    <cellStyle name="Normal 3 4 2 2 2 2 5 2" xfId="32133" xr:uid="{00000000-0005-0000-0000-0000AB790000}"/>
    <cellStyle name="Normal 3 4 2 2 2 2 5 2 2" xfId="32134" xr:uid="{00000000-0005-0000-0000-0000AC790000}"/>
    <cellStyle name="Normal 3 4 2 2 2 2 5 2 2 2" xfId="32135" xr:uid="{00000000-0005-0000-0000-0000AD790000}"/>
    <cellStyle name="Normal 3 4 2 2 2 2 5 2 3" xfId="32136" xr:uid="{00000000-0005-0000-0000-0000AE790000}"/>
    <cellStyle name="Normal 3 4 2 2 2 2 5 3" xfId="32137" xr:uid="{00000000-0005-0000-0000-0000AF790000}"/>
    <cellStyle name="Normal 3 4 2 2 2 2 5 3 2" xfId="32138" xr:uid="{00000000-0005-0000-0000-0000B0790000}"/>
    <cellStyle name="Normal 3 4 2 2 2 2 5 4" xfId="32139" xr:uid="{00000000-0005-0000-0000-0000B1790000}"/>
    <cellStyle name="Normal 3 4 2 2 2 2 6" xfId="32140" xr:uid="{00000000-0005-0000-0000-0000B2790000}"/>
    <cellStyle name="Normal 3 4 2 2 2 2 6 2" xfId="32141" xr:uid="{00000000-0005-0000-0000-0000B3790000}"/>
    <cellStyle name="Normal 3 4 2 2 2 2 6 2 2" xfId="32142" xr:uid="{00000000-0005-0000-0000-0000B4790000}"/>
    <cellStyle name="Normal 3 4 2 2 2 2 6 3" xfId="32143" xr:uid="{00000000-0005-0000-0000-0000B5790000}"/>
    <cellStyle name="Normal 3 4 2 2 2 2 7" xfId="32144" xr:uid="{00000000-0005-0000-0000-0000B6790000}"/>
    <cellStyle name="Normal 3 4 2 2 2 2 7 2" xfId="32145" xr:uid="{00000000-0005-0000-0000-0000B7790000}"/>
    <cellStyle name="Normal 3 4 2 2 2 2 8" xfId="32146" xr:uid="{00000000-0005-0000-0000-0000B8790000}"/>
    <cellStyle name="Normal 3 4 2 2 2 2 8 2" xfId="32147" xr:uid="{00000000-0005-0000-0000-0000B9790000}"/>
    <cellStyle name="Normal 3 4 2 2 2 2 9" xfId="32148" xr:uid="{00000000-0005-0000-0000-0000BA790000}"/>
    <cellStyle name="Normal 3 4 2 2 2 3" xfId="32149" xr:uid="{00000000-0005-0000-0000-0000BB790000}"/>
    <cellStyle name="Normal 3 4 2 2 2 3 2" xfId="32150" xr:uid="{00000000-0005-0000-0000-0000BC790000}"/>
    <cellStyle name="Normal 3 4 2 2 2 3 2 2" xfId="32151" xr:uid="{00000000-0005-0000-0000-0000BD790000}"/>
    <cellStyle name="Normal 3 4 2 2 2 3 2 2 2" xfId="32152" xr:uid="{00000000-0005-0000-0000-0000BE790000}"/>
    <cellStyle name="Normal 3 4 2 2 2 3 2 2 2 2" xfId="32153" xr:uid="{00000000-0005-0000-0000-0000BF790000}"/>
    <cellStyle name="Normal 3 4 2 2 2 3 2 2 2 2 2" xfId="32154" xr:uid="{00000000-0005-0000-0000-0000C0790000}"/>
    <cellStyle name="Normal 3 4 2 2 2 3 2 2 2 3" xfId="32155" xr:uid="{00000000-0005-0000-0000-0000C1790000}"/>
    <cellStyle name="Normal 3 4 2 2 2 3 2 2 3" xfId="32156" xr:uid="{00000000-0005-0000-0000-0000C2790000}"/>
    <cellStyle name="Normal 3 4 2 2 2 3 2 2 3 2" xfId="32157" xr:uid="{00000000-0005-0000-0000-0000C3790000}"/>
    <cellStyle name="Normal 3 4 2 2 2 3 2 2 4" xfId="32158" xr:uid="{00000000-0005-0000-0000-0000C4790000}"/>
    <cellStyle name="Normal 3 4 2 2 2 3 2 3" xfId="32159" xr:uid="{00000000-0005-0000-0000-0000C5790000}"/>
    <cellStyle name="Normal 3 4 2 2 2 3 2 3 2" xfId="32160" xr:uid="{00000000-0005-0000-0000-0000C6790000}"/>
    <cellStyle name="Normal 3 4 2 2 2 3 2 3 2 2" xfId="32161" xr:uid="{00000000-0005-0000-0000-0000C7790000}"/>
    <cellStyle name="Normal 3 4 2 2 2 3 2 3 3" xfId="32162" xr:uid="{00000000-0005-0000-0000-0000C8790000}"/>
    <cellStyle name="Normal 3 4 2 2 2 3 2 4" xfId="32163" xr:uid="{00000000-0005-0000-0000-0000C9790000}"/>
    <cellStyle name="Normal 3 4 2 2 2 3 2 4 2" xfId="32164" xr:uid="{00000000-0005-0000-0000-0000CA790000}"/>
    <cellStyle name="Normal 3 4 2 2 2 3 2 5" xfId="32165" xr:uid="{00000000-0005-0000-0000-0000CB790000}"/>
    <cellStyle name="Normal 3 4 2 2 2 3 3" xfId="32166" xr:uid="{00000000-0005-0000-0000-0000CC790000}"/>
    <cellStyle name="Normal 3 4 2 2 2 3 3 2" xfId="32167" xr:uid="{00000000-0005-0000-0000-0000CD790000}"/>
    <cellStyle name="Normal 3 4 2 2 2 3 3 2 2" xfId="32168" xr:uid="{00000000-0005-0000-0000-0000CE790000}"/>
    <cellStyle name="Normal 3 4 2 2 2 3 3 2 2 2" xfId="32169" xr:uid="{00000000-0005-0000-0000-0000CF790000}"/>
    <cellStyle name="Normal 3 4 2 2 2 3 3 2 3" xfId="32170" xr:uid="{00000000-0005-0000-0000-0000D0790000}"/>
    <cellStyle name="Normal 3 4 2 2 2 3 3 3" xfId="32171" xr:uid="{00000000-0005-0000-0000-0000D1790000}"/>
    <cellStyle name="Normal 3 4 2 2 2 3 3 3 2" xfId="32172" xr:uid="{00000000-0005-0000-0000-0000D2790000}"/>
    <cellStyle name="Normal 3 4 2 2 2 3 3 4" xfId="32173" xr:uid="{00000000-0005-0000-0000-0000D3790000}"/>
    <cellStyle name="Normal 3 4 2 2 2 3 4" xfId="32174" xr:uid="{00000000-0005-0000-0000-0000D4790000}"/>
    <cellStyle name="Normal 3 4 2 2 2 3 4 2" xfId="32175" xr:uid="{00000000-0005-0000-0000-0000D5790000}"/>
    <cellStyle name="Normal 3 4 2 2 2 3 4 2 2" xfId="32176" xr:uid="{00000000-0005-0000-0000-0000D6790000}"/>
    <cellStyle name="Normal 3 4 2 2 2 3 4 2 2 2" xfId="32177" xr:uid="{00000000-0005-0000-0000-0000D7790000}"/>
    <cellStyle name="Normal 3 4 2 2 2 3 4 2 3" xfId="32178" xr:uid="{00000000-0005-0000-0000-0000D8790000}"/>
    <cellStyle name="Normal 3 4 2 2 2 3 4 3" xfId="32179" xr:uid="{00000000-0005-0000-0000-0000D9790000}"/>
    <cellStyle name="Normal 3 4 2 2 2 3 4 3 2" xfId="32180" xr:uid="{00000000-0005-0000-0000-0000DA790000}"/>
    <cellStyle name="Normal 3 4 2 2 2 3 4 4" xfId="32181" xr:uid="{00000000-0005-0000-0000-0000DB790000}"/>
    <cellStyle name="Normal 3 4 2 2 2 3 5" xfId="32182" xr:uid="{00000000-0005-0000-0000-0000DC790000}"/>
    <cellStyle name="Normal 3 4 2 2 2 3 5 2" xfId="32183" xr:uid="{00000000-0005-0000-0000-0000DD790000}"/>
    <cellStyle name="Normal 3 4 2 2 2 3 5 2 2" xfId="32184" xr:uid="{00000000-0005-0000-0000-0000DE790000}"/>
    <cellStyle name="Normal 3 4 2 2 2 3 5 3" xfId="32185" xr:uid="{00000000-0005-0000-0000-0000DF790000}"/>
    <cellStyle name="Normal 3 4 2 2 2 3 6" xfId="32186" xr:uid="{00000000-0005-0000-0000-0000E0790000}"/>
    <cellStyle name="Normal 3 4 2 2 2 3 6 2" xfId="32187" xr:uid="{00000000-0005-0000-0000-0000E1790000}"/>
    <cellStyle name="Normal 3 4 2 2 2 3 7" xfId="32188" xr:uid="{00000000-0005-0000-0000-0000E2790000}"/>
    <cellStyle name="Normal 3 4 2 2 2 3 7 2" xfId="32189" xr:uid="{00000000-0005-0000-0000-0000E3790000}"/>
    <cellStyle name="Normal 3 4 2 2 2 3 8" xfId="32190" xr:uid="{00000000-0005-0000-0000-0000E4790000}"/>
    <cellStyle name="Normal 3 4 2 2 2 4" xfId="32191" xr:uid="{00000000-0005-0000-0000-0000E5790000}"/>
    <cellStyle name="Normal 3 4 2 2 2 4 2" xfId="32192" xr:uid="{00000000-0005-0000-0000-0000E6790000}"/>
    <cellStyle name="Normal 3 4 2 2 2 4 2 2" xfId="32193" xr:uid="{00000000-0005-0000-0000-0000E7790000}"/>
    <cellStyle name="Normal 3 4 2 2 2 4 2 2 2" xfId="32194" xr:uid="{00000000-0005-0000-0000-0000E8790000}"/>
    <cellStyle name="Normal 3 4 2 2 2 4 2 2 2 2" xfId="32195" xr:uid="{00000000-0005-0000-0000-0000E9790000}"/>
    <cellStyle name="Normal 3 4 2 2 2 4 2 2 3" xfId="32196" xr:uid="{00000000-0005-0000-0000-0000EA790000}"/>
    <cellStyle name="Normal 3 4 2 2 2 4 2 3" xfId="32197" xr:uid="{00000000-0005-0000-0000-0000EB790000}"/>
    <cellStyle name="Normal 3 4 2 2 2 4 2 3 2" xfId="32198" xr:uid="{00000000-0005-0000-0000-0000EC790000}"/>
    <cellStyle name="Normal 3 4 2 2 2 4 2 4" xfId="32199" xr:uid="{00000000-0005-0000-0000-0000ED790000}"/>
    <cellStyle name="Normal 3 4 2 2 2 4 3" xfId="32200" xr:uid="{00000000-0005-0000-0000-0000EE790000}"/>
    <cellStyle name="Normal 3 4 2 2 2 4 3 2" xfId="32201" xr:uid="{00000000-0005-0000-0000-0000EF790000}"/>
    <cellStyle name="Normal 3 4 2 2 2 4 3 2 2" xfId="32202" xr:uid="{00000000-0005-0000-0000-0000F0790000}"/>
    <cellStyle name="Normal 3 4 2 2 2 4 3 3" xfId="32203" xr:uid="{00000000-0005-0000-0000-0000F1790000}"/>
    <cellStyle name="Normal 3 4 2 2 2 4 4" xfId="32204" xr:uid="{00000000-0005-0000-0000-0000F2790000}"/>
    <cellStyle name="Normal 3 4 2 2 2 4 4 2" xfId="32205" xr:uid="{00000000-0005-0000-0000-0000F3790000}"/>
    <cellStyle name="Normal 3 4 2 2 2 4 5" xfId="32206" xr:uid="{00000000-0005-0000-0000-0000F4790000}"/>
    <cellStyle name="Normal 3 4 2 2 2 5" xfId="32207" xr:uid="{00000000-0005-0000-0000-0000F5790000}"/>
    <cellStyle name="Normal 3 4 2 2 2 5 2" xfId="32208" xr:uid="{00000000-0005-0000-0000-0000F6790000}"/>
    <cellStyle name="Normal 3 4 2 2 2 5 2 2" xfId="32209" xr:uid="{00000000-0005-0000-0000-0000F7790000}"/>
    <cellStyle name="Normal 3 4 2 2 2 5 2 2 2" xfId="32210" xr:uid="{00000000-0005-0000-0000-0000F8790000}"/>
    <cellStyle name="Normal 3 4 2 2 2 5 2 3" xfId="32211" xr:uid="{00000000-0005-0000-0000-0000F9790000}"/>
    <cellStyle name="Normal 3 4 2 2 2 5 3" xfId="32212" xr:uid="{00000000-0005-0000-0000-0000FA790000}"/>
    <cellStyle name="Normal 3 4 2 2 2 5 3 2" xfId="32213" xr:uid="{00000000-0005-0000-0000-0000FB790000}"/>
    <cellStyle name="Normal 3 4 2 2 2 5 4" xfId="32214" xr:uid="{00000000-0005-0000-0000-0000FC790000}"/>
    <cellStyle name="Normal 3 4 2 2 2 6" xfId="32215" xr:uid="{00000000-0005-0000-0000-0000FD790000}"/>
    <cellStyle name="Normal 3 4 2 2 2 6 2" xfId="32216" xr:uid="{00000000-0005-0000-0000-0000FE790000}"/>
    <cellStyle name="Normal 3 4 2 2 2 6 2 2" xfId="32217" xr:uid="{00000000-0005-0000-0000-0000FF790000}"/>
    <cellStyle name="Normal 3 4 2 2 2 6 2 2 2" xfId="32218" xr:uid="{00000000-0005-0000-0000-0000007A0000}"/>
    <cellStyle name="Normal 3 4 2 2 2 6 2 3" xfId="32219" xr:uid="{00000000-0005-0000-0000-0000017A0000}"/>
    <cellStyle name="Normal 3 4 2 2 2 6 3" xfId="32220" xr:uid="{00000000-0005-0000-0000-0000027A0000}"/>
    <cellStyle name="Normal 3 4 2 2 2 6 3 2" xfId="32221" xr:uid="{00000000-0005-0000-0000-0000037A0000}"/>
    <cellStyle name="Normal 3 4 2 2 2 6 4" xfId="32222" xr:uid="{00000000-0005-0000-0000-0000047A0000}"/>
    <cellStyle name="Normal 3 4 2 2 2 7" xfId="32223" xr:uid="{00000000-0005-0000-0000-0000057A0000}"/>
    <cellStyle name="Normal 3 4 2 2 2 7 2" xfId="32224" xr:uid="{00000000-0005-0000-0000-0000067A0000}"/>
    <cellStyle name="Normal 3 4 2 2 2 7 2 2" xfId="32225" xr:uid="{00000000-0005-0000-0000-0000077A0000}"/>
    <cellStyle name="Normal 3 4 2 2 2 7 3" xfId="32226" xr:uid="{00000000-0005-0000-0000-0000087A0000}"/>
    <cellStyle name="Normal 3 4 2 2 2 8" xfId="32227" xr:uid="{00000000-0005-0000-0000-0000097A0000}"/>
    <cellStyle name="Normal 3 4 2 2 2 8 2" xfId="32228" xr:uid="{00000000-0005-0000-0000-00000A7A0000}"/>
    <cellStyle name="Normal 3 4 2 2 2 9" xfId="32229" xr:uid="{00000000-0005-0000-0000-00000B7A0000}"/>
    <cellStyle name="Normal 3 4 2 2 2 9 2" xfId="32230" xr:uid="{00000000-0005-0000-0000-00000C7A0000}"/>
    <cellStyle name="Normal 3 4 2 2 3" xfId="32231" xr:uid="{00000000-0005-0000-0000-00000D7A0000}"/>
    <cellStyle name="Normal 3 4 2 2 3 10" xfId="32232" xr:uid="{00000000-0005-0000-0000-00000E7A0000}"/>
    <cellStyle name="Normal 3 4 2 2 3 11" xfId="32233" xr:uid="{00000000-0005-0000-0000-00000F7A0000}"/>
    <cellStyle name="Normal 3 4 2 2 3 2" xfId="32234" xr:uid="{00000000-0005-0000-0000-0000107A0000}"/>
    <cellStyle name="Normal 3 4 2 2 3 2 10" xfId="32235" xr:uid="{00000000-0005-0000-0000-0000117A0000}"/>
    <cellStyle name="Normal 3 4 2 2 3 2 2" xfId="32236" xr:uid="{00000000-0005-0000-0000-0000127A0000}"/>
    <cellStyle name="Normal 3 4 2 2 3 2 2 2" xfId="32237" xr:uid="{00000000-0005-0000-0000-0000137A0000}"/>
    <cellStyle name="Normal 3 4 2 2 3 2 2 2 2" xfId="32238" xr:uid="{00000000-0005-0000-0000-0000147A0000}"/>
    <cellStyle name="Normal 3 4 2 2 3 2 2 2 2 2" xfId="32239" xr:uid="{00000000-0005-0000-0000-0000157A0000}"/>
    <cellStyle name="Normal 3 4 2 2 3 2 2 2 2 2 2" xfId="32240" xr:uid="{00000000-0005-0000-0000-0000167A0000}"/>
    <cellStyle name="Normal 3 4 2 2 3 2 2 2 2 2 2 2" xfId="32241" xr:uid="{00000000-0005-0000-0000-0000177A0000}"/>
    <cellStyle name="Normal 3 4 2 2 3 2 2 2 2 2 3" xfId="32242" xr:uid="{00000000-0005-0000-0000-0000187A0000}"/>
    <cellStyle name="Normal 3 4 2 2 3 2 2 2 2 3" xfId="32243" xr:uid="{00000000-0005-0000-0000-0000197A0000}"/>
    <cellStyle name="Normal 3 4 2 2 3 2 2 2 2 3 2" xfId="32244" xr:uid="{00000000-0005-0000-0000-00001A7A0000}"/>
    <cellStyle name="Normal 3 4 2 2 3 2 2 2 2 4" xfId="32245" xr:uid="{00000000-0005-0000-0000-00001B7A0000}"/>
    <cellStyle name="Normal 3 4 2 2 3 2 2 2 3" xfId="32246" xr:uid="{00000000-0005-0000-0000-00001C7A0000}"/>
    <cellStyle name="Normal 3 4 2 2 3 2 2 2 3 2" xfId="32247" xr:uid="{00000000-0005-0000-0000-00001D7A0000}"/>
    <cellStyle name="Normal 3 4 2 2 3 2 2 2 3 2 2" xfId="32248" xr:uid="{00000000-0005-0000-0000-00001E7A0000}"/>
    <cellStyle name="Normal 3 4 2 2 3 2 2 2 3 3" xfId="32249" xr:uid="{00000000-0005-0000-0000-00001F7A0000}"/>
    <cellStyle name="Normal 3 4 2 2 3 2 2 2 4" xfId="32250" xr:uid="{00000000-0005-0000-0000-0000207A0000}"/>
    <cellStyle name="Normal 3 4 2 2 3 2 2 2 4 2" xfId="32251" xr:uid="{00000000-0005-0000-0000-0000217A0000}"/>
    <cellStyle name="Normal 3 4 2 2 3 2 2 2 5" xfId="32252" xr:uid="{00000000-0005-0000-0000-0000227A0000}"/>
    <cellStyle name="Normal 3 4 2 2 3 2 2 3" xfId="32253" xr:uid="{00000000-0005-0000-0000-0000237A0000}"/>
    <cellStyle name="Normal 3 4 2 2 3 2 2 3 2" xfId="32254" xr:uid="{00000000-0005-0000-0000-0000247A0000}"/>
    <cellStyle name="Normal 3 4 2 2 3 2 2 3 2 2" xfId="32255" xr:uid="{00000000-0005-0000-0000-0000257A0000}"/>
    <cellStyle name="Normal 3 4 2 2 3 2 2 3 2 2 2" xfId="32256" xr:uid="{00000000-0005-0000-0000-0000267A0000}"/>
    <cellStyle name="Normal 3 4 2 2 3 2 2 3 2 3" xfId="32257" xr:uid="{00000000-0005-0000-0000-0000277A0000}"/>
    <cellStyle name="Normal 3 4 2 2 3 2 2 3 3" xfId="32258" xr:uid="{00000000-0005-0000-0000-0000287A0000}"/>
    <cellStyle name="Normal 3 4 2 2 3 2 2 3 3 2" xfId="32259" xr:uid="{00000000-0005-0000-0000-0000297A0000}"/>
    <cellStyle name="Normal 3 4 2 2 3 2 2 3 4" xfId="32260" xr:uid="{00000000-0005-0000-0000-00002A7A0000}"/>
    <cellStyle name="Normal 3 4 2 2 3 2 2 4" xfId="32261" xr:uid="{00000000-0005-0000-0000-00002B7A0000}"/>
    <cellStyle name="Normal 3 4 2 2 3 2 2 4 2" xfId="32262" xr:uid="{00000000-0005-0000-0000-00002C7A0000}"/>
    <cellStyle name="Normal 3 4 2 2 3 2 2 4 2 2" xfId="32263" xr:uid="{00000000-0005-0000-0000-00002D7A0000}"/>
    <cellStyle name="Normal 3 4 2 2 3 2 2 4 2 2 2" xfId="32264" xr:uid="{00000000-0005-0000-0000-00002E7A0000}"/>
    <cellStyle name="Normal 3 4 2 2 3 2 2 4 2 3" xfId="32265" xr:uid="{00000000-0005-0000-0000-00002F7A0000}"/>
    <cellStyle name="Normal 3 4 2 2 3 2 2 4 3" xfId="32266" xr:uid="{00000000-0005-0000-0000-0000307A0000}"/>
    <cellStyle name="Normal 3 4 2 2 3 2 2 4 3 2" xfId="32267" xr:uid="{00000000-0005-0000-0000-0000317A0000}"/>
    <cellStyle name="Normal 3 4 2 2 3 2 2 4 4" xfId="32268" xr:uid="{00000000-0005-0000-0000-0000327A0000}"/>
    <cellStyle name="Normal 3 4 2 2 3 2 2 5" xfId="32269" xr:uid="{00000000-0005-0000-0000-0000337A0000}"/>
    <cellStyle name="Normal 3 4 2 2 3 2 2 5 2" xfId="32270" xr:uid="{00000000-0005-0000-0000-0000347A0000}"/>
    <cellStyle name="Normal 3 4 2 2 3 2 2 5 2 2" xfId="32271" xr:uid="{00000000-0005-0000-0000-0000357A0000}"/>
    <cellStyle name="Normal 3 4 2 2 3 2 2 5 3" xfId="32272" xr:uid="{00000000-0005-0000-0000-0000367A0000}"/>
    <cellStyle name="Normal 3 4 2 2 3 2 2 6" xfId="32273" xr:uid="{00000000-0005-0000-0000-0000377A0000}"/>
    <cellStyle name="Normal 3 4 2 2 3 2 2 6 2" xfId="32274" xr:uid="{00000000-0005-0000-0000-0000387A0000}"/>
    <cellStyle name="Normal 3 4 2 2 3 2 2 7" xfId="32275" xr:uid="{00000000-0005-0000-0000-0000397A0000}"/>
    <cellStyle name="Normal 3 4 2 2 3 2 2 7 2" xfId="32276" xr:uid="{00000000-0005-0000-0000-00003A7A0000}"/>
    <cellStyle name="Normal 3 4 2 2 3 2 2 8" xfId="32277" xr:uid="{00000000-0005-0000-0000-00003B7A0000}"/>
    <cellStyle name="Normal 3 4 2 2 3 2 3" xfId="32278" xr:uid="{00000000-0005-0000-0000-00003C7A0000}"/>
    <cellStyle name="Normal 3 4 2 2 3 2 3 2" xfId="32279" xr:uid="{00000000-0005-0000-0000-00003D7A0000}"/>
    <cellStyle name="Normal 3 4 2 2 3 2 3 2 2" xfId="32280" xr:uid="{00000000-0005-0000-0000-00003E7A0000}"/>
    <cellStyle name="Normal 3 4 2 2 3 2 3 2 2 2" xfId="32281" xr:uid="{00000000-0005-0000-0000-00003F7A0000}"/>
    <cellStyle name="Normal 3 4 2 2 3 2 3 2 2 2 2" xfId="32282" xr:uid="{00000000-0005-0000-0000-0000407A0000}"/>
    <cellStyle name="Normal 3 4 2 2 3 2 3 2 2 3" xfId="32283" xr:uid="{00000000-0005-0000-0000-0000417A0000}"/>
    <cellStyle name="Normal 3 4 2 2 3 2 3 2 3" xfId="32284" xr:uid="{00000000-0005-0000-0000-0000427A0000}"/>
    <cellStyle name="Normal 3 4 2 2 3 2 3 2 3 2" xfId="32285" xr:uid="{00000000-0005-0000-0000-0000437A0000}"/>
    <cellStyle name="Normal 3 4 2 2 3 2 3 2 4" xfId="32286" xr:uid="{00000000-0005-0000-0000-0000447A0000}"/>
    <cellStyle name="Normal 3 4 2 2 3 2 3 3" xfId="32287" xr:uid="{00000000-0005-0000-0000-0000457A0000}"/>
    <cellStyle name="Normal 3 4 2 2 3 2 3 3 2" xfId="32288" xr:uid="{00000000-0005-0000-0000-0000467A0000}"/>
    <cellStyle name="Normal 3 4 2 2 3 2 3 3 2 2" xfId="32289" xr:uid="{00000000-0005-0000-0000-0000477A0000}"/>
    <cellStyle name="Normal 3 4 2 2 3 2 3 3 3" xfId="32290" xr:uid="{00000000-0005-0000-0000-0000487A0000}"/>
    <cellStyle name="Normal 3 4 2 2 3 2 3 4" xfId="32291" xr:uid="{00000000-0005-0000-0000-0000497A0000}"/>
    <cellStyle name="Normal 3 4 2 2 3 2 3 4 2" xfId="32292" xr:uid="{00000000-0005-0000-0000-00004A7A0000}"/>
    <cellStyle name="Normal 3 4 2 2 3 2 3 5" xfId="32293" xr:uid="{00000000-0005-0000-0000-00004B7A0000}"/>
    <cellStyle name="Normal 3 4 2 2 3 2 4" xfId="32294" xr:uid="{00000000-0005-0000-0000-00004C7A0000}"/>
    <cellStyle name="Normal 3 4 2 2 3 2 4 2" xfId="32295" xr:uid="{00000000-0005-0000-0000-00004D7A0000}"/>
    <cellStyle name="Normal 3 4 2 2 3 2 4 2 2" xfId="32296" xr:uid="{00000000-0005-0000-0000-00004E7A0000}"/>
    <cellStyle name="Normal 3 4 2 2 3 2 4 2 2 2" xfId="32297" xr:uid="{00000000-0005-0000-0000-00004F7A0000}"/>
    <cellStyle name="Normal 3 4 2 2 3 2 4 2 3" xfId="32298" xr:uid="{00000000-0005-0000-0000-0000507A0000}"/>
    <cellStyle name="Normal 3 4 2 2 3 2 4 3" xfId="32299" xr:uid="{00000000-0005-0000-0000-0000517A0000}"/>
    <cellStyle name="Normal 3 4 2 2 3 2 4 3 2" xfId="32300" xr:uid="{00000000-0005-0000-0000-0000527A0000}"/>
    <cellStyle name="Normal 3 4 2 2 3 2 4 4" xfId="32301" xr:uid="{00000000-0005-0000-0000-0000537A0000}"/>
    <cellStyle name="Normal 3 4 2 2 3 2 5" xfId="32302" xr:uid="{00000000-0005-0000-0000-0000547A0000}"/>
    <cellStyle name="Normal 3 4 2 2 3 2 5 2" xfId="32303" xr:uid="{00000000-0005-0000-0000-0000557A0000}"/>
    <cellStyle name="Normal 3 4 2 2 3 2 5 2 2" xfId="32304" xr:uid="{00000000-0005-0000-0000-0000567A0000}"/>
    <cellStyle name="Normal 3 4 2 2 3 2 5 2 2 2" xfId="32305" xr:uid="{00000000-0005-0000-0000-0000577A0000}"/>
    <cellStyle name="Normal 3 4 2 2 3 2 5 2 3" xfId="32306" xr:uid="{00000000-0005-0000-0000-0000587A0000}"/>
    <cellStyle name="Normal 3 4 2 2 3 2 5 3" xfId="32307" xr:uid="{00000000-0005-0000-0000-0000597A0000}"/>
    <cellStyle name="Normal 3 4 2 2 3 2 5 3 2" xfId="32308" xr:uid="{00000000-0005-0000-0000-00005A7A0000}"/>
    <cellStyle name="Normal 3 4 2 2 3 2 5 4" xfId="32309" xr:uid="{00000000-0005-0000-0000-00005B7A0000}"/>
    <cellStyle name="Normal 3 4 2 2 3 2 6" xfId="32310" xr:uid="{00000000-0005-0000-0000-00005C7A0000}"/>
    <cellStyle name="Normal 3 4 2 2 3 2 6 2" xfId="32311" xr:uid="{00000000-0005-0000-0000-00005D7A0000}"/>
    <cellStyle name="Normal 3 4 2 2 3 2 6 2 2" xfId="32312" xr:uid="{00000000-0005-0000-0000-00005E7A0000}"/>
    <cellStyle name="Normal 3 4 2 2 3 2 6 3" xfId="32313" xr:uid="{00000000-0005-0000-0000-00005F7A0000}"/>
    <cellStyle name="Normal 3 4 2 2 3 2 7" xfId="32314" xr:uid="{00000000-0005-0000-0000-0000607A0000}"/>
    <cellStyle name="Normal 3 4 2 2 3 2 7 2" xfId="32315" xr:uid="{00000000-0005-0000-0000-0000617A0000}"/>
    <cellStyle name="Normal 3 4 2 2 3 2 8" xfId="32316" xr:uid="{00000000-0005-0000-0000-0000627A0000}"/>
    <cellStyle name="Normal 3 4 2 2 3 2 8 2" xfId="32317" xr:uid="{00000000-0005-0000-0000-0000637A0000}"/>
    <cellStyle name="Normal 3 4 2 2 3 2 9" xfId="32318" xr:uid="{00000000-0005-0000-0000-0000647A0000}"/>
    <cellStyle name="Normal 3 4 2 2 3 3" xfId="32319" xr:uid="{00000000-0005-0000-0000-0000657A0000}"/>
    <cellStyle name="Normal 3 4 2 2 3 3 2" xfId="32320" xr:uid="{00000000-0005-0000-0000-0000667A0000}"/>
    <cellStyle name="Normal 3 4 2 2 3 3 2 2" xfId="32321" xr:uid="{00000000-0005-0000-0000-0000677A0000}"/>
    <cellStyle name="Normal 3 4 2 2 3 3 2 2 2" xfId="32322" xr:uid="{00000000-0005-0000-0000-0000687A0000}"/>
    <cellStyle name="Normal 3 4 2 2 3 3 2 2 2 2" xfId="32323" xr:uid="{00000000-0005-0000-0000-0000697A0000}"/>
    <cellStyle name="Normal 3 4 2 2 3 3 2 2 2 2 2" xfId="32324" xr:uid="{00000000-0005-0000-0000-00006A7A0000}"/>
    <cellStyle name="Normal 3 4 2 2 3 3 2 2 2 3" xfId="32325" xr:uid="{00000000-0005-0000-0000-00006B7A0000}"/>
    <cellStyle name="Normal 3 4 2 2 3 3 2 2 3" xfId="32326" xr:uid="{00000000-0005-0000-0000-00006C7A0000}"/>
    <cellStyle name="Normal 3 4 2 2 3 3 2 2 3 2" xfId="32327" xr:uid="{00000000-0005-0000-0000-00006D7A0000}"/>
    <cellStyle name="Normal 3 4 2 2 3 3 2 2 4" xfId="32328" xr:uid="{00000000-0005-0000-0000-00006E7A0000}"/>
    <cellStyle name="Normal 3 4 2 2 3 3 2 3" xfId="32329" xr:uid="{00000000-0005-0000-0000-00006F7A0000}"/>
    <cellStyle name="Normal 3 4 2 2 3 3 2 3 2" xfId="32330" xr:uid="{00000000-0005-0000-0000-0000707A0000}"/>
    <cellStyle name="Normal 3 4 2 2 3 3 2 3 2 2" xfId="32331" xr:uid="{00000000-0005-0000-0000-0000717A0000}"/>
    <cellStyle name="Normal 3 4 2 2 3 3 2 3 3" xfId="32332" xr:uid="{00000000-0005-0000-0000-0000727A0000}"/>
    <cellStyle name="Normal 3 4 2 2 3 3 2 4" xfId="32333" xr:uid="{00000000-0005-0000-0000-0000737A0000}"/>
    <cellStyle name="Normal 3 4 2 2 3 3 2 4 2" xfId="32334" xr:uid="{00000000-0005-0000-0000-0000747A0000}"/>
    <cellStyle name="Normal 3 4 2 2 3 3 2 5" xfId="32335" xr:uid="{00000000-0005-0000-0000-0000757A0000}"/>
    <cellStyle name="Normal 3 4 2 2 3 3 3" xfId="32336" xr:uid="{00000000-0005-0000-0000-0000767A0000}"/>
    <cellStyle name="Normal 3 4 2 2 3 3 3 2" xfId="32337" xr:uid="{00000000-0005-0000-0000-0000777A0000}"/>
    <cellStyle name="Normal 3 4 2 2 3 3 3 2 2" xfId="32338" xr:uid="{00000000-0005-0000-0000-0000787A0000}"/>
    <cellStyle name="Normal 3 4 2 2 3 3 3 2 2 2" xfId="32339" xr:uid="{00000000-0005-0000-0000-0000797A0000}"/>
    <cellStyle name="Normal 3 4 2 2 3 3 3 2 3" xfId="32340" xr:uid="{00000000-0005-0000-0000-00007A7A0000}"/>
    <cellStyle name="Normal 3 4 2 2 3 3 3 3" xfId="32341" xr:uid="{00000000-0005-0000-0000-00007B7A0000}"/>
    <cellStyle name="Normal 3 4 2 2 3 3 3 3 2" xfId="32342" xr:uid="{00000000-0005-0000-0000-00007C7A0000}"/>
    <cellStyle name="Normal 3 4 2 2 3 3 3 4" xfId="32343" xr:uid="{00000000-0005-0000-0000-00007D7A0000}"/>
    <cellStyle name="Normal 3 4 2 2 3 3 4" xfId="32344" xr:uid="{00000000-0005-0000-0000-00007E7A0000}"/>
    <cellStyle name="Normal 3 4 2 2 3 3 4 2" xfId="32345" xr:uid="{00000000-0005-0000-0000-00007F7A0000}"/>
    <cellStyle name="Normal 3 4 2 2 3 3 4 2 2" xfId="32346" xr:uid="{00000000-0005-0000-0000-0000807A0000}"/>
    <cellStyle name="Normal 3 4 2 2 3 3 4 2 2 2" xfId="32347" xr:uid="{00000000-0005-0000-0000-0000817A0000}"/>
    <cellStyle name="Normal 3 4 2 2 3 3 4 2 3" xfId="32348" xr:uid="{00000000-0005-0000-0000-0000827A0000}"/>
    <cellStyle name="Normal 3 4 2 2 3 3 4 3" xfId="32349" xr:uid="{00000000-0005-0000-0000-0000837A0000}"/>
    <cellStyle name="Normal 3 4 2 2 3 3 4 3 2" xfId="32350" xr:uid="{00000000-0005-0000-0000-0000847A0000}"/>
    <cellStyle name="Normal 3 4 2 2 3 3 4 4" xfId="32351" xr:uid="{00000000-0005-0000-0000-0000857A0000}"/>
    <cellStyle name="Normal 3 4 2 2 3 3 5" xfId="32352" xr:uid="{00000000-0005-0000-0000-0000867A0000}"/>
    <cellStyle name="Normal 3 4 2 2 3 3 5 2" xfId="32353" xr:uid="{00000000-0005-0000-0000-0000877A0000}"/>
    <cellStyle name="Normal 3 4 2 2 3 3 5 2 2" xfId="32354" xr:uid="{00000000-0005-0000-0000-0000887A0000}"/>
    <cellStyle name="Normal 3 4 2 2 3 3 5 3" xfId="32355" xr:uid="{00000000-0005-0000-0000-0000897A0000}"/>
    <cellStyle name="Normal 3 4 2 2 3 3 6" xfId="32356" xr:uid="{00000000-0005-0000-0000-00008A7A0000}"/>
    <cellStyle name="Normal 3 4 2 2 3 3 6 2" xfId="32357" xr:uid="{00000000-0005-0000-0000-00008B7A0000}"/>
    <cellStyle name="Normal 3 4 2 2 3 3 7" xfId="32358" xr:uid="{00000000-0005-0000-0000-00008C7A0000}"/>
    <cellStyle name="Normal 3 4 2 2 3 3 7 2" xfId="32359" xr:uid="{00000000-0005-0000-0000-00008D7A0000}"/>
    <cellStyle name="Normal 3 4 2 2 3 3 8" xfId="32360" xr:uid="{00000000-0005-0000-0000-00008E7A0000}"/>
    <cellStyle name="Normal 3 4 2 2 3 4" xfId="32361" xr:uid="{00000000-0005-0000-0000-00008F7A0000}"/>
    <cellStyle name="Normal 3 4 2 2 3 4 2" xfId="32362" xr:uid="{00000000-0005-0000-0000-0000907A0000}"/>
    <cellStyle name="Normal 3 4 2 2 3 4 2 2" xfId="32363" xr:uid="{00000000-0005-0000-0000-0000917A0000}"/>
    <cellStyle name="Normal 3 4 2 2 3 4 2 2 2" xfId="32364" xr:uid="{00000000-0005-0000-0000-0000927A0000}"/>
    <cellStyle name="Normal 3 4 2 2 3 4 2 2 2 2" xfId="32365" xr:uid="{00000000-0005-0000-0000-0000937A0000}"/>
    <cellStyle name="Normal 3 4 2 2 3 4 2 2 3" xfId="32366" xr:uid="{00000000-0005-0000-0000-0000947A0000}"/>
    <cellStyle name="Normal 3 4 2 2 3 4 2 3" xfId="32367" xr:uid="{00000000-0005-0000-0000-0000957A0000}"/>
    <cellStyle name="Normal 3 4 2 2 3 4 2 3 2" xfId="32368" xr:uid="{00000000-0005-0000-0000-0000967A0000}"/>
    <cellStyle name="Normal 3 4 2 2 3 4 2 4" xfId="32369" xr:uid="{00000000-0005-0000-0000-0000977A0000}"/>
    <cellStyle name="Normal 3 4 2 2 3 4 3" xfId="32370" xr:uid="{00000000-0005-0000-0000-0000987A0000}"/>
    <cellStyle name="Normal 3 4 2 2 3 4 3 2" xfId="32371" xr:uid="{00000000-0005-0000-0000-0000997A0000}"/>
    <cellStyle name="Normal 3 4 2 2 3 4 3 2 2" xfId="32372" xr:uid="{00000000-0005-0000-0000-00009A7A0000}"/>
    <cellStyle name="Normal 3 4 2 2 3 4 3 3" xfId="32373" xr:uid="{00000000-0005-0000-0000-00009B7A0000}"/>
    <cellStyle name="Normal 3 4 2 2 3 4 4" xfId="32374" xr:uid="{00000000-0005-0000-0000-00009C7A0000}"/>
    <cellStyle name="Normal 3 4 2 2 3 4 4 2" xfId="32375" xr:uid="{00000000-0005-0000-0000-00009D7A0000}"/>
    <cellStyle name="Normal 3 4 2 2 3 4 5" xfId="32376" xr:uid="{00000000-0005-0000-0000-00009E7A0000}"/>
    <cellStyle name="Normal 3 4 2 2 3 5" xfId="32377" xr:uid="{00000000-0005-0000-0000-00009F7A0000}"/>
    <cellStyle name="Normal 3 4 2 2 3 5 2" xfId="32378" xr:uid="{00000000-0005-0000-0000-0000A07A0000}"/>
    <cellStyle name="Normal 3 4 2 2 3 5 2 2" xfId="32379" xr:uid="{00000000-0005-0000-0000-0000A17A0000}"/>
    <cellStyle name="Normal 3 4 2 2 3 5 2 2 2" xfId="32380" xr:uid="{00000000-0005-0000-0000-0000A27A0000}"/>
    <cellStyle name="Normal 3 4 2 2 3 5 2 3" xfId="32381" xr:uid="{00000000-0005-0000-0000-0000A37A0000}"/>
    <cellStyle name="Normal 3 4 2 2 3 5 3" xfId="32382" xr:uid="{00000000-0005-0000-0000-0000A47A0000}"/>
    <cellStyle name="Normal 3 4 2 2 3 5 3 2" xfId="32383" xr:uid="{00000000-0005-0000-0000-0000A57A0000}"/>
    <cellStyle name="Normal 3 4 2 2 3 5 4" xfId="32384" xr:uid="{00000000-0005-0000-0000-0000A67A0000}"/>
    <cellStyle name="Normal 3 4 2 2 3 6" xfId="32385" xr:uid="{00000000-0005-0000-0000-0000A77A0000}"/>
    <cellStyle name="Normal 3 4 2 2 3 6 2" xfId="32386" xr:uid="{00000000-0005-0000-0000-0000A87A0000}"/>
    <cellStyle name="Normal 3 4 2 2 3 6 2 2" xfId="32387" xr:uid="{00000000-0005-0000-0000-0000A97A0000}"/>
    <cellStyle name="Normal 3 4 2 2 3 6 2 2 2" xfId="32388" xr:uid="{00000000-0005-0000-0000-0000AA7A0000}"/>
    <cellStyle name="Normal 3 4 2 2 3 6 2 3" xfId="32389" xr:uid="{00000000-0005-0000-0000-0000AB7A0000}"/>
    <cellStyle name="Normal 3 4 2 2 3 6 3" xfId="32390" xr:uid="{00000000-0005-0000-0000-0000AC7A0000}"/>
    <cellStyle name="Normal 3 4 2 2 3 6 3 2" xfId="32391" xr:uid="{00000000-0005-0000-0000-0000AD7A0000}"/>
    <cellStyle name="Normal 3 4 2 2 3 6 4" xfId="32392" xr:uid="{00000000-0005-0000-0000-0000AE7A0000}"/>
    <cellStyle name="Normal 3 4 2 2 3 7" xfId="32393" xr:uid="{00000000-0005-0000-0000-0000AF7A0000}"/>
    <cellStyle name="Normal 3 4 2 2 3 7 2" xfId="32394" xr:uid="{00000000-0005-0000-0000-0000B07A0000}"/>
    <cellStyle name="Normal 3 4 2 2 3 7 2 2" xfId="32395" xr:uid="{00000000-0005-0000-0000-0000B17A0000}"/>
    <cellStyle name="Normal 3 4 2 2 3 7 3" xfId="32396" xr:uid="{00000000-0005-0000-0000-0000B27A0000}"/>
    <cellStyle name="Normal 3 4 2 2 3 8" xfId="32397" xr:uid="{00000000-0005-0000-0000-0000B37A0000}"/>
    <cellStyle name="Normal 3 4 2 2 3 8 2" xfId="32398" xr:uid="{00000000-0005-0000-0000-0000B47A0000}"/>
    <cellStyle name="Normal 3 4 2 2 3 9" xfId="32399" xr:uid="{00000000-0005-0000-0000-0000B57A0000}"/>
    <cellStyle name="Normal 3 4 2 2 3 9 2" xfId="32400" xr:uid="{00000000-0005-0000-0000-0000B67A0000}"/>
    <cellStyle name="Normal 3 4 2 2 4" xfId="32401" xr:uid="{00000000-0005-0000-0000-0000B77A0000}"/>
    <cellStyle name="Normal 3 4 2 2 4 10" xfId="32402" xr:uid="{00000000-0005-0000-0000-0000B87A0000}"/>
    <cellStyle name="Normal 3 4 2 2 4 11" xfId="32403" xr:uid="{00000000-0005-0000-0000-0000B97A0000}"/>
    <cellStyle name="Normal 3 4 2 2 4 2" xfId="32404" xr:uid="{00000000-0005-0000-0000-0000BA7A0000}"/>
    <cellStyle name="Normal 3 4 2 2 4 2 2" xfId="32405" xr:uid="{00000000-0005-0000-0000-0000BB7A0000}"/>
    <cellStyle name="Normal 3 4 2 2 4 2 2 2" xfId="32406" xr:uid="{00000000-0005-0000-0000-0000BC7A0000}"/>
    <cellStyle name="Normal 3 4 2 2 4 2 2 2 2" xfId="32407" xr:uid="{00000000-0005-0000-0000-0000BD7A0000}"/>
    <cellStyle name="Normal 3 4 2 2 4 2 2 2 2 2" xfId="32408" xr:uid="{00000000-0005-0000-0000-0000BE7A0000}"/>
    <cellStyle name="Normal 3 4 2 2 4 2 2 2 2 2 2" xfId="32409" xr:uid="{00000000-0005-0000-0000-0000BF7A0000}"/>
    <cellStyle name="Normal 3 4 2 2 4 2 2 2 2 2 2 2" xfId="32410" xr:uid="{00000000-0005-0000-0000-0000C07A0000}"/>
    <cellStyle name="Normal 3 4 2 2 4 2 2 2 2 2 3" xfId="32411" xr:uid="{00000000-0005-0000-0000-0000C17A0000}"/>
    <cellStyle name="Normal 3 4 2 2 4 2 2 2 2 3" xfId="32412" xr:uid="{00000000-0005-0000-0000-0000C27A0000}"/>
    <cellStyle name="Normal 3 4 2 2 4 2 2 2 2 3 2" xfId="32413" xr:uid="{00000000-0005-0000-0000-0000C37A0000}"/>
    <cellStyle name="Normal 3 4 2 2 4 2 2 2 2 4" xfId="32414" xr:uid="{00000000-0005-0000-0000-0000C47A0000}"/>
    <cellStyle name="Normal 3 4 2 2 4 2 2 2 3" xfId="32415" xr:uid="{00000000-0005-0000-0000-0000C57A0000}"/>
    <cellStyle name="Normal 3 4 2 2 4 2 2 2 3 2" xfId="32416" xr:uid="{00000000-0005-0000-0000-0000C67A0000}"/>
    <cellStyle name="Normal 3 4 2 2 4 2 2 2 3 2 2" xfId="32417" xr:uid="{00000000-0005-0000-0000-0000C77A0000}"/>
    <cellStyle name="Normal 3 4 2 2 4 2 2 2 3 3" xfId="32418" xr:uid="{00000000-0005-0000-0000-0000C87A0000}"/>
    <cellStyle name="Normal 3 4 2 2 4 2 2 2 4" xfId="32419" xr:uid="{00000000-0005-0000-0000-0000C97A0000}"/>
    <cellStyle name="Normal 3 4 2 2 4 2 2 2 4 2" xfId="32420" xr:uid="{00000000-0005-0000-0000-0000CA7A0000}"/>
    <cellStyle name="Normal 3 4 2 2 4 2 2 2 5" xfId="32421" xr:uid="{00000000-0005-0000-0000-0000CB7A0000}"/>
    <cellStyle name="Normal 3 4 2 2 4 2 2 3" xfId="32422" xr:uid="{00000000-0005-0000-0000-0000CC7A0000}"/>
    <cellStyle name="Normal 3 4 2 2 4 2 2 3 2" xfId="32423" xr:uid="{00000000-0005-0000-0000-0000CD7A0000}"/>
    <cellStyle name="Normal 3 4 2 2 4 2 2 3 2 2" xfId="32424" xr:uid="{00000000-0005-0000-0000-0000CE7A0000}"/>
    <cellStyle name="Normal 3 4 2 2 4 2 2 3 2 2 2" xfId="32425" xr:uid="{00000000-0005-0000-0000-0000CF7A0000}"/>
    <cellStyle name="Normal 3 4 2 2 4 2 2 3 2 3" xfId="32426" xr:uid="{00000000-0005-0000-0000-0000D07A0000}"/>
    <cellStyle name="Normal 3 4 2 2 4 2 2 3 3" xfId="32427" xr:uid="{00000000-0005-0000-0000-0000D17A0000}"/>
    <cellStyle name="Normal 3 4 2 2 4 2 2 3 3 2" xfId="32428" xr:uid="{00000000-0005-0000-0000-0000D27A0000}"/>
    <cellStyle name="Normal 3 4 2 2 4 2 2 3 4" xfId="32429" xr:uid="{00000000-0005-0000-0000-0000D37A0000}"/>
    <cellStyle name="Normal 3 4 2 2 4 2 2 4" xfId="32430" xr:uid="{00000000-0005-0000-0000-0000D47A0000}"/>
    <cellStyle name="Normal 3 4 2 2 4 2 2 4 2" xfId="32431" xr:uid="{00000000-0005-0000-0000-0000D57A0000}"/>
    <cellStyle name="Normal 3 4 2 2 4 2 2 4 2 2" xfId="32432" xr:uid="{00000000-0005-0000-0000-0000D67A0000}"/>
    <cellStyle name="Normal 3 4 2 2 4 2 2 4 2 2 2" xfId="32433" xr:uid="{00000000-0005-0000-0000-0000D77A0000}"/>
    <cellStyle name="Normal 3 4 2 2 4 2 2 4 2 3" xfId="32434" xr:uid="{00000000-0005-0000-0000-0000D87A0000}"/>
    <cellStyle name="Normal 3 4 2 2 4 2 2 4 3" xfId="32435" xr:uid="{00000000-0005-0000-0000-0000D97A0000}"/>
    <cellStyle name="Normal 3 4 2 2 4 2 2 4 3 2" xfId="32436" xr:uid="{00000000-0005-0000-0000-0000DA7A0000}"/>
    <cellStyle name="Normal 3 4 2 2 4 2 2 4 4" xfId="32437" xr:uid="{00000000-0005-0000-0000-0000DB7A0000}"/>
    <cellStyle name="Normal 3 4 2 2 4 2 2 5" xfId="32438" xr:uid="{00000000-0005-0000-0000-0000DC7A0000}"/>
    <cellStyle name="Normal 3 4 2 2 4 2 2 5 2" xfId="32439" xr:uid="{00000000-0005-0000-0000-0000DD7A0000}"/>
    <cellStyle name="Normal 3 4 2 2 4 2 2 5 2 2" xfId="32440" xr:uid="{00000000-0005-0000-0000-0000DE7A0000}"/>
    <cellStyle name="Normal 3 4 2 2 4 2 2 5 3" xfId="32441" xr:uid="{00000000-0005-0000-0000-0000DF7A0000}"/>
    <cellStyle name="Normal 3 4 2 2 4 2 2 6" xfId="32442" xr:uid="{00000000-0005-0000-0000-0000E07A0000}"/>
    <cellStyle name="Normal 3 4 2 2 4 2 2 6 2" xfId="32443" xr:uid="{00000000-0005-0000-0000-0000E17A0000}"/>
    <cellStyle name="Normal 3 4 2 2 4 2 2 7" xfId="32444" xr:uid="{00000000-0005-0000-0000-0000E27A0000}"/>
    <cellStyle name="Normal 3 4 2 2 4 2 2 7 2" xfId="32445" xr:uid="{00000000-0005-0000-0000-0000E37A0000}"/>
    <cellStyle name="Normal 3 4 2 2 4 2 2 8" xfId="32446" xr:uid="{00000000-0005-0000-0000-0000E47A0000}"/>
    <cellStyle name="Normal 3 4 2 2 4 2 3" xfId="32447" xr:uid="{00000000-0005-0000-0000-0000E57A0000}"/>
    <cellStyle name="Normal 3 4 2 2 4 2 3 2" xfId="32448" xr:uid="{00000000-0005-0000-0000-0000E67A0000}"/>
    <cellStyle name="Normal 3 4 2 2 4 2 3 2 2" xfId="32449" xr:uid="{00000000-0005-0000-0000-0000E77A0000}"/>
    <cellStyle name="Normal 3 4 2 2 4 2 3 2 2 2" xfId="32450" xr:uid="{00000000-0005-0000-0000-0000E87A0000}"/>
    <cellStyle name="Normal 3 4 2 2 4 2 3 2 2 2 2" xfId="32451" xr:uid="{00000000-0005-0000-0000-0000E97A0000}"/>
    <cellStyle name="Normal 3 4 2 2 4 2 3 2 2 3" xfId="32452" xr:uid="{00000000-0005-0000-0000-0000EA7A0000}"/>
    <cellStyle name="Normal 3 4 2 2 4 2 3 2 3" xfId="32453" xr:uid="{00000000-0005-0000-0000-0000EB7A0000}"/>
    <cellStyle name="Normal 3 4 2 2 4 2 3 2 3 2" xfId="32454" xr:uid="{00000000-0005-0000-0000-0000EC7A0000}"/>
    <cellStyle name="Normal 3 4 2 2 4 2 3 2 4" xfId="32455" xr:uid="{00000000-0005-0000-0000-0000ED7A0000}"/>
    <cellStyle name="Normal 3 4 2 2 4 2 3 3" xfId="32456" xr:uid="{00000000-0005-0000-0000-0000EE7A0000}"/>
    <cellStyle name="Normal 3 4 2 2 4 2 3 3 2" xfId="32457" xr:uid="{00000000-0005-0000-0000-0000EF7A0000}"/>
    <cellStyle name="Normal 3 4 2 2 4 2 3 3 2 2" xfId="32458" xr:uid="{00000000-0005-0000-0000-0000F07A0000}"/>
    <cellStyle name="Normal 3 4 2 2 4 2 3 3 3" xfId="32459" xr:uid="{00000000-0005-0000-0000-0000F17A0000}"/>
    <cellStyle name="Normal 3 4 2 2 4 2 3 4" xfId="32460" xr:uid="{00000000-0005-0000-0000-0000F27A0000}"/>
    <cellStyle name="Normal 3 4 2 2 4 2 3 4 2" xfId="32461" xr:uid="{00000000-0005-0000-0000-0000F37A0000}"/>
    <cellStyle name="Normal 3 4 2 2 4 2 3 5" xfId="32462" xr:uid="{00000000-0005-0000-0000-0000F47A0000}"/>
    <cellStyle name="Normal 3 4 2 2 4 2 4" xfId="32463" xr:uid="{00000000-0005-0000-0000-0000F57A0000}"/>
    <cellStyle name="Normal 3 4 2 2 4 2 4 2" xfId="32464" xr:uid="{00000000-0005-0000-0000-0000F67A0000}"/>
    <cellStyle name="Normal 3 4 2 2 4 2 4 2 2" xfId="32465" xr:uid="{00000000-0005-0000-0000-0000F77A0000}"/>
    <cellStyle name="Normal 3 4 2 2 4 2 4 2 2 2" xfId="32466" xr:uid="{00000000-0005-0000-0000-0000F87A0000}"/>
    <cellStyle name="Normal 3 4 2 2 4 2 4 2 3" xfId="32467" xr:uid="{00000000-0005-0000-0000-0000F97A0000}"/>
    <cellStyle name="Normal 3 4 2 2 4 2 4 3" xfId="32468" xr:uid="{00000000-0005-0000-0000-0000FA7A0000}"/>
    <cellStyle name="Normal 3 4 2 2 4 2 4 3 2" xfId="32469" xr:uid="{00000000-0005-0000-0000-0000FB7A0000}"/>
    <cellStyle name="Normal 3 4 2 2 4 2 4 4" xfId="32470" xr:uid="{00000000-0005-0000-0000-0000FC7A0000}"/>
    <cellStyle name="Normal 3 4 2 2 4 2 5" xfId="32471" xr:uid="{00000000-0005-0000-0000-0000FD7A0000}"/>
    <cellStyle name="Normal 3 4 2 2 4 2 5 2" xfId="32472" xr:uid="{00000000-0005-0000-0000-0000FE7A0000}"/>
    <cellStyle name="Normal 3 4 2 2 4 2 5 2 2" xfId="32473" xr:uid="{00000000-0005-0000-0000-0000FF7A0000}"/>
    <cellStyle name="Normal 3 4 2 2 4 2 5 2 2 2" xfId="32474" xr:uid="{00000000-0005-0000-0000-0000007B0000}"/>
    <cellStyle name="Normal 3 4 2 2 4 2 5 2 3" xfId="32475" xr:uid="{00000000-0005-0000-0000-0000017B0000}"/>
    <cellStyle name="Normal 3 4 2 2 4 2 5 3" xfId="32476" xr:uid="{00000000-0005-0000-0000-0000027B0000}"/>
    <cellStyle name="Normal 3 4 2 2 4 2 5 3 2" xfId="32477" xr:uid="{00000000-0005-0000-0000-0000037B0000}"/>
    <cellStyle name="Normal 3 4 2 2 4 2 5 4" xfId="32478" xr:uid="{00000000-0005-0000-0000-0000047B0000}"/>
    <cellStyle name="Normal 3 4 2 2 4 2 6" xfId="32479" xr:uid="{00000000-0005-0000-0000-0000057B0000}"/>
    <cellStyle name="Normal 3 4 2 2 4 2 6 2" xfId="32480" xr:uid="{00000000-0005-0000-0000-0000067B0000}"/>
    <cellStyle name="Normal 3 4 2 2 4 2 6 2 2" xfId="32481" xr:uid="{00000000-0005-0000-0000-0000077B0000}"/>
    <cellStyle name="Normal 3 4 2 2 4 2 6 3" xfId="32482" xr:uid="{00000000-0005-0000-0000-0000087B0000}"/>
    <cellStyle name="Normal 3 4 2 2 4 2 7" xfId="32483" xr:uid="{00000000-0005-0000-0000-0000097B0000}"/>
    <cellStyle name="Normal 3 4 2 2 4 2 7 2" xfId="32484" xr:uid="{00000000-0005-0000-0000-00000A7B0000}"/>
    <cellStyle name="Normal 3 4 2 2 4 2 8" xfId="32485" xr:uid="{00000000-0005-0000-0000-00000B7B0000}"/>
    <cellStyle name="Normal 3 4 2 2 4 2 8 2" xfId="32486" xr:uid="{00000000-0005-0000-0000-00000C7B0000}"/>
    <cellStyle name="Normal 3 4 2 2 4 2 9" xfId="32487" xr:uid="{00000000-0005-0000-0000-00000D7B0000}"/>
    <cellStyle name="Normal 3 4 2 2 4 3" xfId="32488" xr:uid="{00000000-0005-0000-0000-00000E7B0000}"/>
    <cellStyle name="Normal 3 4 2 2 4 3 2" xfId="32489" xr:uid="{00000000-0005-0000-0000-00000F7B0000}"/>
    <cellStyle name="Normal 3 4 2 2 4 3 2 2" xfId="32490" xr:uid="{00000000-0005-0000-0000-0000107B0000}"/>
    <cellStyle name="Normal 3 4 2 2 4 3 2 2 2" xfId="32491" xr:uid="{00000000-0005-0000-0000-0000117B0000}"/>
    <cellStyle name="Normal 3 4 2 2 4 3 2 2 2 2" xfId="32492" xr:uid="{00000000-0005-0000-0000-0000127B0000}"/>
    <cellStyle name="Normal 3 4 2 2 4 3 2 2 2 2 2" xfId="32493" xr:uid="{00000000-0005-0000-0000-0000137B0000}"/>
    <cellStyle name="Normal 3 4 2 2 4 3 2 2 2 3" xfId="32494" xr:uid="{00000000-0005-0000-0000-0000147B0000}"/>
    <cellStyle name="Normal 3 4 2 2 4 3 2 2 3" xfId="32495" xr:uid="{00000000-0005-0000-0000-0000157B0000}"/>
    <cellStyle name="Normal 3 4 2 2 4 3 2 2 3 2" xfId="32496" xr:uid="{00000000-0005-0000-0000-0000167B0000}"/>
    <cellStyle name="Normal 3 4 2 2 4 3 2 2 4" xfId="32497" xr:uid="{00000000-0005-0000-0000-0000177B0000}"/>
    <cellStyle name="Normal 3 4 2 2 4 3 2 3" xfId="32498" xr:uid="{00000000-0005-0000-0000-0000187B0000}"/>
    <cellStyle name="Normal 3 4 2 2 4 3 2 3 2" xfId="32499" xr:uid="{00000000-0005-0000-0000-0000197B0000}"/>
    <cellStyle name="Normal 3 4 2 2 4 3 2 3 2 2" xfId="32500" xr:uid="{00000000-0005-0000-0000-00001A7B0000}"/>
    <cellStyle name="Normal 3 4 2 2 4 3 2 3 3" xfId="32501" xr:uid="{00000000-0005-0000-0000-00001B7B0000}"/>
    <cellStyle name="Normal 3 4 2 2 4 3 2 4" xfId="32502" xr:uid="{00000000-0005-0000-0000-00001C7B0000}"/>
    <cellStyle name="Normal 3 4 2 2 4 3 2 4 2" xfId="32503" xr:uid="{00000000-0005-0000-0000-00001D7B0000}"/>
    <cellStyle name="Normal 3 4 2 2 4 3 2 5" xfId="32504" xr:uid="{00000000-0005-0000-0000-00001E7B0000}"/>
    <cellStyle name="Normal 3 4 2 2 4 3 3" xfId="32505" xr:uid="{00000000-0005-0000-0000-00001F7B0000}"/>
    <cellStyle name="Normal 3 4 2 2 4 3 3 2" xfId="32506" xr:uid="{00000000-0005-0000-0000-0000207B0000}"/>
    <cellStyle name="Normal 3 4 2 2 4 3 3 2 2" xfId="32507" xr:uid="{00000000-0005-0000-0000-0000217B0000}"/>
    <cellStyle name="Normal 3 4 2 2 4 3 3 2 2 2" xfId="32508" xr:uid="{00000000-0005-0000-0000-0000227B0000}"/>
    <cellStyle name="Normal 3 4 2 2 4 3 3 2 3" xfId="32509" xr:uid="{00000000-0005-0000-0000-0000237B0000}"/>
    <cellStyle name="Normal 3 4 2 2 4 3 3 3" xfId="32510" xr:uid="{00000000-0005-0000-0000-0000247B0000}"/>
    <cellStyle name="Normal 3 4 2 2 4 3 3 3 2" xfId="32511" xr:uid="{00000000-0005-0000-0000-0000257B0000}"/>
    <cellStyle name="Normal 3 4 2 2 4 3 3 4" xfId="32512" xr:uid="{00000000-0005-0000-0000-0000267B0000}"/>
    <cellStyle name="Normal 3 4 2 2 4 3 4" xfId="32513" xr:uid="{00000000-0005-0000-0000-0000277B0000}"/>
    <cellStyle name="Normal 3 4 2 2 4 3 4 2" xfId="32514" xr:uid="{00000000-0005-0000-0000-0000287B0000}"/>
    <cellStyle name="Normal 3 4 2 2 4 3 4 2 2" xfId="32515" xr:uid="{00000000-0005-0000-0000-0000297B0000}"/>
    <cellStyle name="Normal 3 4 2 2 4 3 4 2 2 2" xfId="32516" xr:uid="{00000000-0005-0000-0000-00002A7B0000}"/>
    <cellStyle name="Normal 3 4 2 2 4 3 4 2 3" xfId="32517" xr:uid="{00000000-0005-0000-0000-00002B7B0000}"/>
    <cellStyle name="Normal 3 4 2 2 4 3 4 3" xfId="32518" xr:uid="{00000000-0005-0000-0000-00002C7B0000}"/>
    <cellStyle name="Normal 3 4 2 2 4 3 4 3 2" xfId="32519" xr:uid="{00000000-0005-0000-0000-00002D7B0000}"/>
    <cellStyle name="Normal 3 4 2 2 4 3 4 4" xfId="32520" xr:uid="{00000000-0005-0000-0000-00002E7B0000}"/>
    <cellStyle name="Normal 3 4 2 2 4 3 5" xfId="32521" xr:uid="{00000000-0005-0000-0000-00002F7B0000}"/>
    <cellStyle name="Normal 3 4 2 2 4 3 5 2" xfId="32522" xr:uid="{00000000-0005-0000-0000-0000307B0000}"/>
    <cellStyle name="Normal 3 4 2 2 4 3 5 2 2" xfId="32523" xr:uid="{00000000-0005-0000-0000-0000317B0000}"/>
    <cellStyle name="Normal 3 4 2 2 4 3 5 3" xfId="32524" xr:uid="{00000000-0005-0000-0000-0000327B0000}"/>
    <cellStyle name="Normal 3 4 2 2 4 3 6" xfId="32525" xr:uid="{00000000-0005-0000-0000-0000337B0000}"/>
    <cellStyle name="Normal 3 4 2 2 4 3 6 2" xfId="32526" xr:uid="{00000000-0005-0000-0000-0000347B0000}"/>
    <cellStyle name="Normal 3 4 2 2 4 3 7" xfId="32527" xr:uid="{00000000-0005-0000-0000-0000357B0000}"/>
    <cellStyle name="Normal 3 4 2 2 4 3 7 2" xfId="32528" xr:uid="{00000000-0005-0000-0000-0000367B0000}"/>
    <cellStyle name="Normal 3 4 2 2 4 3 8" xfId="32529" xr:uid="{00000000-0005-0000-0000-0000377B0000}"/>
    <cellStyle name="Normal 3 4 2 2 4 4" xfId="32530" xr:uid="{00000000-0005-0000-0000-0000387B0000}"/>
    <cellStyle name="Normal 3 4 2 2 4 4 2" xfId="32531" xr:uid="{00000000-0005-0000-0000-0000397B0000}"/>
    <cellStyle name="Normal 3 4 2 2 4 4 2 2" xfId="32532" xr:uid="{00000000-0005-0000-0000-00003A7B0000}"/>
    <cellStyle name="Normal 3 4 2 2 4 4 2 2 2" xfId="32533" xr:uid="{00000000-0005-0000-0000-00003B7B0000}"/>
    <cellStyle name="Normal 3 4 2 2 4 4 2 2 2 2" xfId="32534" xr:uid="{00000000-0005-0000-0000-00003C7B0000}"/>
    <cellStyle name="Normal 3 4 2 2 4 4 2 2 3" xfId="32535" xr:uid="{00000000-0005-0000-0000-00003D7B0000}"/>
    <cellStyle name="Normal 3 4 2 2 4 4 2 3" xfId="32536" xr:uid="{00000000-0005-0000-0000-00003E7B0000}"/>
    <cellStyle name="Normal 3 4 2 2 4 4 2 3 2" xfId="32537" xr:uid="{00000000-0005-0000-0000-00003F7B0000}"/>
    <cellStyle name="Normal 3 4 2 2 4 4 2 4" xfId="32538" xr:uid="{00000000-0005-0000-0000-0000407B0000}"/>
    <cellStyle name="Normal 3 4 2 2 4 4 3" xfId="32539" xr:uid="{00000000-0005-0000-0000-0000417B0000}"/>
    <cellStyle name="Normal 3 4 2 2 4 4 3 2" xfId="32540" xr:uid="{00000000-0005-0000-0000-0000427B0000}"/>
    <cellStyle name="Normal 3 4 2 2 4 4 3 2 2" xfId="32541" xr:uid="{00000000-0005-0000-0000-0000437B0000}"/>
    <cellStyle name="Normal 3 4 2 2 4 4 3 3" xfId="32542" xr:uid="{00000000-0005-0000-0000-0000447B0000}"/>
    <cellStyle name="Normal 3 4 2 2 4 4 4" xfId="32543" xr:uid="{00000000-0005-0000-0000-0000457B0000}"/>
    <cellStyle name="Normal 3 4 2 2 4 4 4 2" xfId="32544" xr:uid="{00000000-0005-0000-0000-0000467B0000}"/>
    <cellStyle name="Normal 3 4 2 2 4 4 5" xfId="32545" xr:uid="{00000000-0005-0000-0000-0000477B0000}"/>
    <cellStyle name="Normal 3 4 2 2 4 5" xfId="32546" xr:uid="{00000000-0005-0000-0000-0000487B0000}"/>
    <cellStyle name="Normal 3 4 2 2 4 5 2" xfId="32547" xr:uid="{00000000-0005-0000-0000-0000497B0000}"/>
    <cellStyle name="Normal 3 4 2 2 4 5 2 2" xfId="32548" xr:uid="{00000000-0005-0000-0000-00004A7B0000}"/>
    <cellStyle name="Normal 3 4 2 2 4 5 2 2 2" xfId="32549" xr:uid="{00000000-0005-0000-0000-00004B7B0000}"/>
    <cellStyle name="Normal 3 4 2 2 4 5 2 3" xfId="32550" xr:uid="{00000000-0005-0000-0000-00004C7B0000}"/>
    <cellStyle name="Normal 3 4 2 2 4 5 3" xfId="32551" xr:uid="{00000000-0005-0000-0000-00004D7B0000}"/>
    <cellStyle name="Normal 3 4 2 2 4 5 3 2" xfId="32552" xr:uid="{00000000-0005-0000-0000-00004E7B0000}"/>
    <cellStyle name="Normal 3 4 2 2 4 5 4" xfId="32553" xr:uid="{00000000-0005-0000-0000-00004F7B0000}"/>
    <cellStyle name="Normal 3 4 2 2 4 6" xfId="32554" xr:uid="{00000000-0005-0000-0000-0000507B0000}"/>
    <cellStyle name="Normal 3 4 2 2 4 6 2" xfId="32555" xr:uid="{00000000-0005-0000-0000-0000517B0000}"/>
    <cellStyle name="Normal 3 4 2 2 4 6 2 2" xfId="32556" xr:uid="{00000000-0005-0000-0000-0000527B0000}"/>
    <cellStyle name="Normal 3 4 2 2 4 6 2 2 2" xfId="32557" xr:uid="{00000000-0005-0000-0000-0000537B0000}"/>
    <cellStyle name="Normal 3 4 2 2 4 6 2 3" xfId="32558" xr:uid="{00000000-0005-0000-0000-0000547B0000}"/>
    <cellStyle name="Normal 3 4 2 2 4 6 3" xfId="32559" xr:uid="{00000000-0005-0000-0000-0000557B0000}"/>
    <cellStyle name="Normal 3 4 2 2 4 6 3 2" xfId="32560" xr:uid="{00000000-0005-0000-0000-0000567B0000}"/>
    <cellStyle name="Normal 3 4 2 2 4 6 4" xfId="32561" xr:uid="{00000000-0005-0000-0000-0000577B0000}"/>
    <cellStyle name="Normal 3 4 2 2 4 7" xfId="32562" xr:uid="{00000000-0005-0000-0000-0000587B0000}"/>
    <cellStyle name="Normal 3 4 2 2 4 7 2" xfId="32563" xr:uid="{00000000-0005-0000-0000-0000597B0000}"/>
    <cellStyle name="Normal 3 4 2 2 4 7 2 2" xfId="32564" xr:uid="{00000000-0005-0000-0000-00005A7B0000}"/>
    <cellStyle name="Normal 3 4 2 2 4 7 3" xfId="32565" xr:uid="{00000000-0005-0000-0000-00005B7B0000}"/>
    <cellStyle name="Normal 3 4 2 2 4 8" xfId="32566" xr:uid="{00000000-0005-0000-0000-00005C7B0000}"/>
    <cellStyle name="Normal 3 4 2 2 4 8 2" xfId="32567" xr:uid="{00000000-0005-0000-0000-00005D7B0000}"/>
    <cellStyle name="Normal 3 4 2 2 4 9" xfId="32568" xr:uid="{00000000-0005-0000-0000-00005E7B0000}"/>
    <cellStyle name="Normal 3 4 2 2 4 9 2" xfId="32569" xr:uid="{00000000-0005-0000-0000-00005F7B0000}"/>
    <cellStyle name="Normal 3 4 2 2 5" xfId="32570" xr:uid="{00000000-0005-0000-0000-0000607B0000}"/>
    <cellStyle name="Normal 3 4 2 2 5 2" xfId="32571" xr:uid="{00000000-0005-0000-0000-0000617B0000}"/>
    <cellStyle name="Normal 3 4 2 2 5 2 2" xfId="32572" xr:uid="{00000000-0005-0000-0000-0000627B0000}"/>
    <cellStyle name="Normal 3 4 2 2 5 2 2 2" xfId="32573" xr:uid="{00000000-0005-0000-0000-0000637B0000}"/>
    <cellStyle name="Normal 3 4 2 2 5 2 2 2 2" xfId="32574" xr:uid="{00000000-0005-0000-0000-0000647B0000}"/>
    <cellStyle name="Normal 3 4 2 2 5 2 2 2 2 2" xfId="32575" xr:uid="{00000000-0005-0000-0000-0000657B0000}"/>
    <cellStyle name="Normal 3 4 2 2 5 2 2 2 2 2 2" xfId="32576" xr:uid="{00000000-0005-0000-0000-0000667B0000}"/>
    <cellStyle name="Normal 3 4 2 2 5 2 2 2 2 3" xfId="32577" xr:uid="{00000000-0005-0000-0000-0000677B0000}"/>
    <cellStyle name="Normal 3 4 2 2 5 2 2 2 3" xfId="32578" xr:uid="{00000000-0005-0000-0000-0000687B0000}"/>
    <cellStyle name="Normal 3 4 2 2 5 2 2 2 3 2" xfId="32579" xr:uid="{00000000-0005-0000-0000-0000697B0000}"/>
    <cellStyle name="Normal 3 4 2 2 5 2 2 2 4" xfId="32580" xr:uid="{00000000-0005-0000-0000-00006A7B0000}"/>
    <cellStyle name="Normal 3 4 2 2 5 2 2 3" xfId="32581" xr:uid="{00000000-0005-0000-0000-00006B7B0000}"/>
    <cellStyle name="Normal 3 4 2 2 5 2 2 3 2" xfId="32582" xr:uid="{00000000-0005-0000-0000-00006C7B0000}"/>
    <cellStyle name="Normal 3 4 2 2 5 2 2 3 2 2" xfId="32583" xr:uid="{00000000-0005-0000-0000-00006D7B0000}"/>
    <cellStyle name="Normal 3 4 2 2 5 2 2 3 3" xfId="32584" xr:uid="{00000000-0005-0000-0000-00006E7B0000}"/>
    <cellStyle name="Normal 3 4 2 2 5 2 2 4" xfId="32585" xr:uid="{00000000-0005-0000-0000-00006F7B0000}"/>
    <cellStyle name="Normal 3 4 2 2 5 2 2 4 2" xfId="32586" xr:uid="{00000000-0005-0000-0000-0000707B0000}"/>
    <cellStyle name="Normal 3 4 2 2 5 2 2 5" xfId="32587" xr:uid="{00000000-0005-0000-0000-0000717B0000}"/>
    <cellStyle name="Normal 3 4 2 2 5 2 3" xfId="32588" xr:uid="{00000000-0005-0000-0000-0000727B0000}"/>
    <cellStyle name="Normal 3 4 2 2 5 2 3 2" xfId="32589" xr:uid="{00000000-0005-0000-0000-0000737B0000}"/>
    <cellStyle name="Normal 3 4 2 2 5 2 3 2 2" xfId="32590" xr:uid="{00000000-0005-0000-0000-0000747B0000}"/>
    <cellStyle name="Normal 3 4 2 2 5 2 3 2 2 2" xfId="32591" xr:uid="{00000000-0005-0000-0000-0000757B0000}"/>
    <cellStyle name="Normal 3 4 2 2 5 2 3 2 3" xfId="32592" xr:uid="{00000000-0005-0000-0000-0000767B0000}"/>
    <cellStyle name="Normal 3 4 2 2 5 2 3 3" xfId="32593" xr:uid="{00000000-0005-0000-0000-0000777B0000}"/>
    <cellStyle name="Normal 3 4 2 2 5 2 3 3 2" xfId="32594" xr:uid="{00000000-0005-0000-0000-0000787B0000}"/>
    <cellStyle name="Normal 3 4 2 2 5 2 3 4" xfId="32595" xr:uid="{00000000-0005-0000-0000-0000797B0000}"/>
    <cellStyle name="Normal 3 4 2 2 5 2 4" xfId="32596" xr:uid="{00000000-0005-0000-0000-00007A7B0000}"/>
    <cellStyle name="Normal 3 4 2 2 5 2 4 2" xfId="32597" xr:uid="{00000000-0005-0000-0000-00007B7B0000}"/>
    <cellStyle name="Normal 3 4 2 2 5 2 4 2 2" xfId="32598" xr:uid="{00000000-0005-0000-0000-00007C7B0000}"/>
    <cellStyle name="Normal 3 4 2 2 5 2 4 2 2 2" xfId="32599" xr:uid="{00000000-0005-0000-0000-00007D7B0000}"/>
    <cellStyle name="Normal 3 4 2 2 5 2 4 2 3" xfId="32600" xr:uid="{00000000-0005-0000-0000-00007E7B0000}"/>
    <cellStyle name="Normal 3 4 2 2 5 2 4 3" xfId="32601" xr:uid="{00000000-0005-0000-0000-00007F7B0000}"/>
    <cellStyle name="Normal 3 4 2 2 5 2 4 3 2" xfId="32602" xr:uid="{00000000-0005-0000-0000-0000807B0000}"/>
    <cellStyle name="Normal 3 4 2 2 5 2 4 4" xfId="32603" xr:uid="{00000000-0005-0000-0000-0000817B0000}"/>
    <cellStyle name="Normal 3 4 2 2 5 2 5" xfId="32604" xr:uid="{00000000-0005-0000-0000-0000827B0000}"/>
    <cellStyle name="Normal 3 4 2 2 5 2 5 2" xfId="32605" xr:uid="{00000000-0005-0000-0000-0000837B0000}"/>
    <cellStyle name="Normal 3 4 2 2 5 2 5 2 2" xfId="32606" xr:uid="{00000000-0005-0000-0000-0000847B0000}"/>
    <cellStyle name="Normal 3 4 2 2 5 2 5 3" xfId="32607" xr:uid="{00000000-0005-0000-0000-0000857B0000}"/>
    <cellStyle name="Normal 3 4 2 2 5 2 6" xfId="32608" xr:uid="{00000000-0005-0000-0000-0000867B0000}"/>
    <cellStyle name="Normal 3 4 2 2 5 2 6 2" xfId="32609" xr:uid="{00000000-0005-0000-0000-0000877B0000}"/>
    <cellStyle name="Normal 3 4 2 2 5 2 7" xfId="32610" xr:uid="{00000000-0005-0000-0000-0000887B0000}"/>
    <cellStyle name="Normal 3 4 2 2 5 2 7 2" xfId="32611" xr:uid="{00000000-0005-0000-0000-0000897B0000}"/>
    <cellStyle name="Normal 3 4 2 2 5 2 8" xfId="32612" xr:uid="{00000000-0005-0000-0000-00008A7B0000}"/>
    <cellStyle name="Normal 3 4 2 2 5 3" xfId="32613" xr:uid="{00000000-0005-0000-0000-00008B7B0000}"/>
    <cellStyle name="Normal 3 4 2 2 5 3 2" xfId="32614" xr:uid="{00000000-0005-0000-0000-00008C7B0000}"/>
    <cellStyle name="Normal 3 4 2 2 5 3 2 2" xfId="32615" xr:uid="{00000000-0005-0000-0000-00008D7B0000}"/>
    <cellStyle name="Normal 3 4 2 2 5 3 2 2 2" xfId="32616" xr:uid="{00000000-0005-0000-0000-00008E7B0000}"/>
    <cellStyle name="Normal 3 4 2 2 5 3 2 2 2 2" xfId="32617" xr:uid="{00000000-0005-0000-0000-00008F7B0000}"/>
    <cellStyle name="Normal 3 4 2 2 5 3 2 2 3" xfId="32618" xr:uid="{00000000-0005-0000-0000-0000907B0000}"/>
    <cellStyle name="Normal 3 4 2 2 5 3 2 3" xfId="32619" xr:uid="{00000000-0005-0000-0000-0000917B0000}"/>
    <cellStyle name="Normal 3 4 2 2 5 3 2 3 2" xfId="32620" xr:uid="{00000000-0005-0000-0000-0000927B0000}"/>
    <cellStyle name="Normal 3 4 2 2 5 3 2 4" xfId="32621" xr:uid="{00000000-0005-0000-0000-0000937B0000}"/>
    <cellStyle name="Normal 3 4 2 2 5 3 3" xfId="32622" xr:uid="{00000000-0005-0000-0000-0000947B0000}"/>
    <cellStyle name="Normal 3 4 2 2 5 3 3 2" xfId="32623" xr:uid="{00000000-0005-0000-0000-0000957B0000}"/>
    <cellStyle name="Normal 3 4 2 2 5 3 3 2 2" xfId="32624" xr:uid="{00000000-0005-0000-0000-0000967B0000}"/>
    <cellStyle name="Normal 3 4 2 2 5 3 3 3" xfId="32625" xr:uid="{00000000-0005-0000-0000-0000977B0000}"/>
    <cellStyle name="Normal 3 4 2 2 5 3 4" xfId="32626" xr:uid="{00000000-0005-0000-0000-0000987B0000}"/>
    <cellStyle name="Normal 3 4 2 2 5 3 4 2" xfId="32627" xr:uid="{00000000-0005-0000-0000-0000997B0000}"/>
    <cellStyle name="Normal 3 4 2 2 5 3 5" xfId="32628" xr:uid="{00000000-0005-0000-0000-00009A7B0000}"/>
    <cellStyle name="Normal 3 4 2 2 5 4" xfId="32629" xr:uid="{00000000-0005-0000-0000-00009B7B0000}"/>
    <cellStyle name="Normal 3 4 2 2 5 4 2" xfId="32630" xr:uid="{00000000-0005-0000-0000-00009C7B0000}"/>
    <cellStyle name="Normal 3 4 2 2 5 4 2 2" xfId="32631" xr:uid="{00000000-0005-0000-0000-00009D7B0000}"/>
    <cellStyle name="Normal 3 4 2 2 5 4 2 2 2" xfId="32632" xr:uid="{00000000-0005-0000-0000-00009E7B0000}"/>
    <cellStyle name="Normal 3 4 2 2 5 4 2 3" xfId="32633" xr:uid="{00000000-0005-0000-0000-00009F7B0000}"/>
    <cellStyle name="Normal 3 4 2 2 5 4 3" xfId="32634" xr:uid="{00000000-0005-0000-0000-0000A07B0000}"/>
    <cellStyle name="Normal 3 4 2 2 5 4 3 2" xfId="32635" xr:uid="{00000000-0005-0000-0000-0000A17B0000}"/>
    <cellStyle name="Normal 3 4 2 2 5 4 4" xfId="32636" xr:uid="{00000000-0005-0000-0000-0000A27B0000}"/>
    <cellStyle name="Normal 3 4 2 2 5 5" xfId="32637" xr:uid="{00000000-0005-0000-0000-0000A37B0000}"/>
    <cellStyle name="Normal 3 4 2 2 5 5 2" xfId="32638" xr:uid="{00000000-0005-0000-0000-0000A47B0000}"/>
    <cellStyle name="Normal 3 4 2 2 5 5 2 2" xfId="32639" xr:uid="{00000000-0005-0000-0000-0000A57B0000}"/>
    <cellStyle name="Normal 3 4 2 2 5 5 2 2 2" xfId="32640" xr:uid="{00000000-0005-0000-0000-0000A67B0000}"/>
    <cellStyle name="Normal 3 4 2 2 5 5 2 3" xfId="32641" xr:uid="{00000000-0005-0000-0000-0000A77B0000}"/>
    <cellStyle name="Normal 3 4 2 2 5 5 3" xfId="32642" xr:uid="{00000000-0005-0000-0000-0000A87B0000}"/>
    <cellStyle name="Normal 3 4 2 2 5 5 3 2" xfId="32643" xr:uid="{00000000-0005-0000-0000-0000A97B0000}"/>
    <cellStyle name="Normal 3 4 2 2 5 5 4" xfId="32644" xr:uid="{00000000-0005-0000-0000-0000AA7B0000}"/>
    <cellStyle name="Normal 3 4 2 2 5 6" xfId="32645" xr:uid="{00000000-0005-0000-0000-0000AB7B0000}"/>
    <cellStyle name="Normal 3 4 2 2 5 6 2" xfId="32646" xr:uid="{00000000-0005-0000-0000-0000AC7B0000}"/>
    <cellStyle name="Normal 3 4 2 2 5 6 2 2" xfId="32647" xr:uid="{00000000-0005-0000-0000-0000AD7B0000}"/>
    <cellStyle name="Normal 3 4 2 2 5 6 3" xfId="32648" xr:uid="{00000000-0005-0000-0000-0000AE7B0000}"/>
    <cellStyle name="Normal 3 4 2 2 5 7" xfId="32649" xr:uid="{00000000-0005-0000-0000-0000AF7B0000}"/>
    <cellStyle name="Normal 3 4 2 2 5 7 2" xfId="32650" xr:uid="{00000000-0005-0000-0000-0000B07B0000}"/>
    <cellStyle name="Normal 3 4 2 2 5 8" xfId="32651" xr:uid="{00000000-0005-0000-0000-0000B17B0000}"/>
    <cellStyle name="Normal 3 4 2 2 5 8 2" xfId="32652" xr:uid="{00000000-0005-0000-0000-0000B27B0000}"/>
    <cellStyle name="Normal 3 4 2 2 5 9" xfId="32653" xr:uid="{00000000-0005-0000-0000-0000B37B0000}"/>
    <cellStyle name="Normal 3 4 2 2 6" xfId="32654" xr:uid="{00000000-0005-0000-0000-0000B47B0000}"/>
    <cellStyle name="Normal 3 4 2 2 6 2" xfId="32655" xr:uid="{00000000-0005-0000-0000-0000B57B0000}"/>
    <cellStyle name="Normal 3 4 2 2 6 2 2" xfId="32656" xr:uid="{00000000-0005-0000-0000-0000B67B0000}"/>
    <cellStyle name="Normal 3 4 2 2 6 2 2 2" xfId="32657" xr:uid="{00000000-0005-0000-0000-0000B77B0000}"/>
    <cellStyle name="Normal 3 4 2 2 6 2 2 2 2" xfId="32658" xr:uid="{00000000-0005-0000-0000-0000B87B0000}"/>
    <cellStyle name="Normal 3 4 2 2 6 2 2 2 2 2" xfId="32659" xr:uid="{00000000-0005-0000-0000-0000B97B0000}"/>
    <cellStyle name="Normal 3 4 2 2 6 2 2 2 3" xfId="32660" xr:uid="{00000000-0005-0000-0000-0000BA7B0000}"/>
    <cellStyle name="Normal 3 4 2 2 6 2 2 3" xfId="32661" xr:uid="{00000000-0005-0000-0000-0000BB7B0000}"/>
    <cellStyle name="Normal 3 4 2 2 6 2 2 3 2" xfId="32662" xr:uid="{00000000-0005-0000-0000-0000BC7B0000}"/>
    <cellStyle name="Normal 3 4 2 2 6 2 2 4" xfId="32663" xr:uid="{00000000-0005-0000-0000-0000BD7B0000}"/>
    <cellStyle name="Normal 3 4 2 2 6 2 3" xfId="32664" xr:uid="{00000000-0005-0000-0000-0000BE7B0000}"/>
    <cellStyle name="Normal 3 4 2 2 6 2 3 2" xfId="32665" xr:uid="{00000000-0005-0000-0000-0000BF7B0000}"/>
    <cellStyle name="Normal 3 4 2 2 6 2 3 2 2" xfId="32666" xr:uid="{00000000-0005-0000-0000-0000C07B0000}"/>
    <cellStyle name="Normal 3 4 2 2 6 2 3 3" xfId="32667" xr:uid="{00000000-0005-0000-0000-0000C17B0000}"/>
    <cellStyle name="Normal 3 4 2 2 6 2 4" xfId="32668" xr:uid="{00000000-0005-0000-0000-0000C27B0000}"/>
    <cellStyle name="Normal 3 4 2 2 6 2 4 2" xfId="32669" xr:uid="{00000000-0005-0000-0000-0000C37B0000}"/>
    <cellStyle name="Normal 3 4 2 2 6 2 5" xfId="32670" xr:uid="{00000000-0005-0000-0000-0000C47B0000}"/>
    <cellStyle name="Normal 3 4 2 2 6 3" xfId="32671" xr:uid="{00000000-0005-0000-0000-0000C57B0000}"/>
    <cellStyle name="Normal 3 4 2 2 6 3 2" xfId="32672" xr:uid="{00000000-0005-0000-0000-0000C67B0000}"/>
    <cellStyle name="Normal 3 4 2 2 6 3 2 2" xfId="32673" xr:uid="{00000000-0005-0000-0000-0000C77B0000}"/>
    <cellStyle name="Normal 3 4 2 2 6 3 2 2 2" xfId="32674" xr:uid="{00000000-0005-0000-0000-0000C87B0000}"/>
    <cellStyle name="Normal 3 4 2 2 6 3 2 3" xfId="32675" xr:uid="{00000000-0005-0000-0000-0000C97B0000}"/>
    <cellStyle name="Normal 3 4 2 2 6 3 3" xfId="32676" xr:uid="{00000000-0005-0000-0000-0000CA7B0000}"/>
    <cellStyle name="Normal 3 4 2 2 6 3 3 2" xfId="32677" xr:uid="{00000000-0005-0000-0000-0000CB7B0000}"/>
    <cellStyle name="Normal 3 4 2 2 6 3 4" xfId="32678" xr:uid="{00000000-0005-0000-0000-0000CC7B0000}"/>
    <cellStyle name="Normal 3 4 2 2 6 4" xfId="32679" xr:uid="{00000000-0005-0000-0000-0000CD7B0000}"/>
    <cellStyle name="Normal 3 4 2 2 6 4 2" xfId="32680" xr:uid="{00000000-0005-0000-0000-0000CE7B0000}"/>
    <cellStyle name="Normal 3 4 2 2 6 4 2 2" xfId="32681" xr:uid="{00000000-0005-0000-0000-0000CF7B0000}"/>
    <cellStyle name="Normal 3 4 2 2 6 4 2 2 2" xfId="32682" xr:uid="{00000000-0005-0000-0000-0000D07B0000}"/>
    <cellStyle name="Normal 3 4 2 2 6 4 2 3" xfId="32683" xr:uid="{00000000-0005-0000-0000-0000D17B0000}"/>
    <cellStyle name="Normal 3 4 2 2 6 4 3" xfId="32684" xr:uid="{00000000-0005-0000-0000-0000D27B0000}"/>
    <cellStyle name="Normal 3 4 2 2 6 4 3 2" xfId="32685" xr:uid="{00000000-0005-0000-0000-0000D37B0000}"/>
    <cellStyle name="Normal 3 4 2 2 6 4 4" xfId="32686" xr:uid="{00000000-0005-0000-0000-0000D47B0000}"/>
    <cellStyle name="Normal 3 4 2 2 6 5" xfId="32687" xr:uid="{00000000-0005-0000-0000-0000D57B0000}"/>
    <cellStyle name="Normal 3 4 2 2 6 5 2" xfId="32688" xr:uid="{00000000-0005-0000-0000-0000D67B0000}"/>
    <cellStyle name="Normal 3 4 2 2 6 5 2 2" xfId="32689" xr:uid="{00000000-0005-0000-0000-0000D77B0000}"/>
    <cellStyle name="Normal 3 4 2 2 6 5 3" xfId="32690" xr:uid="{00000000-0005-0000-0000-0000D87B0000}"/>
    <cellStyle name="Normal 3 4 2 2 6 6" xfId="32691" xr:uid="{00000000-0005-0000-0000-0000D97B0000}"/>
    <cellStyle name="Normal 3 4 2 2 6 6 2" xfId="32692" xr:uid="{00000000-0005-0000-0000-0000DA7B0000}"/>
    <cellStyle name="Normal 3 4 2 2 6 7" xfId="32693" xr:uid="{00000000-0005-0000-0000-0000DB7B0000}"/>
    <cellStyle name="Normal 3 4 2 2 6 7 2" xfId="32694" xr:uid="{00000000-0005-0000-0000-0000DC7B0000}"/>
    <cellStyle name="Normal 3 4 2 2 6 8" xfId="32695" xr:uid="{00000000-0005-0000-0000-0000DD7B0000}"/>
    <cellStyle name="Normal 3 4 2 2 7" xfId="32696" xr:uid="{00000000-0005-0000-0000-0000DE7B0000}"/>
    <cellStyle name="Normal 3 4 2 2 7 2" xfId="32697" xr:uid="{00000000-0005-0000-0000-0000DF7B0000}"/>
    <cellStyle name="Normal 3 4 2 2 7 2 2" xfId="32698" xr:uid="{00000000-0005-0000-0000-0000E07B0000}"/>
    <cellStyle name="Normal 3 4 2 2 7 2 2 2" xfId="32699" xr:uid="{00000000-0005-0000-0000-0000E17B0000}"/>
    <cellStyle name="Normal 3 4 2 2 7 2 2 2 2" xfId="32700" xr:uid="{00000000-0005-0000-0000-0000E27B0000}"/>
    <cellStyle name="Normal 3 4 2 2 7 2 2 2 2 2" xfId="32701" xr:uid="{00000000-0005-0000-0000-0000E37B0000}"/>
    <cellStyle name="Normal 3 4 2 2 7 2 2 2 3" xfId="32702" xr:uid="{00000000-0005-0000-0000-0000E47B0000}"/>
    <cellStyle name="Normal 3 4 2 2 7 2 2 3" xfId="32703" xr:uid="{00000000-0005-0000-0000-0000E57B0000}"/>
    <cellStyle name="Normal 3 4 2 2 7 2 2 3 2" xfId="32704" xr:uid="{00000000-0005-0000-0000-0000E67B0000}"/>
    <cellStyle name="Normal 3 4 2 2 7 2 2 4" xfId="32705" xr:uid="{00000000-0005-0000-0000-0000E77B0000}"/>
    <cellStyle name="Normal 3 4 2 2 7 2 3" xfId="32706" xr:uid="{00000000-0005-0000-0000-0000E87B0000}"/>
    <cellStyle name="Normal 3 4 2 2 7 2 3 2" xfId="32707" xr:uid="{00000000-0005-0000-0000-0000E97B0000}"/>
    <cellStyle name="Normal 3 4 2 2 7 2 3 2 2" xfId="32708" xr:uid="{00000000-0005-0000-0000-0000EA7B0000}"/>
    <cellStyle name="Normal 3 4 2 2 7 2 3 3" xfId="32709" xr:uid="{00000000-0005-0000-0000-0000EB7B0000}"/>
    <cellStyle name="Normal 3 4 2 2 7 2 4" xfId="32710" xr:uid="{00000000-0005-0000-0000-0000EC7B0000}"/>
    <cellStyle name="Normal 3 4 2 2 7 2 4 2" xfId="32711" xr:uid="{00000000-0005-0000-0000-0000ED7B0000}"/>
    <cellStyle name="Normal 3 4 2 2 7 2 5" xfId="32712" xr:uid="{00000000-0005-0000-0000-0000EE7B0000}"/>
    <cellStyle name="Normal 3 4 2 2 7 3" xfId="32713" xr:uid="{00000000-0005-0000-0000-0000EF7B0000}"/>
    <cellStyle name="Normal 3 4 2 2 7 3 2" xfId="32714" xr:uid="{00000000-0005-0000-0000-0000F07B0000}"/>
    <cellStyle name="Normal 3 4 2 2 7 3 2 2" xfId="32715" xr:uid="{00000000-0005-0000-0000-0000F17B0000}"/>
    <cellStyle name="Normal 3 4 2 2 7 3 2 2 2" xfId="32716" xr:uid="{00000000-0005-0000-0000-0000F27B0000}"/>
    <cellStyle name="Normal 3 4 2 2 7 3 2 3" xfId="32717" xr:uid="{00000000-0005-0000-0000-0000F37B0000}"/>
    <cellStyle name="Normal 3 4 2 2 7 3 3" xfId="32718" xr:uid="{00000000-0005-0000-0000-0000F47B0000}"/>
    <cellStyle name="Normal 3 4 2 2 7 3 3 2" xfId="32719" xr:uid="{00000000-0005-0000-0000-0000F57B0000}"/>
    <cellStyle name="Normal 3 4 2 2 7 3 4" xfId="32720" xr:uid="{00000000-0005-0000-0000-0000F67B0000}"/>
    <cellStyle name="Normal 3 4 2 2 7 4" xfId="32721" xr:uid="{00000000-0005-0000-0000-0000F77B0000}"/>
    <cellStyle name="Normal 3 4 2 2 7 4 2" xfId="32722" xr:uid="{00000000-0005-0000-0000-0000F87B0000}"/>
    <cellStyle name="Normal 3 4 2 2 7 4 2 2" xfId="32723" xr:uid="{00000000-0005-0000-0000-0000F97B0000}"/>
    <cellStyle name="Normal 3 4 2 2 7 4 3" xfId="32724" xr:uid="{00000000-0005-0000-0000-0000FA7B0000}"/>
    <cellStyle name="Normal 3 4 2 2 7 5" xfId="32725" xr:uid="{00000000-0005-0000-0000-0000FB7B0000}"/>
    <cellStyle name="Normal 3 4 2 2 7 5 2" xfId="32726" xr:uid="{00000000-0005-0000-0000-0000FC7B0000}"/>
    <cellStyle name="Normal 3 4 2 2 7 6" xfId="32727" xr:uid="{00000000-0005-0000-0000-0000FD7B0000}"/>
    <cellStyle name="Normal 3 4 2 2 8" xfId="32728" xr:uid="{00000000-0005-0000-0000-0000FE7B0000}"/>
    <cellStyle name="Normal 3 4 2 2 8 2" xfId="32729" xr:uid="{00000000-0005-0000-0000-0000FF7B0000}"/>
    <cellStyle name="Normal 3 4 2 2 8 2 2" xfId="32730" xr:uid="{00000000-0005-0000-0000-0000007C0000}"/>
    <cellStyle name="Normal 3 4 2 2 8 2 2 2" xfId="32731" xr:uid="{00000000-0005-0000-0000-0000017C0000}"/>
    <cellStyle name="Normal 3 4 2 2 8 2 2 2 2" xfId="32732" xr:uid="{00000000-0005-0000-0000-0000027C0000}"/>
    <cellStyle name="Normal 3 4 2 2 8 2 2 2 2 2" xfId="32733" xr:uid="{00000000-0005-0000-0000-0000037C0000}"/>
    <cellStyle name="Normal 3 4 2 2 8 2 2 2 3" xfId="32734" xr:uid="{00000000-0005-0000-0000-0000047C0000}"/>
    <cellStyle name="Normal 3 4 2 2 8 2 2 3" xfId="32735" xr:uid="{00000000-0005-0000-0000-0000057C0000}"/>
    <cellStyle name="Normal 3 4 2 2 8 2 2 3 2" xfId="32736" xr:uid="{00000000-0005-0000-0000-0000067C0000}"/>
    <cellStyle name="Normal 3 4 2 2 8 2 2 4" xfId="32737" xr:uid="{00000000-0005-0000-0000-0000077C0000}"/>
    <cellStyle name="Normal 3 4 2 2 8 2 3" xfId="32738" xr:uid="{00000000-0005-0000-0000-0000087C0000}"/>
    <cellStyle name="Normal 3 4 2 2 8 2 3 2" xfId="32739" xr:uid="{00000000-0005-0000-0000-0000097C0000}"/>
    <cellStyle name="Normal 3 4 2 2 8 2 3 2 2" xfId="32740" xr:uid="{00000000-0005-0000-0000-00000A7C0000}"/>
    <cellStyle name="Normal 3 4 2 2 8 2 3 3" xfId="32741" xr:uid="{00000000-0005-0000-0000-00000B7C0000}"/>
    <cellStyle name="Normal 3 4 2 2 8 2 4" xfId="32742" xr:uid="{00000000-0005-0000-0000-00000C7C0000}"/>
    <cellStyle name="Normal 3 4 2 2 8 2 4 2" xfId="32743" xr:uid="{00000000-0005-0000-0000-00000D7C0000}"/>
    <cellStyle name="Normal 3 4 2 2 8 2 5" xfId="32744" xr:uid="{00000000-0005-0000-0000-00000E7C0000}"/>
    <cellStyle name="Normal 3 4 2 2 8 3" xfId="32745" xr:uid="{00000000-0005-0000-0000-00000F7C0000}"/>
    <cellStyle name="Normal 3 4 2 2 8 3 2" xfId="32746" xr:uid="{00000000-0005-0000-0000-0000107C0000}"/>
    <cellStyle name="Normal 3 4 2 2 8 3 2 2" xfId="32747" xr:uid="{00000000-0005-0000-0000-0000117C0000}"/>
    <cellStyle name="Normal 3 4 2 2 8 3 2 2 2" xfId="32748" xr:uid="{00000000-0005-0000-0000-0000127C0000}"/>
    <cellStyle name="Normal 3 4 2 2 8 3 2 3" xfId="32749" xr:uid="{00000000-0005-0000-0000-0000137C0000}"/>
    <cellStyle name="Normal 3 4 2 2 8 3 3" xfId="32750" xr:uid="{00000000-0005-0000-0000-0000147C0000}"/>
    <cellStyle name="Normal 3 4 2 2 8 3 3 2" xfId="32751" xr:uid="{00000000-0005-0000-0000-0000157C0000}"/>
    <cellStyle name="Normal 3 4 2 2 8 3 4" xfId="32752" xr:uid="{00000000-0005-0000-0000-0000167C0000}"/>
    <cellStyle name="Normal 3 4 2 2 8 4" xfId="32753" xr:uid="{00000000-0005-0000-0000-0000177C0000}"/>
    <cellStyle name="Normal 3 4 2 2 8 4 2" xfId="32754" xr:uid="{00000000-0005-0000-0000-0000187C0000}"/>
    <cellStyle name="Normal 3 4 2 2 8 4 2 2" xfId="32755" xr:uid="{00000000-0005-0000-0000-0000197C0000}"/>
    <cellStyle name="Normal 3 4 2 2 8 4 3" xfId="32756" xr:uid="{00000000-0005-0000-0000-00001A7C0000}"/>
    <cellStyle name="Normal 3 4 2 2 8 5" xfId="32757" xr:uid="{00000000-0005-0000-0000-00001B7C0000}"/>
    <cellStyle name="Normal 3 4 2 2 8 5 2" xfId="32758" xr:uid="{00000000-0005-0000-0000-00001C7C0000}"/>
    <cellStyle name="Normal 3 4 2 2 8 6" xfId="32759" xr:uid="{00000000-0005-0000-0000-00001D7C0000}"/>
    <cellStyle name="Normal 3 4 2 2 9" xfId="32760" xr:uid="{00000000-0005-0000-0000-00001E7C0000}"/>
    <cellStyle name="Normal 3 4 2 2 9 2" xfId="32761" xr:uid="{00000000-0005-0000-0000-00001F7C0000}"/>
    <cellStyle name="Normal 3 4 2 2 9 2 2" xfId="32762" xr:uid="{00000000-0005-0000-0000-0000207C0000}"/>
    <cellStyle name="Normal 3 4 2 2 9 2 2 2" xfId="32763" xr:uid="{00000000-0005-0000-0000-0000217C0000}"/>
    <cellStyle name="Normal 3 4 2 2 9 2 2 2 2" xfId="32764" xr:uid="{00000000-0005-0000-0000-0000227C0000}"/>
    <cellStyle name="Normal 3 4 2 2 9 2 2 3" xfId="32765" xr:uid="{00000000-0005-0000-0000-0000237C0000}"/>
    <cellStyle name="Normal 3 4 2 2 9 2 3" xfId="32766" xr:uid="{00000000-0005-0000-0000-0000247C0000}"/>
    <cellStyle name="Normal 3 4 2 2 9 2 3 2" xfId="32767" xr:uid="{00000000-0005-0000-0000-0000257C0000}"/>
    <cellStyle name="Normal 3 4 2 2 9 2 4" xfId="32768" xr:uid="{00000000-0005-0000-0000-0000267C0000}"/>
    <cellStyle name="Normal 3 4 2 2 9 3" xfId="32769" xr:uid="{00000000-0005-0000-0000-0000277C0000}"/>
    <cellStyle name="Normal 3 4 2 2 9 3 2" xfId="32770" xr:uid="{00000000-0005-0000-0000-0000287C0000}"/>
    <cellStyle name="Normal 3 4 2 2 9 3 2 2" xfId="32771" xr:uid="{00000000-0005-0000-0000-0000297C0000}"/>
    <cellStyle name="Normal 3 4 2 2 9 3 3" xfId="32772" xr:uid="{00000000-0005-0000-0000-00002A7C0000}"/>
    <cellStyle name="Normal 3 4 2 2 9 4" xfId="32773" xr:uid="{00000000-0005-0000-0000-00002B7C0000}"/>
    <cellStyle name="Normal 3 4 2 2 9 4 2" xfId="32774" xr:uid="{00000000-0005-0000-0000-00002C7C0000}"/>
    <cellStyle name="Normal 3 4 2 2 9 5" xfId="32775" xr:uid="{00000000-0005-0000-0000-00002D7C0000}"/>
    <cellStyle name="Normal 3 4 2 2_T-straight with PEDs adjustor" xfId="32776" xr:uid="{00000000-0005-0000-0000-00002E7C0000}"/>
    <cellStyle name="Normal 3 4 2 3" xfId="1292" xr:uid="{00000000-0005-0000-0000-00002F7C0000}"/>
    <cellStyle name="Normal 3 4 2 3 10" xfId="32777" xr:uid="{00000000-0005-0000-0000-0000307C0000}"/>
    <cellStyle name="Normal 3 4 2 3 11" xfId="32778" xr:uid="{00000000-0005-0000-0000-0000317C0000}"/>
    <cellStyle name="Normal 3 4 2 3 2" xfId="32779" xr:uid="{00000000-0005-0000-0000-0000327C0000}"/>
    <cellStyle name="Normal 3 4 2 3 2 10" xfId="32780" xr:uid="{00000000-0005-0000-0000-0000337C0000}"/>
    <cellStyle name="Normal 3 4 2 3 2 2" xfId="32781" xr:uid="{00000000-0005-0000-0000-0000347C0000}"/>
    <cellStyle name="Normal 3 4 2 3 2 2 2" xfId="32782" xr:uid="{00000000-0005-0000-0000-0000357C0000}"/>
    <cellStyle name="Normal 3 4 2 3 2 2 2 2" xfId="32783" xr:uid="{00000000-0005-0000-0000-0000367C0000}"/>
    <cellStyle name="Normal 3 4 2 3 2 2 2 2 2" xfId="32784" xr:uid="{00000000-0005-0000-0000-0000377C0000}"/>
    <cellStyle name="Normal 3 4 2 3 2 2 2 2 2 2" xfId="32785" xr:uid="{00000000-0005-0000-0000-0000387C0000}"/>
    <cellStyle name="Normal 3 4 2 3 2 2 2 2 2 2 2" xfId="32786" xr:uid="{00000000-0005-0000-0000-0000397C0000}"/>
    <cellStyle name="Normal 3 4 2 3 2 2 2 2 2 3" xfId="32787" xr:uid="{00000000-0005-0000-0000-00003A7C0000}"/>
    <cellStyle name="Normal 3 4 2 3 2 2 2 2 3" xfId="32788" xr:uid="{00000000-0005-0000-0000-00003B7C0000}"/>
    <cellStyle name="Normal 3 4 2 3 2 2 2 2 3 2" xfId="32789" xr:uid="{00000000-0005-0000-0000-00003C7C0000}"/>
    <cellStyle name="Normal 3 4 2 3 2 2 2 2 4" xfId="32790" xr:uid="{00000000-0005-0000-0000-00003D7C0000}"/>
    <cellStyle name="Normal 3 4 2 3 2 2 2 3" xfId="32791" xr:uid="{00000000-0005-0000-0000-00003E7C0000}"/>
    <cellStyle name="Normal 3 4 2 3 2 2 2 3 2" xfId="32792" xr:uid="{00000000-0005-0000-0000-00003F7C0000}"/>
    <cellStyle name="Normal 3 4 2 3 2 2 2 3 2 2" xfId="32793" xr:uid="{00000000-0005-0000-0000-0000407C0000}"/>
    <cellStyle name="Normal 3 4 2 3 2 2 2 3 3" xfId="32794" xr:uid="{00000000-0005-0000-0000-0000417C0000}"/>
    <cellStyle name="Normal 3 4 2 3 2 2 2 4" xfId="32795" xr:uid="{00000000-0005-0000-0000-0000427C0000}"/>
    <cellStyle name="Normal 3 4 2 3 2 2 2 4 2" xfId="32796" xr:uid="{00000000-0005-0000-0000-0000437C0000}"/>
    <cellStyle name="Normal 3 4 2 3 2 2 2 5" xfId="32797" xr:uid="{00000000-0005-0000-0000-0000447C0000}"/>
    <cellStyle name="Normal 3 4 2 3 2 2 3" xfId="32798" xr:uid="{00000000-0005-0000-0000-0000457C0000}"/>
    <cellStyle name="Normal 3 4 2 3 2 2 3 2" xfId="32799" xr:uid="{00000000-0005-0000-0000-0000467C0000}"/>
    <cellStyle name="Normal 3 4 2 3 2 2 3 2 2" xfId="32800" xr:uid="{00000000-0005-0000-0000-0000477C0000}"/>
    <cellStyle name="Normal 3 4 2 3 2 2 3 2 2 2" xfId="32801" xr:uid="{00000000-0005-0000-0000-0000487C0000}"/>
    <cellStyle name="Normal 3 4 2 3 2 2 3 2 3" xfId="32802" xr:uid="{00000000-0005-0000-0000-0000497C0000}"/>
    <cellStyle name="Normal 3 4 2 3 2 2 3 3" xfId="32803" xr:uid="{00000000-0005-0000-0000-00004A7C0000}"/>
    <cellStyle name="Normal 3 4 2 3 2 2 3 3 2" xfId="32804" xr:uid="{00000000-0005-0000-0000-00004B7C0000}"/>
    <cellStyle name="Normal 3 4 2 3 2 2 3 4" xfId="32805" xr:uid="{00000000-0005-0000-0000-00004C7C0000}"/>
    <cellStyle name="Normal 3 4 2 3 2 2 4" xfId="32806" xr:uid="{00000000-0005-0000-0000-00004D7C0000}"/>
    <cellStyle name="Normal 3 4 2 3 2 2 4 2" xfId="32807" xr:uid="{00000000-0005-0000-0000-00004E7C0000}"/>
    <cellStyle name="Normal 3 4 2 3 2 2 4 2 2" xfId="32808" xr:uid="{00000000-0005-0000-0000-00004F7C0000}"/>
    <cellStyle name="Normal 3 4 2 3 2 2 4 2 2 2" xfId="32809" xr:uid="{00000000-0005-0000-0000-0000507C0000}"/>
    <cellStyle name="Normal 3 4 2 3 2 2 4 2 3" xfId="32810" xr:uid="{00000000-0005-0000-0000-0000517C0000}"/>
    <cellStyle name="Normal 3 4 2 3 2 2 4 3" xfId="32811" xr:uid="{00000000-0005-0000-0000-0000527C0000}"/>
    <cellStyle name="Normal 3 4 2 3 2 2 4 3 2" xfId="32812" xr:uid="{00000000-0005-0000-0000-0000537C0000}"/>
    <cellStyle name="Normal 3 4 2 3 2 2 4 4" xfId="32813" xr:uid="{00000000-0005-0000-0000-0000547C0000}"/>
    <cellStyle name="Normal 3 4 2 3 2 2 5" xfId="32814" xr:uid="{00000000-0005-0000-0000-0000557C0000}"/>
    <cellStyle name="Normal 3 4 2 3 2 2 5 2" xfId="32815" xr:uid="{00000000-0005-0000-0000-0000567C0000}"/>
    <cellStyle name="Normal 3 4 2 3 2 2 5 2 2" xfId="32816" xr:uid="{00000000-0005-0000-0000-0000577C0000}"/>
    <cellStyle name="Normal 3 4 2 3 2 2 5 3" xfId="32817" xr:uid="{00000000-0005-0000-0000-0000587C0000}"/>
    <cellStyle name="Normal 3 4 2 3 2 2 6" xfId="32818" xr:uid="{00000000-0005-0000-0000-0000597C0000}"/>
    <cellStyle name="Normal 3 4 2 3 2 2 6 2" xfId="32819" xr:uid="{00000000-0005-0000-0000-00005A7C0000}"/>
    <cellStyle name="Normal 3 4 2 3 2 2 7" xfId="32820" xr:uid="{00000000-0005-0000-0000-00005B7C0000}"/>
    <cellStyle name="Normal 3 4 2 3 2 2 7 2" xfId="32821" xr:uid="{00000000-0005-0000-0000-00005C7C0000}"/>
    <cellStyle name="Normal 3 4 2 3 2 2 8" xfId="32822" xr:uid="{00000000-0005-0000-0000-00005D7C0000}"/>
    <cellStyle name="Normal 3 4 2 3 2 3" xfId="32823" xr:uid="{00000000-0005-0000-0000-00005E7C0000}"/>
    <cellStyle name="Normal 3 4 2 3 2 3 2" xfId="32824" xr:uid="{00000000-0005-0000-0000-00005F7C0000}"/>
    <cellStyle name="Normal 3 4 2 3 2 3 2 2" xfId="32825" xr:uid="{00000000-0005-0000-0000-0000607C0000}"/>
    <cellStyle name="Normal 3 4 2 3 2 3 2 2 2" xfId="32826" xr:uid="{00000000-0005-0000-0000-0000617C0000}"/>
    <cellStyle name="Normal 3 4 2 3 2 3 2 2 2 2" xfId="32827" xr:uid="{00000000-0005-0000-0000-0000627C0000}"/>
    <cellStyle name="Normal 3 4 2 3 2 3 2 2 3" xfId="32828" xr:uid="{00000000-0005-0000-0000-0000637C0000}"/>
    <cellStyle name="Normal 3 4 2 3 2 3 2 3" xfId="32829" xr:uid="{00000000-0005-0000-0000-0000647C0000}"/>
    <cellStyle name="Normal 3 4 2 3 2 3 2 3 2" xfId="32830" xr:uid="{00000000-0005-0000-0000-0000657C0000}"/>
    <cellStyle name="Normal 3 4 2 3 2 3 2 4" xfId="32831" xr:uid="{00000000-0005-0000-0000-0000667C0000}"/>
    <cellStyle name="Normal 3 4 2 3 2 3 3" xfId="32832" xr:uid="{00000000-0005-0000-0000-0000677C0000}"/>
    <cellStyle name="Normal 3 4 2 3 2 3 3 2" xfId="32833" xr:uid="{00000000-0005-0000-0000-0000687C0000}"/>
    <cellStyle name="Normal 3 4 2 3 2 3 3 2 2" xfId="32834" xr:uid="{00000000-0005-0000-0000-0000697C0000}"/>
    <cellStyle name="Normal 3 4 2 3 2 3 3 3" xfId="32835" xr:uid="{00000000-0005-0000-0000-00006A7C0000}"/>
    <cellStyle name="Normal 3 4 2 3 2 3 4" xfId="32836" xr:uid="{00000000-0005-0000-0000-00006B7C0000}"/>
    <cellStyle name="Normal 3 4 2 3 2 3 4 2" xfId="32837" xr:uid="{00000000-0005-0000-0000-00006C7C0000}"/>
    <cellStyle name="Normal 3 4 2 3 2 3 5" xfId="32838" xr:uid="{00000000-0005-0000-0000-00006D7C0000}"/>
    <cellStyle name="Normal 3 4 2 3 2 4" xfId="32839" xr:uid="{00000000-0005-0000-0000-00006E7C0000}"/>
    <cellStyle name="Normal 3 4 2 3 2 4 2" xfId="32840" xr:uid="{00000000-0005-0000-0000-00006F7C0000}"/>
    <cellStyle name="Normal 3 4 2 3 2 4 2 2" xfId="32841" xr:uid="{00000000-0005-0000-0000-0000707C0000}"/>
    <cellStyle name="Normal 3 4 2 3 2 4 2 2 2" xfId="32842" xr:uid="{00000000-0005-0000-0000-0000717C0000}"/>
    <cellStyle name="Normal 3 4 2 3 2 4 2 3" xfId="32843" xr:uid="{00000000-0005-0000-0000-0000727C0000}"/>
    <cellStyle name="Normal 3 4 2 3 2 4 3" xfId="32844" xr:uid="{00000000-0005-0000-0000-0000737C0000}"/>
    <cellStyle name="Normal 3 4 2 3 2 4 3 2" xfId="32845" xr:uid="{00000000-0005-0000-0000-0000747C0000}"/>
    <cellStyle name="Normal 3 4 2 3 2 4 4" xfId="32846" xr:uid="{00000000-0005-0000-0000-0000757C0000}"/>
    <cellStyle name="Normal 3 4 2 3 2 5" xfId="32847" xr:uid="{00000000-0005-0000-0000-0000767C0000}"/>
    <cellStyle name="Normal 3 4 2 3 2 5 2" xfId="32848" xr:uid="{00000000-0005-0000-0000-0000777C0000}"/>
    <cellStyle name="Normal 3 4 2 3 2 5 2 2" xfId="32849" xr:uid="{00000000-0005-0000-0000-0000787C0000}"/>
    <cellStyle name="Normal 3 4 2 3 2 5 2 2 2" xfId="32850" xr:uid="{00000000-0005-0000-0000-0000797C0000}"/>
    <cellStyle name="Normal 3 4 2 3 2 5 2 3" xfId="32851" xr:uid="{00000000-0005-0000-0000-00007A7C0000}"/>
    <cellStyle name="Normal 3 4 2 3 2 5 3" xfId="32852" xr:uid="{00000000-0005-0000-0000-00007B7C0000}"/>
    <cellStyle name="Normal 3 4 2 3 2 5 3 2" xfId="32853" xr:uid="{00000000-0005-0000-0000-00007C7C0000}"/>
    <cellStyle name="Normal 3 4 2 3 2 5 4" xfId="32854" xr:uid="{00000000-0005-0000-0000-00007D7C0000}"/>
    <cellStyle name="Normal 3 4 2 3 2 6" xfId="32855" xr:uid="{00000000-0005-0000-0000-00007E7C0000}"/>
    <cellStyle name="Normal 3 4 2 3 2 6 2" xfId="32856" xr:uid="{00000000-0005-0000-0000-00007F7C0000}"/>
    <cellStyle name="Normal 3 4 2 3 2 6 2 2" xfId="32857" xr:uid="{00000000-0005-0000-0000-0000807C0000}"/>
    <cellStyle name="Normal 3 4 2 3 2 6 3" xfId="32858" xr:uid="{00000000-0005-0000-0000-0000817C0000}"/>
    <cellStyle name="Normal 3 4 2 3 2 7" xfId="32859" xr:uid="{00000000-0005-0000-0000-0000827C0000}"/>
    <cellStyle name="Normal 3 4 2 3 2 7 2" xfId="32860" xr:uid="{00000000-0005-0000-0000-0000837C0000}"/>
    <cellStyle name="Normal 3 4 2 3 2 8" xfId="32861" xr:uid="{00000000-0005-0000-0000-0000847C0000}"/>
    <cellStyle name="Normal 3 4 2 3 2 8 2" xfId="32862" xr:uid="{00000000-0005-0000-0000-0000857C0000}"/>
    <cellStyle name="Normal 3 4 2 3 2 9" xfId="32863" xr:uid="{00000000-0005-0000-0000-0000867C0000}"/>
    <cellStyle name="Normal 3 4 2 3 3" xfId="32864" xr:uid="{00000000-0005-0000-0000-0000877C0000}"/>
    <cellStyle name="Normal 3 4 2 3 3 2" xfId="32865" xr:uid="{00000000-0005-0000-0000-0000887C0000}"/>
    <cellStyle name="Normal 3 4 2 3 3 2 2" xfId="32866" xr:uid="{00000000-0005-0000-0000-0000897C0000}"/>
    <cellStyle name="Normal 3 4 2 3 3 2 2 2" xfId="32867" xr:uid="{00000000-0005-0000-0000-00008A7C0000}"/>
    <cellStyle name="Normal 3 4 2 3 3 2 2 2 2" xfId="32868" xr:uid="{00000000-0005-0000-0000-00008B7C0000}"/>
    <cellStyle name="Normal 3 4 2 3 3 2 2 2 2 2" xfId="32869" xr:uid="{00000000-0005-0000-0000-00008C7C0000}"/>
    <cellStyle name="Normal 3 4 2 3 3 2 2 2 3" xfId="32870" xr:uid="{00000000-0005-0000-0000-00008D7C0000}"/>
    <cellStyle name="Normal 3 4 2 3 3 2 2 3" xfId="32871" xr:uid="{00000000-0005-0000-0000-00008E7C0000}"/>
    <cellStyle name="Normal 3 4 2 3 3 2 2 3 2" xfId="32872" xr:uid="{00000000-0005-0000-0000-00008F7C0000}"/>
    <cellStyle name="Normal 3 4 2 3 3 2 2 4" xfId="32873" xr:uid="{00000000-0005-0000-0000-0000907C0000}"/>
    <cellStyle name="Normal 3 4 2 3 3 2 3" xfId="32874" xr:uid="{00000000-0005-0000-0000-0000917C0000}"/>
    <cellStyle name="Normal 3 4 2 3 3 2 3 2" xfId="32875" xr:uid="{00000000-0005-0000-0000-0000927C0000}"/>
    <cellStyle name="Normal 3 4 2 3 3 2 3 2 2" xfId="32876" xr:uid="{00000000-0005-0000-0000-0000937C0000}"/>
    <cellStyle name="Normal 3 4 2 3 3 2 3 3" xfId="32877" xr:uid="{00000000-0005-0000-0000-0000947C0000}"/>
    <cellStyle name="Normal 3 4 2 3 3 2 4" xfId="32878" xr:uid="{00000000-0005-0000-0000-0000957C0000}"/>
    <cellStyle name="Normal 3 4 2 3 3 2 4 2" xfId="32879" xr:uid="{00000000-0005-0000-0000-0000967C0000}"/>
    <cellStyle name="Normal 3 4 2 3 3 2 5" xfId="32880" xr:uid="{00000000-0005-0000-0000-0000977C0000}"/>
    <cellStyle name="Normal 3 4 2 3 3 3" xfId="32881" xr:uid="{00000000-0005-0000-0000-0000987C0000}"/>
    <cellStyle name="Normal 3 4 2 3 3 3 2" xfId="32882" xr:uid="{00000000-0005-0000-0000-0000997C0000}"/>
    <cellStyle name="Normal 3 4 2 3 3 3 2 2" xfId="32883" xr:uid="{00000000-0005-0000-0000-00009A7C0000}"/>
    <cellStyle name="Normal 3 4 2 3 3 3 2 2 2" xfId="32884" xr:uid="{00000000-0005-0000-0000-00009B7C0000}"/>
    <cellStyle name="Normal 3 4 2 3 3 3 2 3" xfId="32885" xr:uid="{00000000-0005-0000-0000-00009C7C0000}"/>
    <cellStyle name="Normal 3 4 2 3 3 3 3" xfId="32886" xr:uid="{00000000-0005-0000-0000-00009D7C0000}"/>
    <cellStyle name="Normal 3 4 2 3 3 3 3 2" xfId="32887" xr:uid="{00000000-0005-0000-0000-00009E7C0000}"/>
    <cellStyle name="Normal 3 4 2 3 3 3 4" xfId="32888" xr:uid="{00000000-0005-0000-0000-00009F7C0000}"/>
    <cellStyle name="Normal 3 4 2 3 3 4" xfId="32889" xr:uid="{00000000-0005-0000-0000-0000A07C0000}"/>
    <cellStyle name="Normal 3 4 2 3 3 4 2" xfId="32890" xr:uid="{00000000-0005-0000-0000-0000A17C0000}"/>
    <cellStyle name="Normal 3 4 2 3 3 4 2 2" xfId="32891" xr:uid="{00000000-0005-0000-0000-0000A27C0000}"/>
    <cellStyle name="Normal 3 4 2 3 3 4 2 2 2" xfId="32892" xr:uid="{00000000-0005-0000-0000-0000A37C0000}"/>
    <cellStyle name="Normal 3 4 2 3 3 4 2 3" xfId="32893" xr:uid="{00000000-0005-0000-0000-0000A47C0000}"/>
    <cellStyle name="Normal 3 4 2 3 3 4 3" xfId="32894" xr:uid="{00000000-0005-0000-0000-0000A57C0000}"/>
    <cellStyle name="Normal 3 4 2 3 3 4 3 2" xfId="32895" xr:uid="{00000000-0005-0000-0000-0000A67C0000}"/>
    <cellStyle name="Normal 3 4 2 3 3 4 4" xfId="32896" xr:uid="{00000000-0005-0000-0000-0000A77C0000}"/>
    <cellStyle name="Normal 3 4 2 3 3 5" xfId="32897" xr:uid="{00000000-0005-0000-0000-0000A87C0000}"/>
    <cellStyle name="Normal 3 4 2 3 3 5 2" xfId="32898" xr:uid="{00000000-0005-0000-0000-0000A97C0000}"/>
    <cellStyle name="Normal 3 4 2 3 3 5 2 2" xfId="32899" xr:uid="{00000000-0005-0000-0000-0000AA7C0000}"/>
    <cellStyle name="Normal 3 4 2 3 3 5 3" xfId="32900" xr:uid="{00000000-0005-0000-0000-0000AB7C0000}"/>
    <cellStyle name="Normal 3 4 2 3 3 6" xfId="32901" xr:uid="{00000000-0005-0000-0000-0000AC7C0000}"/>
    <cellStyle name="Normal 3 4 2 3 3 6 2" xfId="32902" xr:uid="{00000000-0005-0000-0000-0000AD7C0000}"/>
    <cellStyle name="Normal 3 4 2 3 3 7" xfId="32903" xr:uid="{00000000-0005-0000-0000-0000AE7C0000}"/>
    <cellStyle name="Normal 3 4 2 3 3 7 2" xfId="32904" xr:uid="{00000000-0005-0000-0000-0000AF7C0000}"/>
    <cellStyle name="Normal 3 4 2 3 3 8" xfId="32905" xr:uid="{00000000-0005-0000-0000-0000B07C0000}"/>
    <cellStyle name="Normal 3 4 2 3 4" xfId="32906" xr:uid="{00000000-0005-0000-0000-0000B17C0000}"/>
    <cellStyle name="Normal 3 4 2 3 4 2" xfId="32907" xr:uid="{00000000-0005-0000-0000-0000B27C0000}"/>
    <cellStyle name="Normal 3 4 2 3 4 2 2" xfId="32908" xr:uid="{00000000-0005-0000-0000-0000B37C0000}"/>
    <cellStyle name="Normal 3 4 2 3 4 2 2 2" xfId="32909" xr:uid="{00000000-0005-0000-0000-0000B47C0000}"/>
    <cellStyle name="Normal 3 4 2 3 4 2 2 2 2" xfId="32910" xr:uid="{00000000-0005-0000-0000-0000B57C0000}"/>
    <cellStyle name="Normal 3 4 2 3 4 2 2 3" xfId="32911" xr:uid="{00000000-0005-0000-0000-0000B67C0000}"/>
    <cellStyle name="Normal 3 4 2 3 4 2 3" xfId="32912" xr:uid="{00000000-0005-0000-0000-0000B77C0000}"/>
    <cellStyle name="Normal 3 4 2 3 4 2 3 2" xfId="32913" xr:uid="{00000000-0005-0000-0000-0000B87C0000}"/>
    <cellStyle name="Normal 3 4 2 3 4 2 4" xfId="32914" xr:uid="{00000000-0005-0000-0000-0000B97C0000}"/>
    <cellStyle name="Normal 3 4 2 3 4 3" xfId="32915" xr:uid="{00000000-0005-0000-0000-0000BA7C0000}"/>
    <cellStyle name="Normal 3 4 2 3 4 3 2" xfId="32916" xr:uid="{00000000-0005-0000-0000-0000BB7C0000}"/>
    <cellStyle name="Normal 3 4 2 3 4 3 2 2" xfId="32917" xr:uid="{00000000-0005-0000-0000-0000BC7C0000}"/>
    <cellStyle name="Normal 3 4 2 3 4 3 3" xfId="32918" xr:uid="{00000000-0005-0000-0000-0000BD7C0000}"/>
    <cellStyle name="Normal 3 4 2 3 4 4" xfId="32919" xr:uid="{00000000-0005-0000-0000-0000BE7C0000}"/>
    <cellStyle name="Normal 3 4 2 3 4 4 2" xfId="32920" xr:uid="{00000000-0005-0000-0000-0000BF7C0000}"/>
    <cellStyle name="Normal 3 4 2 3 4 5" xfId="32921" xr:uid="{00000000-0005-0000-0000-0000C07C0000}"/>
    <cellStyle name="Normal 3 4 2 3 5" xfId="32922" xr:uid="{00000000-0005-0000-0000-0000C17C0000}"/>
    <cellStyle name="Normal 3 4 2 3 5 2" xfId="32923" xr:uid="{00000000-0005-0000-0000-0000C27C0000}"/>
    <cellStyle name="Normal 3 4 2 3 5 2 2" xfId="32924" xr:uid="{00000000-0005-0000-0000-0000C37C0000}"/>
    <cellStyle name="Normal 3 4 2 3 5 2 2 2" xfId="32925" xr:uid="{00000000-0005-0000-0000-0000C47C0000}"/>
    <cellStyle name="Normal 3 4 2 3 5 2 3" xfId="32926" xr:uid="{00000000-0005-0000-0000-0000C57C0000}"/>
    <cellStyle name="Normal 3 4 2 3 5 3" xfId="32927" xr:uid="{00000000-0005-0000-0000-0000C67C0000}"/>
    <cellStyle name="Normal 3 4 2 3 5 3 2" xfId="32928" xr:uid="{00000000-0005-0000-0000-0000C77C0000}"/>
    <cellStyle name="Normal 3 4 2 3 5 4" xfId="32929" xr:uid="{00000000-0005-0000-0000-0000C87C0000}"/>
    <cellStyle name="Normal 3 4 2 3 6" xfId="32930" xr:uid="{00000000-0005-0000-0000-0000C97C0000}"/>
    <cellStyle name="Normal 3 4 2 3 6 2" xfId="32931" xr:uid="{00000000-0005-0000-0000-0000CA7C0000}"/>
    <cellStyle name="Normal 3 4 2 3 6 2 2" xfId="32932" xr:uid="{00000000-0005-0000-0000-0000CB7C0000}"/>
    <cellStyle name="Normal 3 4 2 3 6 2 2 2" xfId="32933" xr:uid="{00000000-0005-0000-0000-0000CC7C0000}"/>
    <cellStyle name="Normal 3 4 2 3 6 2 3" xfId="32934" xr:uid="{00000000-0005-0000-0000-0000CD7C0000}"/>
    <cellStyle name="Normal 3 4 2 3 6 3" xfId="32935" xr:uid="{00000000-0005-0000-0000-0000CE7C0000}"/>
    <cellStyle name="Normal 3 4 2 3 6 3 2" xfId="32936" xr:uid="{00000000-0005-0000-0000-0000CF7C0000}"/>
    <cellStyle name="Normal 3 4 2 3 6 4" xfId="32937" xr:uid="{00000000-0005-0000-0000-0000D07C0000}"/>
    <cellStyle name="Normal 3 4 2 3 7" xfId="32938" xr:uid="{00000000-0005-0000-0000-0000D17C0000}"/>
    <cellStyle name="Normal 3 4 2 3 7 2" xfId="32939" xr:uid="{00000000-0005-0000-0000-0000D27C0000}"/>
    <cellStyle name="Normal 3 4 2 3 7 2 2" xfId="32940" xr:uid="{00000000-0005-0000-0000-0000D37C0000}"/>
    <cellStyle name="Normal 3 4 2 3 7 3" xfId="32941" xr:uid="{00000000-0005-0000-0000-0000D47C0000}"/>
    <cellStyle name="Normal 3 4 2 3 8" xfId="32942" xr:uid="{00000000-0005-0000-0000-0000D57C0000}"/>
    <cellStyle name="Normal 3 4 2 3 8 2" xfId="32943" xr:uid="{00000000-0005-0000-0000-0000D67C0000}"/>
    <cellStyle name="Normal 3 4 2 3 9" xfId="32944" xr:uid="{00000000-0005-0000-0000-0000D77C0000}"/>
    <cellStyle name="Normal 3 4 2 3 9 2" xfId="32945" xr:uid="{00000000-0005-0000-0000-0000D87C0000}"/>
    <cellStyle name="Normal 3 4 2 4" xfId="32946" xr:uid="{00000000-0005-0000-0000-0000D97C0000}"/>
    <cellStyle name="Normal 3 4 2 4 10" xfId="32947" xr:uid="{00000000-0005-0000-0000-0000DA7C0000}"/>
    <cellStyle name="Normal 3 4 2 4 11" xfId="32948" xr:uid="{00000000-0005-0000-0000-0000DB7C0000}"/>
    <cellStyle name="Normal 3 4 2 4 2" xfId="32949" xr:uid="{00000000-0005-0000-0000-0000DC7C0000}"/>
    <cellStyle name="Normal 3 4 2 4 2 10" xfId="32950" xr:uid="{00000000-0005-0000-0000-0000DD7C0000}"/>
    <cellStyle name="Normal 3 4 2 4 2 2" xfId="32951" xr:uid="{00000000-0005-0000-0000-0000DE7C0000}"/>
    <cellStyle name="Normal 3 4 2 4 2 2 2" xfId="32952" xr:uid="{00000000-0005-0000-0000-0000DF7C0000}"/>
    <cellStyle name="Normal 3 4 2 4 2 2 2 2" xfId="32953" xr:uid="{00000000-0005-0000-0000-0000E07C0000}"/>
    <cellStyle name="Normal 3 4 2 4 2 2 2 2 2" xfId="32954" xr:uid="{00000000-0005-0000-0000-0000E17C0000}"/>
    <cellStyle name="Normal 3 4 2 4 2 2 2 2 2 2" xfId="32955" xr:uid="{00000000-0005-0000-0000-0000E27C0000}"/>
    <cellStyle name="Normal 3 4 2 4 2 2 2 2 2 2 2" xfId="32956" xr:uid="{00000000-0005-0000-0000-0000E37C0000}"/>
    <cellStyle name="Normal 3 4 2 4 2 2 2 2 2 3" xfId="32957" xr:uid="{00000000-0005-0000-0000-0000E47C0000}"/>
    <cellStyle name="Normal 3 4 2 4 2 2 2 2 3" xfId="32958" xr:uid="{00000000-0005-0000-0000-0000E57C0000}"/>
    <cellStyle name="Normal 3 4 2 4 2 2 2 2 3 2" xfId="32959" xr:uid="{00000000-0005-0000-0000-0000E67C0000}"/>
    <cellStyle name="Normal 3 4 2 4 2 2 2 2 4" xfId="32960" xr:uid="{00000000-0005-0000-0000-0000E77C0000}"/>
    <cellStyle name="Normal 3 4 2 4 2 2 2 3" xfId="32961" xr:uid="{00000000-0005-0000-0000-0000E87C0000}"/>
    <cellStyle name="Normal 3 4 2 4 2 2 2 3 2" xfId="32962" xr:uid="{00000000-0005-0000-0000-0000E97C0000}"/>
    <cellStyle name="Normal 3 4 2 4 2 2 2 3 2 2" xfId="32963" xr:uid="{00000000-0005-0000-0000-0000EA7C0000}"/>
    <cellStyle name="Normal 3 4 2 4 2 2 2 3 3" xfId="32964" xr:uid="{00000000-0005-0000-0000-0000EB7C0000}"/>
    <cellStyle name="Normal 3 4 2 4 2 2 2 4" xfId="32965" xr:uid="{00000000-0005-0000-0000-0000EC7C0000}"/>
    <cellStyle name="Normal 3 4 2 4 2 2 2 4 2" xfId="32966" xr:uid="{00000000-0005-0000-0000-0000ED7C0000}"/>
    <cellStyle name="Normal 3 4 2 4 2 2 2 5" xfId="32967" xr:uid="{00000000-0005-0000-0000-0000EE7C0000}"/>
    <cellStyle name="Normal 3 4 2 4 2 2 3" xfId="32968" xr:uid="{00000000-0005-0000-0000-0000EF7C0000}"/>
    <cellStyle name="Normal 3 4 2 4 2 2 3 2" xfId="32969" xr:uid="{00000000-0005-0000-0000-0000F07C0000}"/>
    <cellStyle name="Normal 3 4 2 4 2 2 3 2 2" xfId="32970" xr:uid="{00000000-0005-0000-0000-0000F17C0000}"/>
    <cellStyle name="Normal 3 4 2 4 2 2 3 2 2 2" xfId="32971" xr:uid="{00000000-0005-0000-0000-0000F27C0000}"/>
    <cellStyle name="Normal 3 4 2 4 2 2 3 2 3" xfId="32972" xr:uid="{00000000-0005-0000-0000-0000F37C0000}"/>
    <cellStyle name="Normal 3 4 2 4 2 2 3 3" xfId="32973" xr:uid="{00000000-0005-0000-0000-0000F47C0000}"/>
    <cellStyle name="Normal 3 4 2 4 2 2 3 3 2" xfId="32974" xr:uid="{00000000-0005-0000-0000-0000F57C0000}"/>
    <cellStyle name="Normal 3 4 2 4 2 2 3 4" xfId="32975" xr:uid="{00000000-0005-0000-0000-0000F67C0000}"/>
    <cellStyle name="Normal 3 4 2 4 2 2 4" xfId="32976" xr:uid="{00000000-0005-0000-0000-0000F77C0000}"/>
    <cellStyle name="Normal 3 4 2 4 2 2 4 2" xfId="32977" xr:uid="{00000000-0005-0000-0000-0000F87C0000}"/>
    <cellStyle name="Normal 3 4 2 4 2 2 4 2 2" xfId="32978" xr:uid="{00000000-0005-0000-0000-0000F97C0000}"/>
    <cellStyle name="Normal 3 4 2 4 2 2 4 2 2 2" xfId="32979" xr:uid="{00000000-0005-0000-0000-0000FA7C0000}"/>
    <cellStyle name="Normal 3 4 2 4 2 2 4 2 3" xfId="32980" xr:uid="{00000000-0005-0000-0000-0000FB7C0000}"/>
    <cellStyle name="Normal 3 4 2 4 2 2 4 3" xfId="32981" xr:uid="{00000000-0005-0000-0000-0000FC7C0000}"/>
    <cellStyle name="Normal 3 4 2 4 2 2 4 3 2" xfId="32982" xr:uid="{00000000-0005-0000-0000-0000FD7C0000}"/>
    <cellStyle name="Normal 3 4 2 4 2 2 4 4" xfId="32983" xr:uid="{00000000-0005-0000-0000-0000FE7C0000}"/>
    <cellStyle name="Normal 3 4 2 4 2 2 5" xfId="32984" xr:uid="{00000000-0005-0000-0000-0000FF7C0000}"/>
    <cellStyle name="Normal 3 4 2 4 2 2 5 2" xfId="32985" xr:uid="{00000000-0005-0000-0000-0000007D0000}"/>
    <cellStyle name="Normal 3 4 2 4 2 2 5 2 2" xfId="32986" xr:uid="{00000000-0005-0000-0000-0000017D0000}"/>
    <cellStyle name="Normal 3 4 2 4 2 2 5 3" xfId="32987" xr:uid="{00000000-0005-0000-0000-0000027D0000}"/>
    <cellStyle name="Normal 3 4 2 4 2 2 6" xfId="32988" xr:uid="{00000000-0005-0000-0000-0000037D0000}"/>
    <cellStyle name="Normal 3 4 2 4 2 2 6 2" xfId="32989" xr:uid="{00000000-0005-0000-0000-0000047D0000}"/>
    <cellStyle name="Normal 3 4 2 4 2 2 7" xfId="32990" xr:uid="{00000000-0005-0000-0000-0000057D0000}"/>
    <cellStyle name="Normal 3 4 2 4 2 2 7 2" xfId="32991" xr:uid="{00000000-0005-0000-0000-0000067D0000}"/>
    <cellStyle name="Normal 3 4 2 4 2 2 8" xfId="32992" xr:uid="{00000000-0005-0000-0000-0000077D0000}"/>
    <cellStyle name="Normal 3 4 2 4 2 3" xfId="32993" xr:uid="{00000000-0005-0000-0000-0000087D0000}"/>
    <cellStyle name="Normal 3 4 2 4 2 3 2" xfId="32994" xr:uid="{00000000-0005-0000-0000-0000097D0000}"/>
    <cellStyle name="Normal 3 4 2 4 2 3 2 2" xfId="32995" xr:uid="{00000000-0005-0000-0000-00000A7D0000}"/>
    <cellStyle name="Normal 3 4 2 4 2 3 2 2 2" xfId="32996" xr:uid="{00000000-0005-0000-0000-00000B7D0000}"/>
    <cellStyle name="Normal 3 4 2 4 2 3 2 2 2 2" xfId="32997" xr:uid="{00000000-0005-0000-0000-00000C7D0000}"/>
    <cellStyle name="Normal 3 4 2 4 2 3 2 2 3" xfId="32998" xr:uid="{00000000-0005-0000-0000-00000D7D0000}"/>
    <cellStyle name="Normal 3 4 2 4 2 3 2 3" xfId="32999" xr:uid="{00000000-0005-0000-0000-00000E7D0000}"/>
    <cellStyle name="Normal 3 4 2 4 2 3 2 3 2" xfId="33000" xr:uid="{00000000-0005-0000-0000-00000F7D0000}"/>
    <cellStyle name="Normal 3 4 2 4 2 3 2 4" xfId="33001" xr:uid="{00000000-0005-0000-0000-0000107D0000}"/>
    <cellStyle name="Normal 3 4 2 4 2 3 3" xfId="33002" xr:uid="{00000000-0005-0000-0000-0000117D0000}"/>
    <cellStyle name="Normal 3 4 2 4 2 3 3 2" xfId="33003" xr:uid="{00000000-0005-0000-0000-0000127D0000}"/>
    <cellStyle name="Normal 3 4 2 4 2 3 3 2 2" xfId="33004" xr:uid="{00000000-0005-0000-0000-0000137D0000}"/>
    <cellStyle name="Normal 3 4 2 4 2 3 3 3" xfId="33005" xr:uid="{00000000-0005-0000-0000-0000147D0000}"/>
    <cellStyle name="Normal 3 4 2 4 2 3 4" xfId="33006" xr:uid="{00000000-0005-0000-0000-0000157D0000}"/>
    <cellStyle name="Normal 3 4 2 4 2 3 4 2" xfId="33007" xr:uid="{00000000-0005-0000-0000-0000167D0000}"/>
    <cellStyle name="Normal 3 4 2 4 2 3 5" xfId="33008" xr:uid="{00000000-0005-0000-0000-0000177D0000}"/>
    <cellStyle name="Normal 3 4 2 4 2 4" xfId="33009" xr:uid="{00000000-0005-0000-0000-0000187D0000}"/>
    <cellStyle name="Normal 3 4 2 4 2 4 2" xfId="33010" xr:uid="{00000000-0005-0000-0000-0000197D0000}"/>
    <cellStyle name="Normal 3 4 2 4 2 4 2 2" xfId="33011" xr:uid="{00000000-0005-0000-0000-00001A7D0000}"/>
    <cellStyle name="Normal 3 4 2 4 2 4 2 2 2" xfId="33012" xr:uid="{00000000-0005-0000-0000-00001B7D0000}"/>
    <cellStyle name="Normal 3 4 2 4 2 4 2 3" xfId="33013" xr:uid="{00000000-0005-0000-0000-00001C7D0000}"/>
    <cellStyle name="Normal 3 4 2 4 2 4 3" xfId="33014" xr:uid="{00000000-0005-0000-0000-00001D7D0000}"/>
    <cellStyle name="Normal 3 4 2 4 2 4 3 2" xfId="33015" xr:uid="{00000000-0005-0000-0000-00001E7D0000}"/>
    <cellStyle name="Normal 3 4 2 4 2 4 4" xfId="33016" xr:uid="{00000000-0005-0000-0000-00001F7D0000}"/>
    <cellStyle name="Normal 3 4 2 4 2 5" xfId="33017" xr:uid="{00000000-0005-0000-0000-0000207D0000}"/>
    <cellStyle name="Normal 3 4 2 4 2 5 2" xfId="33018" xr:uid="{00000000-0005-0000-0000-0000217D0000}"/>
    <cellStyle name="Normal 3 4 2 4 2 5 2 2" xfId="33019" xr:uid="{00000000-0005-0000-0000-0000227D0000}"/>
    <cellStyle name="Normal 3 4 2 4 2 5 2 2 2" xfId="33020" xr:uid="{00000000-0005-0000-0000-0000237D0000}"/>
    <cellStyle name="Normal 3 4 2 4 2 5 2 3" xfId="33021" xr:uid="{00000000-0005-0000-0000-0000247D0000}"/>
    <cellStyle name="Normal 3 4 2 4 2 5 3" xfId="33022" xr:uid="{00000000-0005-0000-0000-0000257D0000}"/>
    <cellStyle name="Normal 3 4 2 4 2 5 3 2" xfId="33023" xr:uid="{00000000-0005-0000-0000-0000267D0000}"/>
    <cellStyle name="Normal 3 4 2 4 2 5 4" xfId="33024" xr:uid="{00000000-0005-0000-0000-0000277D0000}"/>
    <cellStyle name="Normal 3 4 2 4 2 6" xfId="33025" xr:uid="{00000000-0005-0000-0000-0000287D0000}"/>
    <cellStyle name="Normal 3 4 2 4 2 6 2" xfId="33026" xr:uid="{00000000-0005-0000-0000-0000297D0000}"/>
    <cellStyle name="Normal 3 4 2 4 2 6 2 2" xfId="33027" xr:uid="{00000000-0005-0000-0000-00002A7D0000}"/>
    <cellStyle name="Normal 3 4 2 4 2 6 3" xfId="33028" xr:uid="{00000000-0005-0000-0000-00002B7D0000}"/>
    <cellStyle name="Normal 3 4 2 4 2 7" xfId="33029" xr:uid="{00000000-0005-0000-0000-00002C7D0000}"/>
    <cellStyle name="Normal 3 4 2 4 2 7 2" xfId="33030" xr:uid="{00000000-0005-0000-0000-00002D7D0000}"/>
    <cellStyle name="Normal 3 4 2 4 2 8" xfId="33031" xr:uid="{00000000-0005-0000-0000-00002E7D0000}"/>
    <cellStyle name="Normal 3 4 2 4 2 8 2" xfId="33032" xr:uid="{00000000-0005-0000-0000-00002F7D0000}"/>
    <cellStyle name="Normal 3 4 2 4 2 9" xfId="33033" xr:uid="{00000000-0005-0000-0000-0000307D0000}"/>
    <cellStyle name="Normal 3 4 2 4 3" xfId="33034" xr:uid="{00000000-0005-0000-0000-0000317D0000}"/>
    <cellStyle name="Normal 3 4 2 4 3 2" xfId="33035" xr:uid="{00000000-0005-0000-0000-0000327D0000}"/>
    <cellStyle name="Normal 3 4 2 4 3 2 2" xfId="33036" xr:uid="{00000000-0005-0000-0000-0000337D0000}"/>
    <cellStyle name="Normal 3 4 2 4 3 2 2 2" xfId="33037" xr:uid="{00000000-0005-0000-0000-0000347D0000}"/>
    <cellStyle name="Normal 3 4 2 4 3 2 2 2 2" xfId="33038" xr:uid="{00000000-0005-0000-0000-0000357D0000}"/>
    <cellStyle name="Normal 3 4 2 4 3 2 2 2 2 2" xfId="33039" xr:uid="{00000000-0005-0000-0000-0000367D0000}"/>
    <cellStyle name="Normal 3 4 2 4 3 2 2 2 3" xfId="33040" xr:uid="{00000000-0005-0000-0000-0000377D0000}"/>
    <cellStyle name="Normal 3 4 2 4 3 2 2 3" xfId="33041" xr:uid="{00000000-0005-0000-0000-0000387D0000}"/>
    <cellStyle name="Normal 3 4 2 4 3 2 2 3 2" xfId="33042" xr:uid="{00000000-0005-0000-0000-0000397D0000}"/>
    <cellStyle name="Normal 3 4 2 4 3 2 2 4" xfId="33043" xr:uid="{00000000-0005-0000-0000-00003A7D0000}"/>
    <cellStyle name="Normal 3 4 2 4 3 2 3" xfId="33044" xr:uid="{00000000-0005-0000-0000-00003B7D0000}"/>
    <cellStyle name="Normal 3 4 2 4 3 2 3 2" xfId="33045" xr:uid="{00000000-0005-0000-0000-00003C7D0000}"/>
    <cellStyle name="Normal 3 4 2 4 3 2 3 2 2" xfId="33046" xr:uid="{00000000-0005-0000-0000-00003D7D0000}"/>
    <cellStyle name="Normal 3 4 2 4 3 2 3 3" xfId="33047" xr:uid="{00000000-0005-0000-0000-00003E7D0000}"/>
    <cellStyle name="Normal 3 4 2 4 3 2 4" xfId="33048" xr:uid="{00000000-0005-0000-0000-00003F7D0000}"/>
    <cellStyle name="Normal 3 4 2 4 3 2 4 2" xfId="33049" xr:uid="{00000000-0005-0000-0000-0000407D0000}"/>
    <cellStyle name="Normal 3 4 2 4 3 2 5" xfId="33050" xr:uid="{00000000-0005-0000-0000-0000417D0000}"/>
    <cellStyle name="Normal 3 4 2 4 3 3" xfId="33051" xr:uid="{00000000-0005-0000-0000-0000427D0000}"/>
    <cellStyle name="Normal 3 4 2 4 3 3 2" xfId="33052" xr:uid="{00000000-0005-0000-0000-0000437D0000}"/>
    <cellStyle name="Normal 3 4 2 4 3 3 2 2" xfId="33053" xr:uid="{00000000-0005-0000-0000-0000447D0000}"/>
    <cellStyle name="Normal 3 4 2 4 3 3 2 2 2" xfId="33054" xr:uid="{00000000-0005-0000-0000-0000457D0000}"/>
    <cellStyle name="Normal 3 4 2 4 3 3 2 3" xfId="33055" xr:uid="{00000000-0005-0000-0000-0000467D0000}"/>
    <cellStyle name="Normal 3 4 2 4 3 3 3" xfId="33056" xr:uid="{00000000-0005-0000-0000-0000477D0000}"/>
    <cellStyle name="Normal 3 4 2 4 3 3 3 2" xfId="33057" xr:uid="{00000000-0005-0000-0000-0000487D0000}"/>
    <cellStyle name="Normal 3 4 2 4 3 3 4" xfId="33058" xr:uid="{00000000-0005-0000-0000-0000497D0000}"/>
    <cellStyle name="Normal 3 4 2 4 3 4" xfId="33059" xr:uid="{00000000-0005-0000-0000-00004A7D0000}"/>
    <cellStyle name="Normal 3 4 2 4 3 4 2" xfId="33060" xr:uid="{00000000-0005-0000-0000-00004B7D0000}"/>
    <cellStyle name="Normal 3 4 2 4 3 4 2 2" xfId="33061" xr:uid="{00000000-0005-0000-0000-00004C7D0000}"/>
    <cellStyle name="Normal 3 4 2 4 3 4 2 2 2" xfId="33062" xr:uid="{00000000-0005-0000-0000-00004D7D0000}"/>
    <cellStyle name="Normal 3 4 2 4 3 4 2 3" xfId="33063" xr:uid="{00000000-0005-0000-0000-00004E7D0000}"/>
    <cellStyle name="Normal 3 4 2 4 3 4 3" xfId="33064" xr:uid="{00000000-0005-0000-0000-00004F7D0000}"/>
    <cellStyle name="Normal 3 4 2 4 3 4 3 2" xfId="33065" xr:uid="{00000000-0005-0000-0000-0000507D0000}"/>
    <cellStyle name="Normal 3 4 2 4 3 4 4" xfId="33066" xr:uid="{00000000-0005-0000-0000-0000517D0000}"/>
    <cellStyle name="Normal 3 4 2 4 3 5" xfId="33067" xr:uid="{00000000-0005-0000-0000-0000527D0000}"/>
    <cellStyle name="Normal 3 4 2 4 3 5 2" xfId="33068" xr:uid="{00000000-0005-0000-0000-0000537D0000}"/>
    <cellStyle name="Normal 3 4 2 4 3 5 2 2" xfId="33069" xr:uid="{00000000-0005-0000-0000-0000547D0000}"/>
    <cellStyle name="Normal 3 4 2 4 3 5 3" xfId="33070" xr:uid="{00000000-0005-0000-0000-0000557D0000}"/>
    <cellStyle name="Normal 3 4 2 4 3 6" xfId="33071" xr:uid="{00000000-0005-0000-0000-0000567D0000}"/>
    <cellStyle name="Normal 3 4 2 4 3 6 2" xfId="33072" xr:uid="{00000000-0005-0000-0000-0000577D0000}"/>
    <cellStyle name="Normal 3 4 2 4 3 7" xfId="33073" xr:uid="{00000000-0005-0000-0000-0000587D0000}"/>
    <cellStyle name="Normal 3 4 2 4 3 7 2" xfId="33074" xr:uid="{00000000-0005-0000-0000-0000597D0000}"/>
    <cellStyle name="Normal 3 4 2 4 3 8" xfId="33075" xr:uid="{00000000-0005-0000-0000-00005A7D0000}"/>
    <cellStyle name="Normal 3 4 2 4 4" xfId="33076" xr:uid="{00000000-0005-0000-0000-00005B7D0000}"/>
    <cellStyle name="Normal 3 4 2 4 4 2" xfId="33077" xr:uid="{00000000-0005-0000-0000-00005C7D0000}"/>
    <cellStyle name="Normal 3 4 2 4 4 2 2" xfId="33078" xr:uid="{00000000-0005-0000-0000-00005D7D0000}"/>
    <cellStyle name="Normal 3 4 2 4 4 2 2 2" xfId="33079" xr:uid="{00000000-0005-0000-0000-00005E7D0000}"/>
    <cellStyle name="Normal 3 4 2 4 4 2 2 2 2" xfId="33080" xr:uid="{00000000-0005-0000-0000-00005F7D0000}"/>
    <cellStyle name="Normal 3 4 2 4 4 2 2 3" xfId="33081" xr:uid="{00000000-0005-0000-0000-0000607D0000}"/>
    <cellStyle name="Normal 3 4 2 4 4 2 3" xfId="33082" xr:uid="{00000000-0005-0000-0000-0000617D0000}"/>
    <cellStyle name="Normal 3 4 2 4 4 2 3 2" xfId="33083" xr:uid="{00000000-0005-0000-0000-0000627D0000}"/>
    <cellStyle name="Normal 3 4 2 4 4 2 4" xfId="33084" xr:uid="{00000000-0005-0000-0000-0000637D0000}"/>
    <cellStyle name="Normal 3 4 2 4 4 3" xfId="33085" xr:uid="{00000000-0005-0000-0000-0000647D0000}"/>
    <cellStyle name="Normal 3 4 2 4 4 3 2" xfId="33086" xr:uid="{00000000-0005-0000-0000-0000657D0000}"/>
    <cellStyle name="Normal 3 4 2 4 4 3 2 2" xfId="33087" xr:uid="{00000000-0005-0000-0000-0000667D0000}"/>
    <cellStyle name="Normal 3 4 2 4 4 3 3" xfId="33088" xr:uid="{00000000-0005-0000-0000-0000677D0000}"/>
    <cellStyle name="Normal 3 4 2 4 4 4" xfId="33089" xr:uid="{00000000-0005-0000-0000-0000687D0000}"/>
    <cellStyle name="Normal 3 4 2 4 4 4 2" xfId="33090" xr:uid="{00000000-0005-0000-0000-0000697D0000}"/>
    <cellStyle name="Normal 3 4 2 4 4 5" xfId="33091" xr:uid="{00000000-0005-0000-0000-00006A7D0000}"/>
    <cellStyle name="Normal 3 4 2 4 5" xfId="33092" xr:uid="{00000000-0005-0000-0000-00006B7D0000}"/>
    <cellStyle name="Normal 3 4 2 4 5 2" xfId="33093" xr:uid="{00000000-0005-0000-0000-00006C7D0000}"/>
    <cellStyle name="Normal 3 4 2 4 5 2 2" xfId="33094" xr:uid="{00000000-0005-0000-0000-00006D7D0000}"/>
    <cellStyle name="Normal 3 4 2 4 5 2 2 2" xfId="33095" xr:uid="{00000000-0005-0000-0000-00006E7D0000}"/>
    <cellStyle name="Normal 3 4 2 4 5 2 3" xfId="33096" xr:uid="{00000000-0005-0000-0000-00006F7D0000}"/>
    <cellStyle name="Normal 3 4 2 4 5 3" xfId="33097" xr:uid="{00000000-0005-0000-0000-0000707D0000}"/>
    <cellStyle name="Normal 3 4 2 4 5 3 2" xfId="33098" xr:uid="{00000000-0005-0000-0000-0000717D0000}"/>
    <cellStyle name="Normal 3 4 2 4 5 4" xfId="33099" xr:uid="{00000000-0005-0000-0000-0000727D0000}"/>
    <cellStyle name="Normal 3 4 2 4 6" xfId="33100" xr:uid="{00000000-0005-0000-0000-0000737D0000}"/>
    <cellStyle name="Normal 3 4 2 4 6 2" xfId="33101" xr:uid="{00000000-0005-0000-0000-0000747D0000}"/>
    <cellStyle name="Normal 3 4 2 4 6 2 2" xfId="33102" xr:uid="{00000000-0005-0000-0000-0000757D0000}"/>
    <cellStyle name="Normal 3 4 2 4 6 2 2 2" xfId="33103" xr:uid="{00000000-0005-0000-0000-0000767D0000}"/>
    <cellStyle name="Normal 3 4 2 4 6 2 3" xfId="33104" xr:uid="{00000000-0005-0000-0000-0000777D0000}"/>
    <cellStyle name="Normal 3 4 2 4 6 3" xfId="33105" xr:uid="{00000000-0005-0000-0000-0000787D0000}"/>
    <cellStyle name="Normal 3 4 2 4 6 3 2" xfId="33106" xr:uid="{00000000-0005-0000-0000-0000797D0000}"/>
    <cellStyle name="Normal 3 4 2 4 6 4" xfId="33107" xr:uid="{00000000-0005-0000-0000-00007A7D0000}"/>
    <cellStyle name="Normal 3 4 2 4 7" xfId="33108" xr:uid="{00000000-0005-0000-0000-00007B7D0000}"/>
    <cellStyle name="Normal 3 4 2 4 7 2" xfId="33109" xr:uid="{00000000-0005-0000-0000-00007C7D0000}"/>
    <cellStyle name="Normal 3 4 2 4 7 2 2" xfId="33110" xr:uid="{00000000-0005-0000-0000-00007D7D0000}"/>
    <cellStyle name="Normal 3 4 2 4 7 3" xfId="33111" xr:uid="{00000000-0005-0000-0000-00007E7D0000}"/>
    <cellStyle name="Normal 3 4 2 4 8" xfId="33112" xr:uid="{00000000-0005-0000-0000-00007F7D0000}"/>
    <cellStyle name="Normal 3 4 2 4 8 2" xfId="33113" xr:uid="{00000000-0005-0000-0000-0000807D0000}"/>
    <cellStyle name="Normal 3 4 2 4 9" xfId="33114" xr:uid="{00000000-0005-0000-0000-0000817D0000}"/>
    <cellStyle name="Normal 3 4 2 4 9 2" xfId="33115" xr:uid="{00000000-0005-0000-0000-0000827D0000}"/>
    <cellStyle name="Normal 3 4 2 5" xfId="33116" xr:uid="{00000000-0005-0000-0000-0000837D0000}"/>
    <cellStyle name="Normal 3 4 2 5 10" xfId="33117" xr:uid="{00000000-0005-0000-0000-0000847D0000}"/>
    <cellStyle name="Normal 3 4 2 5 11" xfId="33118" xr:uid="{00000000-0005-0000-0000-0000857D0000}"/>
    <cellStyle name="Normal 3 4 2 5 2" xfId="33119" xr:uid="{00000000-0005-0000-0000-0000867D0000}"/>
    <cellStyle name="Normal 3 4 2 5 2 2" xfId="33120" xr:uid="{00000000-0005-0000-0000-0000877D0000}"/>
    <cellStyle name="Normal 3 4 2 5 2 2 2" xfId="33121" xr:uid="{00000000-0005-0000-0000-0000887D0000}"/>
    <cellStyle name="Normal 3 4 2 5 2 2 2 2" xfId="33122" xr:uid="{00000000-0005-0000-0000-0000897D0000}"/>
    <cellStyle name="Normal 3 4 2 5 2 2 2 2 2" xfId="33123" xr:uid="{00000000-0005-0000-0000-00008A7D0000}"/>
    <cellStyle name="Normal 3 4 2 5 2 2 2 2 2 2" xfId="33124" xr:uid="{00000000-0005-0000-0000-00008B7D0000}"/>
    <cellStyle name="Normal 3 4 2 5 2 2 2 2 2 2 2" xfId="33125" xr:uid="{00000000-0005-0000-0000-00008C7D0000}"/>
    <cellStyle name="Normal 3 4 2 5 2 2 2 2 2 3" xfId="33126" xr:uid="{00000000-0005-0000-0000-00008D7D0000}"/>
    <cellStyle name="Normal 3 4 2 5 2 2 2 2 3" xfId="33127" xr:uid="{00000000-0005-0000-0000-00008E7D0000}"/>
    <cellStyle name="Normal 3 4 2 5 2 2 2 2 3 2" xfId="33128" xr:uid="{00000000-0005-0000-0000-00008F7D0000}"/>
    <cellStyle name="Normal 3 4 2 5 2 2 2 2 4" xfId="33129" xr:uid="{00000000-0005-0000-0000-0000907D0000}"/>
    <cellStyle name="Normal 3 4 2 5 2 2 2 3" xfId="33130" xr:uid="{00000000-0005-0000-0000-0000917D0000}"/>
    <cellStyle name="Normal 3 4 2 5 2 2 2 3 2" xfId="33131" xr:uid="{00000000-0005-0000-0000-0000927D0000}"/>
    <cellStyle name="Normal 3 4 2 5 2 2 2 3 2 2" xfId="33132" xr:uid="{00000000-0005-0000-0000-0000937D0000}"/>
    <cellStyle name="Normal 3 4 2 5 2 2 2 3 3" xfId="33133" xr:uid="{00000000-0005-0000-0000-0000947D0000}"/>
    <cellStyle name="Normal 3 4 2 5 2 2 2 4" xfId="33134" xr:uid="{00000000-0005-0000-0000-0000957D0000}"/>
    <cellStyle name="Normal 3 4 2 5 2 2 2 4 2" xfId="33135" xr:uid="{00000000-0005-0000-0000-0000967D0000}"/>
    <cellStyle name="Normal 3 4 2 5 2 2 2 5" xfId="33136" xr:uid="{00000000-0005-0000-0000-0000977D0000}"/>
    <cellStyle name="Normal 3 4 2 5 2 2 3" xfId="33137" xr:uid="{00000000-0005-0000-0000-0000987D0000}"/>
    <cellStyle name="Normal 3 4 2 5 2 2 3 2" xfId="33138" xr:uid="{00000000-0005-0000-0000-0000997D0000}"/>
    <cellStyle name="Normal 3 4 2 5 2 2 3 2 2" xfId="33139" xr:uid="{00000000-0005-0000-0000-00009A7D0000}"/>
    <cellStyle name="Normal 3 4 2 5 2 2 3 2 2 2" xfId="33140" xr:uid="{00000000-0005-0000-0000-00009B7D0000}"/>
    <cellStyle name="Normal 3 4 2 5 2 2 3 2 3" xfId="33141" xr:uid="{00000000-0005-0000-0000-00009C7D0000}"/>
    <cellStyle name="Normal 3 4 2 5 2 2 3 3" xfId="33142" xr:uid="{00000000-0005-0000-0000-00009D7D0000}"/>
    <cellStyle name="Normal 3 4 2 5 2 2 3 3 2" xfId="33143" xr:uid="{00000000-0005-0000-0000-00009E7D0000}"/>
    <cellStyle name="Normal 3 4 2 5 2 2 3 4" xfId="33144" xr:uid="{00000000-0005-0000-0000-00009F7D0000}"/>
    <cellStyle name="Normal 3 4 2 5 2 2 4" xfId="33145" xr:uid="{00000000-0005-0000-0000-0000A07D0000}"/>
    <cellStyle name="Normal 3 4 2 5 2 2 4 2" xfId="33146" xr:uid="{00000000-0005-0000-0000-0000A17D0000}"/>
    <cellStyle name="Normal 3 4 2 5 2 2 4 2 2" xfId="33147" xr:uid="{00000000-0005-0000-0000-0000A27D0000}"/>
    <cellStyle name="Normal 3 4 2 5 2 2 4 2 2 2" xfId="33148" xr:uid="{00000000-0005-0000-0000-0000A37D0000}"/>
    <cellStyle name="Normal 3 4 2 5 2 2 4 2 3" xfId="33149" xr:uid="{00000000-0005-0000-0000-0000A47D0000}"/>
    <cellStyle name="Normal 3 4 2 5 2 2 4 3" xfId="33150" xr:uid="{00000000-0005-0000-0000-0000A57D0000}"/>
    <cellStyle name="Normal 3 4 2 5 2 2 4 3 2" xfId="33151" xr:uid="{00000000-0005-0000-0000-0000A67D0000}"/>
    <cellStyle name="Normal 3 4 2 5 2 2 4 4" xfId="33152" xr:uid="{00000000-0005-0000-0000-0000A77D0000}"/>
    <cellStyle name="Normal 3 4 2 5 2 2 5" xfId="33153" xr:uid="{00000000-0005-0000-0000-0000A87D0000}"/>
    <cellStyle name="Normal 3 4 2 5 2 2 5 2" xfId="33154" xr:uid="{00000000-0005-0000-0000-0000A97D0000}"/>
    <cellStyle name="Normal 3 4 2 5 2 2 5 2 2" xfId="33155" xr:uid="{00000000-0005-0000-0000-0000AA7D0000}"/>
    <cellStyle name="Normal 3 4 2 5 2 2 5 3" xfId="33156" xr:uid="{00000000-0005-0000-0000-0000AB7D0000}"/>
    <cellStyle name="Normal 3 4 2 5 2 2 6" xfId="33157" xr:uid="{00000000-0005-0000-0000-0000AC7D0000}"/>
    <cellStyle name="Normal 3 4 2 5 2 2 6 2" xfId="33158" xr:uid="{00000000-0005-0000-0000-0000AD7D0000}"/>
    <cellStyle name="Normal 3 4 2 5 2 2 7" xfId="33159" xr:uid="{00000000-0005-0000-0000-0000AE7D0000}"/>
    <cellStyle name="Normal 3 4 2 5 2 2 7 2" xfId="33160" xr:uid="{00000000-0005-0000-0000-0000AF7D0000}"/>
    <cellStyle name="Normal 3 4 2 5 2 2 8" xfId="33161" xr:uid="{00000000-0005-0000-0000-0000B07D0000}"/>
    <cellStyle name="Normal 3 4 2 5 2 3" xfId="33162" xr:uid="{00000000-0005-0000-0000-0000B17D0000}"/>
    <cellStyle name="Normal 3 4 2 5 2 3 2" xfId="33163" xr:uid="{00000000-0005-0000-0000-0000B27D0000}"/>
    <cellStyle name="Normal 3 4 2 5 2 3 2 2" xfId="33164" xr:uid="{00000000-0005-0000-0000-0000B37D0000}"/>
    <cellStyle name="Normal 3 4 2 5 2 3 2 2 2" xfId="33165" xr:uid="{00000000-0005-0000-0000-0000B47D0000}"/>
    <cellStyle name="Normal 3 4 2 5 2 3 2 2 2 2" xfId="33166" xr:uid="{00000000-0005-0000-0000-0000B57D0000}"/>
    <cellStyle name="Normal 3 4 2 5 2 3 2 2 3" xfId="33167" xr:uid="{00000000-0005-0000-0000-0000B67D0000}"/>
    <cellStyle name="Normal 3 4 2 5 2 3 2 3" xfId="33168" xr:uid="{00000000-0005-0000-0000-0000B77D0000}"/>
    <cellStyle name="Normal 3 4 2 5 2 3 2 3 2" xfId="33169" xr:uid="{00000000-0005-0000-0000-0000B87D0000}"/>
    <cellStyle name="Normal 3 4 2 5 2 3 2 4" xfId="33170" xr:uid="{00000000-0005-0000-0000-0000B97D0000}"/>
    <cellStyle name="Normal 3 4 2 5 2 3 3" xfId="33171" xr:uid="{00000000-0005-0000-0000-0000BA7D0000}"/>
    <cellStyle name="Normal 3 4 2 5 2 3 3 2" xfId="33172" xr:uid="{00000000-0005-0000-0000-0000BB7D0000}"/>
    <cellStyle name="Normal 3 4 2 5 2 3 3 2 2" xfId="33173" xr:uid="{00000000-0005-0000-0000-0000BC7D0000}"/>
    <cellStyle name="Normal 3 4 2 5 2 3 3 3" xfId="33174" xr:uid="{00000000-0005-0000-0000-0000BD7D0000}"/>
    <cellStyle name="Normal 3 4 2 5 2 3 4" xfId="33175" xr:uid="{00000000-0005-0000-0000-0000BE7D0000}"/>
    <cellStyle name="Normal 3 4 2 5 2 3 4 2" xfId="33176" xr:uid="{00000000-0005-0000-0000-0000BF7D0000}"/>
    <cellStyle name="Normal 3 4 2 5 2 3 5" xfId="33177" xr:uid="{00000000-0005-0000-0000-0000C07D0000}"/>
    <cellStyle name="Normal 3 4 2 5 2 4" xfId="33178" xr:uid="{00000000-0005-0000-0000-0000C17D0000}"/>
    <cellStyle name="Normal 3 4 2 5 2 4 2" xfId="33179" xr:uid="{00000000-0005-0000-0000-0000C27D0000}"/>
    <cellStyle name="Normal 3 4 2 5 2 4 2 2" xfId="33180" xr:uid="{00000000-0005-0000-0000-0000C37D0000}"/>
    <cellStyle name="Normal 3 4 2 5 2 4 2 2 2" xfId="33181" xr:uid="{00000000-0005-0000-0000-0000C47D0000}"/>
    <cellStyle name="Normal 3 4 2 5 2 4 2 3" xfId="33182" xr:uid="{00000000-0005-0000-0000-0000C57D0000}"/>
    <cellStyle name="Normal 3 4 2 5 2 4 3" xfId="33183" xr:uid="{00000000-0005-0000-0000-0000C67D0000}"/>
    <cellStyle name="Normal 3 4 2 5 2 4 3 2" xfId="33184" xr:uid="{00000000-0005-0000-0000-0000C77D0000}"/>
    <cellStyle name="Normal 3 4 2 5 2 4 4" xfId="33185" xr:uid="{00000000-0005-0000-0000-0000C87D0000}"/>
    <cellStyle name="Normal 3 4 2 5 2 5" xfId="33186" xr:uid="{00000000-0005-0000-0000-0000C97D0000}"/>
    <cellStyle name="Normal 3 4 2 5 2 5 2" xfId="33187" xr:uid="{00000000-0005-0000-0000-0000CA7D0000}"/>
    <cellStyle name="Normal 3 4 2 5 2 5 2 2" xfId="33188" xr:uid="{00000000-0005-0000-0000-0000CB7D0000}"/>
    <cellStyle name="Normal 3 4 2 5 2 5 2 2 2" xfId="33189" xr:uid="{00000000-0005-0000-0000-0000CC7D0000}"/>
    <cellStyle name="Normal 3 4 2 5 2 5 2 3" xfId="33190" xr:uid="{00000000-0005-0000-0000-0000CD7D0000}"/>
    <cellStyle name="Normal 3 4 2 5 2 5 3" xfId="33191" xr:uid="{00000000-0005-0000-0000-0000CE7D0000}"/>
    <cellStyle name="Normal 3 4 2 5 2 5 3 2" xfId="33192" xr:uid="{00000000-0005-0000-0000-0000CF7D0000}"/>
    <cellStyle name="Normal 3 4 2 5 2 5 4" xfId="33193" xr:uid="{00000000-0005-0000-0000-0000D07D0000}"/>
    <cellStyle name="Normal 3 4 2 5 2 6" xfId="33194" xr:uid="{00000000-0005-0000-0000-0000D17D0000}"/>
    <cellStyle name="Normal 3 4 2 5 2 6 2" xfId="33195" xr:uid="{00000000-0005-0000-0000-0000D27D0000}"/>
    <cellStyle name="Normal 3 4 2 5 2 6 2 2" xfId="33196" xr:uid="{00000000-0005-0000-0000-0000D37D0000}"/>
    <cellStyle name="Normal 3 4 2 5 2 6 3" xfId="33197" xr:uid="{00000000-0005-0000-0000-0000D47D0000}"/>
    <cellStyle name="Normal 3 4 2 5 2 7" xfId="33198" xr:uid="{00000000-0005-0000-0000-0000D57D0000}"/>
    <cellStyle name="Normal 3 4 2 5 2 7 2" xfId="33199" xr:uid="{00000000-0005-0000-0000-0000D67D0000}"/>
    <cellStyle name="Normal 3 4 2 5 2 8" xfId="33200" xr:uid="{00000000-0005-0000-0000-0000D77D0000}"/>
    <cellStyle name="Normal 3 4 2 5 2 8 2" xfId="33201" xr:uid="{00000000-0005-0000-0000-0000D87D0000}"/>
    <cellStyle name="Normal 3 4 2 5 2 9" xfId="33202" xr:uid="{00000000-0005-0000-0000-0000D97D0000}"/>
    <cellStyle name="Normal 3 4 2 5 3" xfId="33203" xr:uid="{00000000-0005-0000-0000-0000DA7D0000}"/>
    <cellStyle name="Normal 3 4 2 5 3 2" xfId="33204" xr:uid="{00000000-0005-0000-0000-0000DB7D0000}"/>
    <cellStyle name="Normal 3 4 2 5 3 2 2" xfId="33205" xr:uid="{00000000-0005-0000-0000-0000DC7D0000}"/>
    <cellStyle name="Normal 3 4 2 5 3 2 2 2" xfId="33206" xr:uid="{00000000-0005-0000-0000-0000DD7D0000}"/>
    <cellStyle name="Normal 3 4 2 5 3 2 2 2 2" xfId="33207" xr:uid="{00000000-0005-0000-0000-0000DE7D0000}"/>
    <cellStyle name="Normal 3 4 2 5 3 2 2 2 2 2" xfId="33208" xr:uid="{00000000-0005-0000-0000-0000DF7D0000}"/>
    <cellStyle name="Normal 3 4 2 5 3 2 2 2 3" xfId="33209" xr:uid="{00000000-0005-0000-0000-0000E07D0000}"/>
    <cellStyle name="Normal 3 4 2 5 3 2 2 3" xfId="33210" xr:uid="{00000000-0005-0000-0000-0000E17D0000}"/>
    <cellStyle name="Normal 3 4 2 5 3 2 2 3 2" xfId="33211" xr:uid="{00000000-0005-0000-0000-0000E27D0000}"/>
    <cellStyle name="Normal 3 4 2 5 3 2 2 4" xfId="33212" xr:uid="{00000000-0005-0000-0000-0000E37D0000}"/>
    <cellStyle name="Normal 3 4 2 5 3 2 3" xfId="33213" xr:uid="{00000000-0005-0000-0000-0000E47D0000}"/>
    <cellStyle name="Normal 3 4 2 5 3 2 3 2" xfId="33214" xr:uid="{00000000-0005-0000-0000-0000E57D0000}"/>
    <cellStyle name="Normal 3 4 2 5 3 2 3 2 2" xfId="33215" xr:uid="{00000000-0005-0000-0000-0000E67D0000}"/>
    <cellStyle name="Normal 3 4 2 5 3 2 3 3" xfId="33216" xr:uid="{00000000-0005-0000-0000-0000E77D0000}"/>
    <cellStyle name="Normal 3 4 2 5 3 2 4" xfId="33217" xr:uid="{00000000-0005-0000-0000-0000E87D0000}"/>
    <cellStyle name="Normal 3 4 2 5 3 2 4 2" xfId="33218" xr:uid="{00000000-0005-0000-0000-0000E97D0000}"/>
    <cellStyle name="Normal 3 4 2 5 3 2 5" xfId="33219" xr:uid="{00000000-0005-0000-0000-0000EA7D0000}"/>
    <cellStyle name="Normal 3 4 2 5 3 3" xfId="33220" xr:uid="{00000000-0005-0000-0000-0000EB7D0000}"/>
    <cellStyle name="Normal 3 4 2 5 3 3 2" xfId="33221" xr:uid="{00000000-0005-0000-0000-0000EC7D0000}"/>
    <cellStyle name="Normal 3 4 2 5 3 3 2 2" xfId="33222" xr:uid="{00000000-0005-0000-0000-0000ED7D0000}"/>
    <cellStyle name="Normal 3 4 2 5 3 3 2 2 2" xfId="33223" xr:uid="{00000000-0005-0000-0000-0000EE7D0000}"/>
    <cellStyle name="Normal 3 4 2 5 3 3 2 3" xfId="33224" xr:uid="{00000000-0005-0000-0000-0000EF7D0000}"/>
    <cellStyle name="Normal 3 4 2 5 3 3 3" xfId="33225" xr:uid="{00000000-0005-0000-0000-0000F07D0000}"/>
    <cellStyle name="Normal 3 4 2 5 3 3 3 2" xfId="33226" xr:uid="{00000000-0005-0000-0000-0000F17D0000}"/>
    <cellStyle name="Normal 3 4 2 5 3 3 4" xfId="33227" xr:uid="{00000000-0005-0000-0000-0000F27D0000}"/>
    <cellStyle name="Normal 3 4 2 5 3 4" xfId="33228" xr:uid="{00000000-0005-0000-0000-0000F37D0000}"/>
    <cellStyle name="Normal 3 4 2 5 3 4 2" xfId="33229" xr:uid="{00000000-0005-0000-0000-0000F47D0000}"/>
    <cellStyle name="Normal 3 4 2 5 3 4 2 2" xfId="33230" xr:uid="{00000000-0005-0000-0000-0000F57D0000}"/>
    <cellStyle name="Normal 3 4 2 5 3 4 2 2 2" xfId="33231" xr:uid="{00000000-0005-0000-0000-0000F67D0000}"/>
    <cellStyle name="Normal 3 4 2 5 3 4 2 3" xfId="33232" xr:uid="{00000000-0005-0000-0000-0000F77D0000}"/>
    <cellStyle name="Normal 3 4 2 5 3 4 3" xfId="33233" xr:uid="{00000000-0005-0000-0000-0000F87D0000}"/>
    <cellStyle name="Normal 3 4 2 5 3 4 3 2" xfId="33234" xr:uid="{00000000-0005-0000-0000-0000F97D0000}"/>
    <cellStyle name="Normal 3 4 2 5 3 4 4" xfId="33235" xr:uid="{00000000-0005-0000-0000-0000FA7D0000}"/>
    <cellStyle name="Normal 3 4 2 5 3 5" xfId="33236" xr:uid="{00000000-0005-0000-0000-0000FB7D0000}"/>
    <cellStyle name="Normal 3 4 2 5 3 5 2" xfId="33237" xr:uid="{00000000-0005-0000-0000-0000FC7D0000}"/>
    <cellStyle name="Normal 3 4 2 5 3 5 2 2" xfId="33238" xr:uid="{00000000-0005-0000-0000-0000FD7D0000}"/>
    <cellStyle name="Normal 3 4 2 5 3 5 3" xfId="33239" xr:uid="{00000000-0005-0000-0000-0000FE7D0000}"/>
    <cellStyle name="Normal 3 4 2 5 3 6" xfId="33240" xr:uid="{00000000-0005-0000-0000-0000FF7D0000}"/>
    <cellStyle name="Normal 3 4 2 5 3 6 2" xfId="33241" xr:uid="{00000000-0005-0000-0000-0000007E0000}"/>
    <cellStyle name="Normal 3 4 2 5 3 7" xfId="33242" xr:uid="{00000000-0005-0000-0000-0000017E0000}"/>
    <cellStyle name="Normal 3 4 2 5 3 7 2" xfId="33243" xr:uid="{00000000-0005-0000-0000-0000027E0000}"/>
    <cellStyle name="Normal 3 4 2 5 3 8" xfId="33244" xr:uid="{00000000-0005-0000-0000-0000037E0000}"/>
    <cellStyle name="Normal 3 4 2 5 4" xfId="33245" xr:uid="{00000000-0005-0000-0000-0000047E0000}"/>
    <cellStyle name="Normal 3 4 2 5 4 2" xfId="33246" xr:uid="{00000000-0005-0000-0000-0000057E0000}"/>
    <cellStyle name="Normal 3 4 2 5 4 2 2" xfId="33247" xr:uid="{00000000-0005-0000-0000-0000067E0000}"/>
    <cellStyle name="Normal 3 4 2 5 4 2 2 2" xfId="33248" xr:uid="{00000000-0005-0000-0000-0000077E0000}"/>
    <cellStyle name="Normal 3 4 2 5 4 2 2 2 2" xfId="33249" xr:uid="{00000000-0005-0000-0000-0000087E0000}"/>
    <cellStyle name="Normal 3 4 2 5 4 2 2 3" xfId="33250" xr:uid="{00000000-0005-0000-0000-0000097E0000}"/>
    <cellStyle name="Normal 3 4 2 5 4 2 3" xfId="33251" xr:uid="{00000000-0005-0000-0000-00000A7E0000}"/>
    <cellStyle name="Normal 3 4 2 5 4 2 3 2" xfId="33252" xr:uid="{00000000-0005-0000-0000-00000B7E0000}"/>
    <cellStyle name="Normal 3 4 2 5 4 2 4" xfId="33253" xr:uid="{00000000-0005-0000-0000-00000C7E0000}"/>
    <cellStyle name="Normal 3 4 2 5 4 3" xfId="33254" xr:uid="{00000000-0005-0000-0000-00000D7E0000}"/>
    <cellStyle name="Normal 3 4 2 5 4 3 2" xfId="33255" xr:uid="{00000000-0005-0000-0000-00000E7E0000}"/>
    <cellStyle name="Normal 3 4 2 5 4 3 2 2" xfId="33256" xr:uid="{00000000-0005-0000-0000-00000F7E0000}"/>
    <cellStyle name="Normal 3 4 2 5 4 3 3" xfId="33257" xr:uid="{00000000-0005-0000-0000-0000107E0000}"/>
    <cellStyle name="Normal 3 4 2 5 4 4" xfId="33258" xr:uid="{00000000-0005-0000-0000-0000117E0000}"/>
    <cellStyle name="Normal 3 4 2 5 4 4 2" xfId="33259" xr:uid="{00000000-0005-0000-0000-0000127E0000}"/>
    <cellStyle name="Normal 3 4 2 5 4 5" xfId="33260" xr:uid="{00000000-0005-0000-0000-0000137E0000}"/>
    <cellStyle name="Normal 3 4 2 5 5" xfId="33261" xr:uid="{00000000-0005-0000-0000-0000147E0000}"/>
    <cellStyle name="Normal 3 4 2 5 5 2" xfId="33262" xr:uid="{00000000-0005-0000-0000-0000157E0000}"/>
    <cellStyle name="Normal 3 4 2 5 5 2 2" xfId="33263" xr:uid="{00000000-0005-0000-0000-0000167E0000}"/>
    <cellStyle name="Normal 3 4 2 5 5 2 2 2" xfId="33264" xr:uid="{00000000-0005-0000-0000-0000177E0000}"/>
    <cellStyle name="Normal 3 4 2 5 5 2 3" xfId="33265" xr:uid="{00000000-0005-0000-0000-0000187E0000}"/>
    <cellStyle name="Normal 3 4 2 5 5 3" xfId="33266" xr:uid="{00000000-0005-0000-0000-0000197E0000}"/>
    <cellStyle name="Normal 3 4 2 5 5 3 2" xfId="33267" xr:uid="{00000000-0005-0000-0000-00001A7E0000}"/>
    <cellStyle name="Normal 3 4 2 5 5 4" xfId="33268" xr:uid="{00000000-0005-0000-0000-00001B7E0000}"/>
    <cellStyle name="Normal 3 4 2 5 6" xfId="33269" xr:uid="{00000000-0005-0000-0000-00001C7E0000}"/>
    <cellStyle name="Normal 3 4 2 5 6 2" xfId="33270" xr:uid="{00000000-0005-0000-0000-00001D7E0000}"/>
    <cellStyle name="Normal 3 4 2 5 6 2 2" xfId="33271" xr:uid="{00000000-0005-0000-0000-00001E7E0000}"/>
    <cellStyle name="Normal 3 4 2 5 6 2 2 2" xfId="33272" xr:uid="{00000000-0005-0000-0000-00001F7E0000}"/>
    <cellStyle name="Normal 3 4 2 5 6 2 3" xfId="33273" xr:uid="{00000000-0005-0000-0000-0000207E0000}"/>
    <cellStyle name="Normal 3 4 2 5 6 3" xfId="33274" xr:uid="{00000000-0005-0000-0000-0000217E0000}"/>
    <cellStyle name="Normal 3 4 2 5 6 3 2" xfId="33275" xr:uid="{00000000-0005-0000-0000-0000227E0000}"/>
    <cellStyle name="Normal 3 4 2 5 6 4" xfId="33276" xr:uid="{00000000-0005-0000-0000-0000237E0000}"/>
    <cellStyle name="Normal 3 4 2 5 7" xfId="33277" xr:uid="{00000000-0005-0000-0000-0000247E0000}"/>
    <cellStyle name="Normal 3 4 2 5 7 2" xfId="33278" xr:uid="{00000000-0005-0000-0000-0000257E0000}"/>
    <cellStyle name="Normal 3 4 2 5 7 2 2" xfId="33279" xr:uid="{00000000-0005-0000-0000-0000267E0000}"/>
    <cellStyle name="Normal 3 4 2 5 7 3" xfId="33280" xr:uid="{00000000-0005-0000-0000-0000277E0000}"/>
    <cellStyle name="Normal 3 4 2 5 8" xfId="33281" xr:uid="{00000000-0005-0000-0000-0000287E0000}"/>
    <cellStyle name="Normal 3 4 2 5 8 2" xfId="33282" xr:uid="{00000000-0005-0000-0000-0000297E0000}"/>
    <cellStyle name="Normal 3 4 2 5 9" xfId="33283" xr:uid="{00000000-0005-0000-0000-00002A7E0000}"/>
    <cellStyle name="Normal 3 4 2 5 9 2" xfId="33284" xr:uid="{00000000-0005-0000-0000-00002B7E0000}"/>
    <cellStyle name="Normal 3 4 2 6" xfId="33285" xr:uid="{00000000-0005-0000-0000-00002C7E0000}"/>
    <cellStyle name="Normal 3 4 2 6 2" xfId="33286" xr:uid="{00000000-0005-0000-0000-00002D7E0000}"/>
    <cellStyle name="Normal 3 4 2 6 2 2" xfId="33287" xr:uid="{00000000-0005-0000-0000-00002E7E0000}"/>
    <cellStyle name="Normal 3 4 2 6 2 2 2" xfId="33288" xr:uid="{00000000-0005-0000-0000-00002F7E0000}"/>
    <cellStyle name="Normal 3 4 2 6 2 2 2 2" xfId="33289" xr:uid="{00000000-0005-0000-0000-0000307E0000}"/>
    <cellStyle name="Normal 3 4 2 6 2 2 2 2 2" xfId="33290" xr:uid="{00000000-0005-0000-0000-0000317E0000}"/>
    <cellStyle name="Normal 3 4 2 6 2 2 2 2 2 2" xfId="33291" xr:uid="{00000000-0005-0000-0000-0000327E0000}"/>
    <cellStyle name="Normal 3 4 2 6 2 2 2 2 3" xfId="33292" xr:uid="{00000000-0005-0000-0000-0000337E0000}"/>
    <cellStyle name="Normal 3 4 2 6 2 2 2 3" xfId="33293" xr:uid="{00000000-0005-0000-0000-0000347E0000}"/>
    <cellStyle name="Normal 3 4 2 6 2 2 2 3 2" xfId="33294" xr:uid="{00000000-0005-0000-0000-0000357E0000}"/>
    <cellStyle name="Normal 3 4 2 6 2 2 2 4" xfId="33295" xr:uid="{00000000-0005-0000-0000-0000367E0000}"/>
    <cellStyle name="Normal 3 4 2 6 2 2 3" xfId="33296" xr:uid="{00000000-0005-0000-0000-0000377E0000}"/>
    <cellStyle name="Normal 3 4 2 6 2 2 3 2" xfId="33297" xr:uid="{00000000-0005-0000-0000-0000387E0000}"/>
    <cellStyle name="Normal 3 4 2 6 2 2 3 2 2" xfId="33298" xr:uid="{00000000-0005-0000-0000-0000397E0000}"/>
    <cellStyle name="Normal 3 4 2 6 2 2 3 3" xfId="33299" xr:uid="{00000000-0005-0000-0000-00003A7E0000}"/>
    <cellStyle name="Normal 3 4 2 6 2 2 4" xfId="33300" xr:uid="{00000000-0005-0000-0000-00003B7E0000}"/>
    <cellStyle name="Normal 3 4 2 6 2 2 4 2" xfId="33301" xr:uid="{00000000-0005-0000-0000-00003C7E0000}"/>
    <cellStyle name="Normal 3 4 2 6 2 2 5" xfId="33302" xr:uid="{00000000-0005-0000-0000-00003D7E0000}"/>
    <cellStyle name="Normal 3 4 2 6 2 3" xfId="33303" xr:uid="{00000000-0005-0000-0000-00003E7E0000}"/>
    <cellStyle name="Normal 3 4 2 6 2 3 2" xfId="33304" xr:uid="{00000000-0005-0000-0000-00003F7E0000}"/>
    <cellStyle name="Normal 3 4 2 6 2 3 2 2" xfId="33305" xr:uid="{00000000-0005-0000-0000-0000407E0000}"/>
    <cellStyle name="Normal 3 4 2 6 2 3 2 2 2" xfId="33306" xr:uid="{00000000-0005-0000-0000-0000417E0000}"/>
    <cellStyle name="Normal 3 4 2 6 2 3 2 3" xfId="33307" xr:uid="{00000000-0005-0000-0000-0000427E0000}"/>
    <cellStyle name="Normal 3 4 2 6 2 3 3" xfId="33308" xr:uid="{00000000-0005-0000-0000-0000437E0000}"/>
    <cellStyle name="Normal 3 4 2 6 2 3 3 2" xfId="33309" xr:uid="{00000000-0005-0000-0000-0000447E0000}"/>
    <cellStyle name="Normal 3 4 2 6 2 3 4" xfId="33310" xr:uid="{00000000-0005-0000-0000-0000457E0000}"/>
    <cellStyle name="Normal 3 4 2 6 2 4" xfId="33311" xr:uid="{00000000-0005-0000-0000-0000467E0000}"/>
    <cellStyle name="Normal 3 4 2 6 2 4 2" xfId="33312" xr:uid="{00000000-0005-0000-0000-0000477E0000}"/>
    <cellStyle name="Normal 3 4 2 6 2 4 2 2" xfId="33313" xr:uid="{00000000-0005-0000-0000-0000487E0000}"/>
    <cellStyle name="Normal 3 4 2 6 2 4 2 2 2" xfId="33314" xr:uid="{00000000-0005-0000-0000-0000497E0000}"/>
    <cellStyle name="Normal 3 4 2 6 2 4 2 3" xfId="33315" xr:uid="{00000000-0005-0000-0000-00004A7E0000}"/>
    <cellStyle name="Normal 3 4 2 6 2 4 3" xfId="33316" xr:uid="{00000000-0005-0000-0000-00004B7E0000}"/>
    <cellStyle name="Normal 3 4 2 6 2 4 3 2" xfId="33317" xr:uid="{00000000-0005-0000-0000-00004C7E0000}"/>
    <cellStyle name="Normal 3 4 2 6 2 4 4" xfId="33318" xr:uid="{00000000-0005-0000-0000-00004D7E0000}"/>
    <cellStyle name="Normal 3 4 2 6 2 5" xfId="33319" xr:uid="{00000000-0005-0000-0000-00004E7E0000}"/>
    <cellStyle name="Normal 3 4 2 6 2 5 2" xfId="33320" xr:uid="{00000000-0005-0000-0000-00004F7E0000}"/>
    <cellStyle name="Normal 3 4 2 6 2 5 2 2" xfId="33321" xr:uid="{00000000-0005-0000-0000-0000507E0000}"/>
    <cellStyle name="Normal 3 4 2 6 2 5 3" xfId="33322" xr:uid="{00000000-0005-0000-0000-0000517E0000}"/>
    <cellStyle name="Normal 3 4 2 6 2 6" xfId="33323" xr:uid="{00000000-0005-0000-0000-0000527E0000}"/>
    <cellStyle name="Normal 3 4 2 6 2 6 2" xfId="33324" xr:uid="{00000000-0005-0000-0000-0000537E0000}"/>
    <cellStyle name="Normal 3 4 2 6 2 7" xfId="33325" xr:uid="{00000000-0005-0000-0000-0000547E0000}"/>
    <cellStyle name="Normal 3 4 2 6 2 7 2" xfId="33326" xr:uid="{00000000-0005-0000-0000-0000557E0000}"/>
    <cellStyle name="Normal 3 4 2 6 2 8" xfId="33327" xr:uid="{00000000-0005-0000-0000-0000567E0000}"/>
    <cellStyle name="Normal 3 4 2 6 3" xfId="33328" xr:uid="{00000000-0005-0000-0000-0000577E0000}"/>
    <cellStyle name="Normal 3 4 2 6 3 2" xfId="33329" xr:uid="{00000000-0005-0000-0000-0000587E0000}"/>
    <cellStyle name="Normal 3 4 2 6 3 2 2" xfId="33330" xr:uid="{00000000-0005-0000-0000-0000597E0000}"/>
    <cellStyle name="Normal 3 4 2 6 3 2 2 2" xfId="33331" xr:uid="{00000000-0005-0000-0000-00005A7E0000}"/>
    <cellStyle name="Normal 3 4 2 6 3 2 2 2 2" xfId="33332" xr:uid="{00000000-0005-0000-0000-00005B7E0000}"/>
    <cellStyle name="Normal 3 4 2 6 3 2 2 3" xfId="33333" xr:uid="{00000000-0005-0000-0000-00005C7E0000}"/>
    <cellStyle name="Normal 3 4 2 6 3 2 3" xfId="33334" xr:uid="{00000000-0005-0000-0000-00005D7E0000}"/>
    <cellStyle name="Normal 3 4 2 6 3 2 3 2" xfId="33335" xr:uid="{00000000-0005-0000-0000-00005E7E0000}"/>
    <cellStyle name="Normal 3 4 2 6 3 2 4" xfId="33336" xr:uid="{00000000-0005-0000-0000-00005F7E0000}"/>
    <cellStyle name="Normal 3 4 2 6 3 3" xfId="33337" xr:uid="{00000000-0005-0000-0000-0000607E0000}"/>
    <cellStyle name="Normal 3 4 2 6 3 3 2" xfId="33338" xr:uid="{00000000-0005-0000-0000-0000617E0000}"/>
    <cellStyle name="Normal 3 4 2 6 3 3 2 2" xfId="33339" xr:uid="{00000000-0005-0000-0000-0000627E0000}"/>
    <cellStyle name="Normal 3 4 2 6 3 3 3" xfId="33340" xr:uid="{00000000-0005-0000-0000-0000637E0000}"/>
    <cellStyle name="Normal 3 4 2 6 3 4" xfId="33341" xr:uid="{00000000-0005-0000-0000-0000647E0000}"/>
    <cellStyle name="Normal 3 4 2 6 3 4 2" xfId="33342" xr:uid="{00000000-0005-0000-0000-0000657E0000}"/>
    <cellStyle name="Normal 3 4 2 6 3 5" xfId="33343" xr:uid="{00000000-0005-0000-0000-0000667E0000}"/>
    <cellStyle name="Normal 3 4 2 6 4" xfId="33344" xr:uid="{00000000-0005-0000-0000-0000677E0000}"/>
    <cellStyle name="Normal 3 4 2 6 4 2" xfId="33345" xr:uid="{00000000-0005-0000-0000-0000687E0000}"/>
    <cellStyle name="Normal 3 4 2 6 4 2 2" xfId="33346" xr:uid="{00000000-0005-0000-0000-0000697E0000}"/>
    <cellStyle name="Normal 3 4 2 6 4 2 2 2" xfId="33347" xr:uid="{00000000-0005-0000-0000-00006A7E0000}"/>
    <cellStyle name="Normal 3 4 2 6 4 2 3" xfId="33348" xr:uid="{00000000-0005-0000-0000-00006B7E0000}"/>
    <cellStyle name="Normal 3 4 2 6 4 3" xfId="33349" xr:uid="{00000000-0005-0000-0000-00006C7E0000}"/>
    <cellStyle name="Normal 3 4 2 6 4 3 2" xfId="33350" xr:uid="{00000000-0005-0000-0000-00006D7E0000}"/>
    <cellStyle name="Normal 3 4 2 6 4 4" xfId="33351" xr:uid="{00000000-0005-0000-0000-00006E7E0000}"/>
    <cellStyle name="Normal 3 4 2 6 5" xfId="33352" xr:uid="{00000000-0005-0000-0000-00006F7E0000}"/>
    <cellStyle name="Normal 3 4 2 6 5 2" xfId="33353" xr:uid="{00000000-0005-0000-0000-0000707E0000}"/>
    <cellStyle name="Normal 3 4 2 6 5 2 2" xfId="33354" xr:uid="{00000000-0005-0000-0000-0000717E0000}"/>
    <cellStyle name="Normal 3 4 2 6 5 2 2 2" xfId="33355" xr:uid="{00000000-0005-0000-0000-0000727E0000}"/>
    <cellStyle name="Normal 3 4 2 6 5 2 3" xfId="33356" xr:uid="{00000000-0005-0000-0000-0000737E0000}"/>
    <cellStyle name="Normal 3 4 2 6 5 3" xfId="33357" xr:uid="{00000000-0005-0000-0000-0000747E0000}"/>
    <cellStyle name="Normal 3 4 2 6 5 3 2" xfId="33358" xr:uid="{00000000-0005-0000-0000-0000757E0000}"/>
    <cellStyle name="Normal 3 4 2 6 5 4" xfId="33359" xr:uid="{00000000-0005-0000-0000-0000767E0000}"/>
    <cellStyle name="Normal 3 4 2 6 6" xfId="33360" xr:uid="{00000000-0005-0000-0000-0000777E0000}"/>
    <cellStyle name="Normal 3 4 2 6 6 2" xfId="33361" xr:uid="{00000000-0005-0000-0000-0000787E0000}"/>
    <cellStyle name="Normal 3 4 2 6 6 2 2" xfId="33362" xr:uid="{00000000-0005-0000-0000-0000797E0000}"/>
    <cellStyle name="Normal 3 4 2 6 6 3" xfId="33363" xr:uid="{00000000-0005-0000-0000-00007A7E0000}"/>
    <cellStyle name="Normal 3 4 2 6 7" xfId="33364" xr:uid="{00000000-0005-0000-0000-00007B7E0000}"/>
    <cellStyle name="Normal 3 4 2 6 7 2" xfId="33365" xr:uid="{00000000-0005-0000-0000-00007C7E0000}"/>
    <cellStyle name="Normal 3 4 2 6 8" xfId="33366" xr:uid="{00000000-0005-0000-0000-00007D7E0000}"/>
    <cellStyle name="Normal 3 4 2 6 8 2" xfId="33367" xr:uid="{00000000-0005-0000-0000-00007E7E0000}"/>
    <cellStyle name="Normal 3 4 2 6 9" xfId="33368" xr:uid="{00000000-0005-0000-0000-00007F7E0000}"/>
    <cellStyle name="Normal 3 4 2 7" xfId="33369" xr:uid="{00000000-0005-0000-0000-0000807E0000}"/>
    <cellStyle name="Normal 3 4 2 7 2" xfId="33370" xr:uid="{00000000-0005-0000-0000-0000817E0000}"/>
    <cellStyle name="Normal 3 4 2 7 2 2" xfId="33371" xr:uid="{00000000-0005-0000-0000-0000827E0000}"/>
    <cellStyle name="Normal 3 4 2 7 2 2 2" xfId="33372" xr:uid="{00000000-0005-0000-0000-0000837E0000}"/>
    <cellStyle name="Normal 3 4 2 7 2 2 2 2" xfId="33373" xr:uid="{00000000-0005-0000-0000-0000847E0000}"/>
    <cellStyle name="Normal 3 4 2 7 2 2 2 2 2" xfId="33374" xr:uid="{00000000-0005-0000-0000-0000857E0000}"/>
    <cellStyle name="Normal 3 4 2 7 2 2 2 3" xfId="33375" xr:uid="{00000000-0005-0000-0000-0000867E0000}"/>
    <cellStyle name="Normal 3 4 2 7 2 2 3" xfId="33376" xr:uid="{00000000-0005-0000-0000-0000877E0000}"/>
    <cellStyle name="Normal 3 4 2 7 2 2 3 2" xfId="33377" xr:uid="{00000000-0005-0000-0000-0000887E0000}"/>
    <cellStyle name="Normal 3 4 2 7 2 2 4" xfId="33378" xr:uid="{00000000-0005-0000-0000-0000897E0000}"/>
    <cellStyle name="Normal 3 4 2 7 2 3" xfId="33379" xr:uid="{00000000-0005-0000-0000-00008A7E0000}"/>
    <cellStyle name="Normal 3 4 2 7 2 3 2" xfId="33380" xr:uid="{00000000-0005-0000-0000-00008B7E0000}"/>
    <cellStyle name="Normal 3 4 2 7 2 3 2 2" xfId="33381" xr:uid="{00000000-0005-0000-0000-00008C7E0000}"/>
    <cellStyle name="Normal 3 4 2 7 2 3 3" xfId="33382" xr:uid="{00000000-0005-0000-0000-00008D7E0000}"/>
    <cellStyle name="Normal 3 4 2 7 2 4" xfId="33383" xr:uid="{00000000-0005-0000-0000-00008E7E0000}"/>
    <cellStyle name="Normal 3 4 2 7 2 4 2" xfId="33384" xr:uid="{00000000-0005-0000-0000-00008F7E0000}"/>
    <cellStyle name="Normal 3 4 2 7 2 5" xfId="33385" xr:uid="{00000000-0005-0000-0000-0000907E0000}"/>
    <cellStyle name="Normal 3 4 2 7 3" xfId="33386" xr:uid="{00000000-0005-0000-0000-0000917E0000}"/>
    <cellStyle name="Normal 3 4 2 7 3 2" xfId="33387" xr:uid="{00000000-0005-0000-0000-0000927E0000}"/>
    <cellStyle name="Normal 3 4 2 7 3 2 2" xfId="33388" xr:uid="{00000000-0005-0000-0000-0000937E0000}"/>
    <cellStyle name="Normal 3 4 2 7 3 2 2 2" xfId="33389" xr:uid="{00000000-0005-0000-0000-0000947E0000}"/>
    <cellStyle name="Normal 3 4 2 7 3 2 3" xfId="33390" xr:uid="{00000000-0005-0000-0000-0000957E0000}"/>
    <cellStyle name="Normal 3 4 2 7 3 3" xfId="33391" xr:uid="{00000000-0005-0000-0000-0000967E0000}"/>
    <cellStyle name="Normal 3 4 2 7 3 3 2" xfId="33392" xr:uid="{00000000-0005-0000-0000-0000977E0000}"/>
    <cellStyle name="Normal 3 4 2 7 3 4" xfId="33393" xr:uid="{00000000-0005-0000-0000-0000987E0000}"/>
    <cellStyle name="Normal 3 4 2 7 4" xfId="33394" xr:uid="{00000000-0005-0000-0000-0000997E0000}"/>
    <cellStyle name="Normal 3 4 2 7 4 2" xfId="33395" xr:uid="{00000000-0005-0000-0000-00009A7E0000}"/>
    <cellStyle name="Normal 3 4 2 7 4 2 2" xfId="33396" xr:uid="{00000000-0005-0000-0000-00009B7E0000}"/>
    <cellStyle name="Normal 3 4 2 7 4 2 2 2" xfId="33397" xr:uid="{00000000-0005-0000-0000-00009C7E0000}"/>
    <cellStyle name="Normal 3 4 2 7 4 2 3" xfId="33398" xr:uid="{00000000-0005-0000-0000-00009D7E0000}"/>
    <cellStyle name="Normal 3 4 2 7 4 3" xfId="33399" xr:uid="{00000000-0005-0000-0000-00009E7E0000}"/>
    <cellStyle name="Normal 3 4 2 7 4 3 2" xfId="33400" xr:uid="{00000000-0005-0000-0000-00009F7E0000}"/>
    <cellStyle name="Normal 3 4 2 7 4 4" xfId="33401" xr:uid="{00000000-0005-0000-0000-0000A07E0000}"/>
    <cellStyle name="Normal 3 4 2 7 5" xfId="33402" xr:uid="{00000000-0005-0000-0000-0000A17E0000}"/>
    <cellStyle name="Normal 3 4 2 7 5 2" xfId="33403" xr:uid="{00000000-0005-0000-0000-0000A27E0000}"/>
    <cellStyle name="Normal 3 4 2 7 5 2 2" xfId="33404" xr:uid="{00000000-0005-0000-0000-0000A37E0000}"/>
    <cellStyle name="Normal 3 4 2 7 5 3" xfId="33405" xr:uid="{00000000-0005-0000-0000-0000A47E0000}"/>
    <cellStyle name="Normal 3 4 2 7 6" xfId="33406" xr:uid="{00000000-0005-0000-0000-0000A57E0000}"/>
    <cellStyle name="Normal 3 4 2 7 6 2" xfId="33407" xr:uid="{00000000-0005-0000-0000-0000A67E0000}"/>
    <cellStyle name="Normal 3 4 2 7 7" xfId="33408" xr:uid="{00000000-0005-0000-0000-0000A77E0000}"/>
    <cellStyle name="Normal 3 4 2 7 7 2" xfId="33409" xr:uid="{00000000-0005-0000-0000-0000A87E0000}"/>
    <cellStyle name="Normal 3 4 2 7 8" xfId="33410" xr:uid="{00000000-0005-0000-0000-0000A97E0000}"/>
    <cellStyle name="Normal 3 4 2 8" xfId="33411" xr:uid="{00000000-0005-0000-0000-0000AA7E0000}"/>
    <cellStyle name="Normal 3 4 2 8 2" xfId="33412" xr:uid="{00000000-0005-0000-0000-0000AB7E0000}"/>
    <cellStyle name="Normal 3 4 2 8 2 2" xfId="33413" xr:uid="{00000000-0005-0000-0000-0000AC7E0000}"/>
    <cellStyle name="Normal 3 4 2 8 2 2 2" xfId="33414" xr:uid="{00000000-0005-0000-0000-0000AD7E0000}"/>
    <cellStyle name="Normal 3 4 2 8 2 2 2 2" xfId="33415" xr:uid="{00000000-0005-0000-0000-0000AE7E0000}"/>
    <cellStyle name="Normal 3 4 2 8 2 2 2 2 2" xfId="33416" xr:uid="{00000000-0005-0000-0000-0000AF7E0000}"/>
    <cellStyle name="Normal 3 4 2 8 2 2 2 3" xfId="33417" xr:uid="{00000000-0005-0000-0000-0000B07E0000}"/>
    <cellStyle name="Normal 3 4 2 8 2 2 3" xfId="33418" xr:uid="{00000000-0005-0000-0000-0000B17E0000}"/>
    <cellStyle name="Normal 3 4 2 8 2 2 3 2" xfId="33419" xr:uid="{00000000-0005-0000-0000-0000B27E0000}"/>
    <cellStyle name="Normal 3 4 2 8 2 2 4" xfId="33420" xr:uid="{00000000-0005-0000-0000-0000B37E0000}"/>
    <cellStyle name="Normal 3 4 2 8 2 3" xfId="33421" xr:uid="{00000000-0005-0000-0000-0000B47E0000}"/>
    <cellStyle name="Normal 3 4 2 8 2 3 2" xfId="33422" xr:uid="{00000000-0005-0000-0000-0000B57E0000}"/>
    <cellStyle name="Normal 3 4 2 8 2 3 2 2" xfId="33423" xr:uid="{00000000-0005-0000-0000-0000B67E0000}"/>
    <cellStyle name="Normal 3 4 2 8 2 3 3" xfId="33424" xr:uid="{00000000-0005-0000-0000-0000B77E0000}"/>
    <cellStyle name="Normal 3 4 2 8 2 4" xfId="33425" xr:uid="{00000000-0005-0000-0000-0000B87E0000}"/>
    <cellStyle name="Normal 3 4 2 8 2 4 2" xfId="33426" xr:uid="{00000000-0005-0000-0000-0000B97E0000}"/>
    <cellStyle name="Normal 3 4 2 8 2 5" xfId="33427" xr:uid="{00000000-0005-0000-0000-0000BA7E0000}"/>
    <cellStyle name="Normal 3 4 2 8 3" xfId="33428" xr:uid="{00000000-0005-0000-0000-0000BB7E0000}"/>
    <cellStyle name="Normal 3 4 2 8 3 2" xfId="33429" xr:uid="{00000000-0005-0000-0000-0000BC7E0000}"/>
    <cellStyle name="Normal 3 4 2 8 3 2 2" xfId="33430" xr:uid="{00000000-0005-0000-0000-0000BD7E0000}"/>
    <cellStyle name="Normal 3 4 2 8 3 2 2 2" xfId="33431" xr:uid="{00000000-0005-0000-0000-0000BE7E0000}"/>
    <cellStyle name="Normal 3 4 2 8 3 2 3" xfId="33432" xr:uid="{00000000-0005-0000-0000-0000BF7E0000}"/>
    <cellStyle name="Normal 3 4 2 8 3 3" xfId="33433" xr:uid="{00000000-0005-0000-0000-0000C07E0000}"/>
    <cellStyle name="Normal 3 4 2 8 3 3 2" xfId="33434" xr:uid="{00000000-0005-0000-0000-0000C17E0000}"/>
    <cellStyle name="Normal 3 4 2 8 3 4" xfId="33435" xr:uid="{00000000-0005-0000-0000-0000C27E0000}"/>
    <cellStyle name="Normal 3 4 2 8 4" xfId="33436" xr:uid="{00000000-0005-0000-0000-0000C37E0000}"/>
    <cellStyle name="Normal 3 4 2 8 4 2" xfId="33437" xr:uid="{00000000-0005-0000-0000-0000C47E0000}"/>
    <cellStyle name="Normal 3 4 2 8 4 2 2" xfId="33438" xr:uid="{00000000-0005-0000-0000-0000C57E0000}"/>
    <cellStyle name="Normal 3 4 2 8 4 2 2 2" xfId="33439" xr:uid="{00000000-0005-0000-0000-0000C67E0000}"/>
    <cellStyle name="Normal 3 4 2 8 4 2 3" xfId="33440" xr:uid="{00000000-0005-0000-0000-0000C77E0000}"/>
    <cellStyle name="Normal 3 4 2 8 4 3" xfId="33441" xr:uid="{00000000-0005-0000-0000-0000C87E0000}"/>
    <cellStyle name="Normal 3 4 2 8 4 3 2" xfId="33442" xr:uid="{00000000-0005-0000-0000-0000C97E0000}"/>
    <cellStyle name="Normal 3 4 2 8 4 4" xfId="33443" xr:uid="{00000000-0005-0000-0000-0000CA7E0000}"/>
    <cellStyle name="Normal 3 4 2 8 5" xfId="33444" xr:uid="{00000000-0005-0000-0000-0000CB7E0000}"/>
    <cellStyle name="Normal 3 4 2 8 5 2" xfId="33445" xr:uid="{00000000-0005-0000-0000-0000CC7E0000}"/>
    <cellStyle name="Normal 3 4 2 8 5 2 2" xfId="33446" xr:uid="{00000000-0005-0000-0000-0000CD7E0000}"/>
    <cellStyle name="Normal 3 4 2 8 5 3" xfId="33447" xr:uid="{00000000-0005-0000-0000-0000CE7E0000}"/>
    <cellStyle name="Normal 3 4 2 8 6" xfId="33448" xr:uid="{00000000-0005-0000-0000-0000CF7E0000}"/>
    <cellStyle name="Normal 3 4 2 8 6 2" xfId="33449" xr:uid="{00000000-0005-0000-0000-0000D07E0000}"/>
    <cellStyle name="Normal 3 4 2 8 7" xfId="33450" xr:uid="{00000000-0005-0000-0000-0000D17E0000}"/>
    <cellStyle name="Normal 3 4 2 8 7 2" xfId="33451" xr:uid="{00000000-0005-0000-0000-0000D27E0000}"/>
    <cellStyle name="Normal 3 4 2 8 8" xfId="33452" xr:uid="{00000000-0005-0000-0000-0000D37E0000}"/>
    <cellStyle name="Normal 3 4 2 9" xfId="33453" xr:uid="{00000000-0005-0000-0000-0000D47E0000}"/>
    <cellStyle name="Normal 3 4 2 9 2" xfId="33454" xr:uid="{00000000-0005-0000-0000-0000D57E0000}"/>
    <cellStyle name="Normal 3 4 2 9 2 2" xfId="33455" xr:uid="{00000000-0005-0000-0000-0000D67E0000}"/>
    <cellStyle name="Normal 3 4 2 9 2 2 2" xfId="33456" xr:uid="{00000000-0005-0000-0000-0000D77E0000}"/>
    <cellStyle name="Normal 3 4 2 9 2 2 2 2" xfId="33457" xr:uid="{00000000-0005-0000-0000-0000D87E0000}"/>
    <cellStyle name="Normal 3 4 2 9 2 2 2 2 2" xfId="33458" xr:uid="{00000000-0005-0000-0000-0000D97E0000}"/>
    <cellStyle name="Normal 3 4 2 9 2 2 2 3" xfId="33459" xr:uid="{00000000-0005-0000-0000-0000DA7E0000}"/>
    <cellStyle name="Normal 3 4 2 9 2 2 3" xfId="33460" xr:uid="{00000000-0005-0000-0000-0000DB7E0000}"/>
    <cellStyle name="Normal 3 4 2 9 2 2 3 2" xfId="33461" xr:uid="{00000000-0005-0000-0000-0000DC7E0000}"/>
    <cellStyle name="Normal 3 4 2 9 2 2 4" xfId="33462" xr:uid="{00000000-0005-0000-0000-0000DD7E0000}"/>
    <cellStyle name="Normal 3 4 2 9 2 3" xfId="33463" xr:uid="{00000000-0005-0000-0000-0000DE7E0000}"/>
    <cellStyle name="Normal 3 4 2 9 2 3 2" xfId="33464" xr:uid="{00000000-0005-0000-0000-0000DF7E0000}"/>
    <cellStyle name="Normal 3 4 2 9 2 3 2 2" xfId="33465" xr:uid="{00000000-0005-0000-0000-0000E07E0000}"/>
    <cellStyle name="Normal 3 4 2 9 2 3 3" xfId="33466" xr:uid="{00000000-0005-0000-0000-0000E17E0000}"/>
    <cellStyle name="Normal 3 4 2 9 2 4" xfId="33467" xr:uid="{00000000-0005-0000-0000-0000E27E0000}"/>
    <cellStyle name="Normal 3 4 2 9 2 4 2" xfId="33468" xr:uid="{00000000-0005-0000-0000-0000E37E0000}"/>
    <cellStyle name="Normal 3 4 2 9 2 5" xfId="33469" xr:uid="{00000000-0005-0000-0000-0000E47E0000}"/>
    <cellStyle name="Normal 3 4 2 9 3" xfId="33470" xr:uid="{00000000-0005-0000-0000-0000E57E0000}"/>
    <cellStyle name="Normal 3 4 2 9 3 2" xfId="33471" xr:uid="{00000000-0005-0000-0000-0000E67E0000}"/>
    <cellStyle name="Normal 3 4 2 9 3 2 2" xfId="33472" xr:uid="{00000000-0005-0000-0000-0000E77E0000}"/>
    <cellStyle name="Normal 3 4 2 9 3 2 2 2" xfId="33473" xr:uid="{00000000-0005-0000-0000-0000E87E0000}"/>
    <cellStyle name="Normal 3 4 2 9 3 2 3" xfId="33474" xr:uid="{00000000-0005-0000-0000-0000E97E0000}"/>
    <cellStyle name="Normal 3 4 2 9 3 3" xfId="33475" xr:uid="{00000000-0005-0000-0000-0000EA7E0000}"/>
    <cellStyle name="Normal 3 4 2 9 3 3 2" xfId="33476" xr:uid="{00000000-0005-0000-0000-0000EB7E0000}"/>
    <cellStyle name="Normal 3 4 2 9 3 4" xfId="33477" xr:uid="{00000000-0005-0000-0000-0000EC7E0000}"/>
    <cellStyle name="Normal 3 4 2 9 4" xfId="33478" xr:uid="{00000000-0005-0000-0000-0000ED7E0000}"/>
    <cellStyle name="Normal 3 4 2 9 4 2" xfId="33479" xr:uid="{00000000-0005-0000-0000-0000EE7E0000}"/>
    <cellStyle name="Normal 3 4 2 9 4 2 2" xfId="33480" xr:uid="{00000000-0005-0000-0000-0000EF7E0000}"/>
    <cellStyle name="Normal 3 4 2 9 4 3" xfId="33481" xr:uid="{00000000-0005-0000-0000-0000F07E0000}"/>
    <cellStyle name="Normal 3 4 2 9 5" xfId="33482" xr:uid="{00000000-0005-0000-0000-0000F17E0000}"/>
    <cellStyle name="Normal 3 4 2 9 5 2" xfId="33483" xr:uid="{00000000-0005-0000-0000-0000F27E0000}"/>
    <cellStyle name="Normal 3 4 2 9 6" xfId="33484" xr:uid="{00000000-0005-0000-0000-0000F37E0000}"/>
    <cellStyle name="Normal 3 4 2_T-straight with PEDs adjustor" xfId="33485" xr:uid="{00000000-0005-0000-0000-0000F47E0000}"/>
    <cellStyle name="Normal 3 4 20" xfId="33486" xr:uid="{00000000-0005-0000-0000-0000F57E0000}"/>
    <cellStyle name="Normal 3 4 3" xfId="1293" xr:uid="{00000000-0005-0000-0000-0000F67E0000}"/>
    <cellStyle name="Normal 3 4 3 10" xfId="33487" xr:uid="{00000000-0005-0000-0000-0000F77E0000}"/>
    <cellStyle name="Normal 3 4 3 10 2" xfId="33488" xr:uid="{00000000-0005-0000-0000-0000F87E0000}"/>
    <cellStyle name="Normal 3 4 3 10 2 2" xfId="33489" xr:uid="{00000000-0005-0000-0000-0000F97E0000}"/>
    <cellStyle name="Normal 3 4 3 10 2 2 2" xfId="33490" xr:uid="{00000000-0005-0000-0000-0000FA7E0000}"/>
    <cellStyle name="Normal 3 4 3 10 2 3" xfId="33491" xr:uid="{00000000-0005-0000-0000-0000FB7E0000}"/>
    <cellStyle name="Normal 3 4 3 10 3" xfId="33492" xr:uid="{00000000-0005-0000-0000-0000FC7E0000}"/>
    <cellStyle name="Normal 3 4 3 10 3 2" xfId="33493" xr:uid="{00000000-0005-0000-0000-0000FD7E0000}"/>
    <cellStyle name="Normal 3 4 3 10 4" xfId="33494" xr:uid="{00000000-0005-0000-0000-0000FE7E0000}"/>
    <cellStyle name="Normal 3 4 3 11" xfId="33495" xr:uid="{00000000-0005-0000-0000-0000FF7E0000}"/>
    <cellStyle name="Normal 3 4 3 11 2" xfId="33496" xr:uid="{00000000-0005-0000-0000-0000007F0000}"/>
    <cellStyle name="Normal 3 4 3 11 2 2" xfId="33497" xr:uid="{00000000-0005-0000-0000-0000017F0000}"/>
    <cellStyle name="Normal 3 4 3 11 2 2 2" xfId="33498" xr:uid="{00000000-0005-0000-0000-0000027F0000}"/>
    <cellStyle name="Normal 3 4 3 11 2 3" xfId="33499" xr:uid="{00000000-0005-0000-0000-0000037F0000}"/>
    <cellStyle name="Normal 3 4 3 11 3" xfId="33500" xr:uid="{00000000-0005-0000-0000-0000047F0000}"/>
    <cellStyle name="Normal 3 4 3 11 3 2" xfId="33501" xr:uid="{00000000-0005-0000-0000-0000057F0000}"/>
    <cellStyle name="Normal 3 4 3 11 4" xfId="33502" xr:uid="{00000000-0005-0000-0000-0000067F0000}"/>
    <cellStyle name="Normal 3 4 3 12" xfId="33503" xr:uid="{00000000-0005-0000-0000-0000077F0000}"/>
    <cellStyle name="Normal 3 4 3 12 2" xfId="33504" xr:uid="{00000000-0005-0000-0000-0000087F0000}"/>
    <cellStyle name="Normal 3 4 3 12 2 2" xfId="33505" xr:uid="{00000000-0005-0000-0000-0000097F0000}"/>
    <cellStyle name="Normal 3 4 3 12 2 2 2" xfId="33506" xr:uid="{00000000-0005-0000-0000-00000A7F0000}"/>
    <cellStyle name="Normal 3 4 3 12 2 3" xfId="33507" xr:uid="{00000000-0005-0000-0000-00000B7F0000}"/>
    <cellStyle name="Normal 3 4 3 12 3" xfId="33508" xr:uid="{00000000-0005-0000-0000-00000C7F0000}"/>
    <cellStyle name="Normal 3 4 3 12 3 2" xfId="33509" xr:uid="{00000000-0005-0000-0000-00000D7F0000}"/>
    <cellStyle name="Normal 3 4 3 12 4" xfId="33510" xr:uid="{00000000-0005-0000-0000-00000E7F0000}"/>
    <cellStyle name="Normal 3 4 3 13" xfId="33511" xr:uid="{00000000-0005-0000-0000-00000F7F0000}"/>
    <cellStyle name="Normal 3 4 3 13 2" xfId="33512" xr:uid="{00000000-0005-0000-0000-0000107F0000}"/>
    <cellStyle name="Normal 3 4 3 13 2 2" xfId="33513" xr:uid="{00000000-0005-0000-0000-0000117F0000}"/>
    <cellStyle name="Normal 3 4 3 13 3" xfId="33514" xr:uid="{00000000-0005-0000-0000-0000127F0000}"/>
    <cellStyle name="Normal 3 4 3 14" xfId="33515" xr:uid="{00000000-0005-0000-0000-0000137F0000}"/>
    <cellStyle name="Normal 3 4 3 14 2" xfId="33516" xr:uid="{00000000-0005-0000-0000-0000147F0000}"/>
    <cellStyle name="Normal 3 4 3 15" xfId="33517" xr:uid="{00000000-0005-0000-0000-0000157F0000}"/>
    <cellStyle name="Normal 3 4 3 15 2" xfId="33518" xr:uid="{00000000-0005-0000-0000-0000167F0000}"/>
    <cellStyle name="Normal 3 4 3 16" xfId="33519" xr:uid="{00000000-0005-0000-0000-0000177F0000}"/>
    <cellStyle name="Normal 3 4 3 17" xfId="33520" xr:uid="{00000000-0005-0000-0000-0000187F0000}"/>
    <cellStyle name="Normal 3 4 3 2" xfId="1294" xr:uid="{00000000-0005-0000-0000-0000197F0000}"/>
    <cellStyle name="Normal 3 4 3 2 10" xfId="33521" xr:uid="{00000000-0005-0000-0000-00001A7F0000}"/>
    <cellStyle name="Normal 3 4 3 2 11" xfId="33522" xr:uid="{00000000-0005-0000-0000-00001B7F0000}"/>
    <cellStyle name="Normal 3 4 3 2 2" xfId="33523" xr:uid="{00000000-0005-0000-0000-00001C7F0000}"/>
    <cellStyle name="Normal 3 4 3 2 2 10" xfId="33524" xr:uid="{00000000-0005-0000-0000-00001D7F0000}"/>
    <cellStyle name="Normal 3 4 3 2 2 2" xfId="33525" xr:uid="{00000000-0005-0000-0000-00001E7F0000}"/>
    <cellStyle name="Normal 3 4 3 2 2 2 2" xfId="33526" xr:uid="{00000000-0005-0000-0000-00001F7F0000}"/>
    <cellStyle name="Normal 3 4 3 2 2 2 2 2" xfId="33527" xr:uid="{00000000-0005-0000-0000-0000207F0000}"/>
    <cellStyle name="Normal 3 4 3 2 2 2 2 2 2" xfId="33528" xr:uid="{00000000-0005-0000-0000-0000217F0000}"/>
    <cellStyle name="Normal 3 4 3 2 2 2 2 2 2 2" xfId="33529" xr:uid="{00000000-0005-0000-0000-0000227F0000}"/>
    <cellStyle name="Normal 3 4 3 2 2 2 2 2 2 2 2" xfId="33530" xr:uid="{00000000-0005-0000-0000-0000237F0000}"/>
    <cellStyle name="Normal 3 4 3 2 2 2 2 2 2 3" xfId="33531" xr:uid="{00000000-0005-0000-0000-0000247F0000}"/>
    <cellStyle name="Normal 3 4 3 2 2 2 2 2 3" xfId="33532" xr:uid="{00000000-0005-0000-0000-0000257F0000}"/>
    <cellStyle name="Normal 3 4 3 2 2 2 2 2 3 2" xfId="33533" xr:uid="{00000000-0005-0000-0000-0000267F0000}"/>
    <cellStyle name="Normal 3 4 3 2 2 2 2 2 4" xfId="33534" xr:uid="{00000000-0005-0000-0000-0000277F0000}"/>
    <cellStyle name="Normal 3 4 3 2 2 2 2 3" xfId="33535" xr:uid="{00000000-0005-0000-0000-0000287F0000}"/>
    <cellStyle name="Normal 3 4 3 2 2 2 2 3 2" xfId="33536" xr:uid="{00000000-0005-0000-0000-0000297F0000}"/>
    <cellStyle name="Normal 3 4 3 2 2 2 2 3 2 2" xfId="33537" xr:uid="{00000000-0005-0000-0000-00002A7F0000}"/>
    <cellStyle name="Normal 3 4 3 2 2 2 2 3 3" xfId="33538" xr:uid="{00000000-0005-0000-0000-00002B7F0000}"/>
    <cellStyle name="Normal 3 4 3 2 2 2 2 4" xfId="33539" xr:uid="{00000000-0005-0000-0000-00002C7F0000}"/>
    <cellStyle name="Normal 3 4 3 2 2 2 2 4 2" xfId="33540" xr:uid="{00000000-0005-0000-0000-00002D7F0000}"/>
    <cellStyle name="Normal 3 4 3 2 2 2 2 5" xfId="33541" xr:uid="{00000000-0005-0000-0000-00002E7F0000}"/>
    <cellStyle name="Normal 3 4 3 2 2 2 3" xfId="33542" xr:uid="{00000000-0005-0000-0000-00002F7F0000}"/>
    <cellStyle name="Normal 3 4 3 2 2 2 3 2" xfId="33543" xr:uid="{00000000-0005-0000-0000-0000307F0000}"/>
    <cellStyle name="Normal 3 4 3 2 2 2 3 2 2" xfId="33544" xr:uid="{00000000-0005-0000-0000-0000317F0000}"/>
    <cellStyle name="Normal 3 4 3 2 2 2 3 2 2 2" xfId="33545" xr:uid="{00000000-0005-0000-0000-0000327F0000}"/>
    <cellStyle name="Normal 3 4 3 2 2 2 3 2 3" xfId="33546" xr:uid="{00000000-0005-0000-0000-0000337F0000}"/>
    <cellStyle name="Normal 3 4 3 2 2 2 3 3" xfId="33547" xr:uid="{00000000-0005-0000-0000-0000347F0000}"/>
    <cellStyle name="Normal 3 4 3 2 2 2 3 3 2" xfId="33548" xr:uid="{00000000-0005-0000-0000-0000357F0000}"/>
    <cellStyle name="Normal 3 4 3 2 2 2 3 4" xfId="33549" xr:uid="{00000000-0005-0000-0000-0000367F0000}"/>
    <cellStyle name="Normal 3 4 3 2 2 2 4" xfId="33550" xr:uid="{00000000-0005-0000-0000-0000377F0000}"/>
    <cellStyle name="Normal 3 4 3 2 2 2 4 2" xfId="33551" xr:uid="{00000000-0005-0000-0000-0000387F0000}"/>
    <cellStyle name="Normal 3 4 3 2 2 2 4 2 2" xfId="33552" xr:uid="{00000000-0005-0000-0000-0000397F0000}"/>
    <cellStyle name="Normal 3 4 3 2 2 2 4 2 2 2" xfId="33553" xr:uid="{00000000-0005-0000-0000-00003A7F0000}"/>
    <cellStyle name="Normal 3 4 3 2 2 2 4 2 3" xfId="33554" xr:uid="{00000000-0005-0000-0000-00003B7F0000}"/>
    <cellStyle name="Normal 3 4 3 2 2 2 4 3" xfId="33555" xr:uid="{00000000-0005-0000-0000-00003C7F0000}"/>
    <cellStyle name="Normal 3 4 3 2 2 2 4 3 2" xfId="33556" xr:uid="{00000000-0005-0000-0000-00003D7F0000}"/>
    <cellStyle name="Normal 3 4 3 2 2 2 4 4" xfId="33557" xr:uid="{00000000-0005-0000-0000-00003E7F0000}"/>
    <cellStyle name="Normal 3 4 3 2 2 2 5" xfId="33558" xr:uid="{00000000-0005-0000-0000-00003F7F0000}"/>
    <cellStyle name="Normal 3 4 3 2 2 2 5 2" xfId="33559" xr:uid="{00000000-0005-0000-0000-0000407F0000}"/>
    <cellStyle name="Normal 3 4 3 2 2 2 5 2 2" xfId="33560" xr:uid="{00000000-0005-0000-0000-0000417F0000}"/>
    <cellStyle name="Normal 3 4 3 2 2 2 5 3" xfId="33561" xr:uid="{00000000-0005-0000-0000-0000427F0000}"/>
    <cellStyle name="Normal 3 4 3 2 2 2 6" xfId="33562" xr:uid="{00000000-0005-0000-0000-0000437F0000}"/>
    <cellStyle name="Normal 3 4 3 2 2 2 6 2" xfId="33563" xr:uid="{00000000-0005-0000-0000-0000447F0000}"/>
    <cellStyle name="Normal 3 4 3 2 2 2 7" xfId="33564" xr:uid="{00000000-0005-0000-0000-0000457F0000}"/>
    <cellStyle name="Normal 3 4 3 2 2 2 7 2" xfId="33565" xr:uid="{00000000-0005-0000-0000-0000467F0000}"/>
    <cellStyle name="Normal 3 4 3 2 2 2 8" xfId="33566" xr:uid="{00000000-0005-0000-0000-0000477F0000}"/>
    <cellStyle name="Normal 3 4 3 2 2 3" xfId="33567" xr:uid="{00000000-0005-0000-0000-0000487F0000}"/>
    <cellStyle name="Normal 3 4 3 2 2 3 2" xfId="33568" xr:uid="{00000000-0005-0000-0000-0000497F0000}"/>
    <cellStyle name="Normal 3 4 3 2 2 3 2 2" xfId="33569" xr:uid="{00000000-0005-0000-0000-00004A7F0000}"/>
    <cellStyle name="Normal 3 4 3 2 2 3 2 2 2" xfId="33570" xr:uid="{00000000-0005-0000-0000-00004B7F0000}"/>
    <cellStyle name="Normal 3 4 3 2 2 3 2 2 2 2" xfId="33571" xr:uid="{00000000-0005-0000-0000-00004C7F0000}"/>
    <cellStyle name="Normal 3 4 3 2 2 3 2 2 3" xfId="33572" xr:uid="{00000000-0005-0000-0000-00004D7F0000}"/>
    <cellStyle name="Normal 3 4 3 2 2 3 2 3" xfId="33573" xr:uid="{00000000-0005-0000-0000-00004E7F0000}"/>
    <cellStyle name="Normal 3 4 3 2 2 3 2 3 2" xfId="33574" xr:uid="{00000000-0005-0000-0000-00004F7F0000}"/>
    <cellStyle name="Normal 3 4 3 2 2 3 2 4" xfId="33575" xr:uid="{00000000-0005-0000-0000-0000507F0000}"/>
    <cellStyle name="Normal 3 4 3 2 2 3 3" xfId="33576" xr:uid="{00000000-0005-0000-0000-0000517F0000}"/>
    <cellStyle name="Normal 3 4 3 2 2 3 3 2" xfId="33577" xr:uid="{00000000-0005-0000-0000-0000527F0000}"/>
    <cellStyle name="Normal 3 4 3 2 2 3 3 2 2" xfId="33578" xr:uid="{00000000-0005-0000-0000-0000537F0000}"/>
    <cellStyle name="Normal 3 4 3 2 2 3 3 3" xfId="33579" xr:uid="{00000000-0005-0000-0000-0000547F0000}"/>
    <cellStyle name="Normal 3 4 3 2 2 3 4" xfId="33580" xr:uid="{00000000-0005-0000-0000-0000557F0000}"/>
    <cellStyle name="Normal 3 4 3 2 2 3 4 2" xfId="33581" xr:uid="{00000000-0005-0000-0000-0000567F0000}"/>
    <cellStyle name="Normal 3 4 3 2 2 3 5" xfId="33582" xr:uid="{00000000-0005-0000-0000-0000577F0000}"/>
    <cellStyle name="Normal 3 4 3 2 2 4" xfId="33583" xr:uid="{00000000-0005-0000-0000-0000587F0000}"/>
    <cellStyle name="Normal 3 4 3 2 2 4 2" xfId="33584" xr:uid="{00000000-0005-0000-0000-0000597F0000}"/>
    <cellStyle name="Normal 3 4 3 2 2 4 2 2" xfId="33585" xr:uid="{00000000-0005-0000-0000-00005A7F0000}"/>
    <cellStyle name="Normal 3 4 3 2 2 4 2 2 2" xfId="33586" xr:uid="{00000000-0005-0000-0000-00005B7F0000}"/>
    <cellStyle name="Normal 3 4 3 2 2 4 2 3" xfId="33587" xr:uid="{00000000-0005-0000-0000-00005C7F0000}"/>
    <cellStyle name="Normal 3 4 3 2 2 4 3" xfId="33588" xr:uid="{00000000-0005-0000-0000-00005D7F0000}"/>
    <cellStyle name="Normal 3 4 3 2 2 4 3 2" xfId="33589" xr:uid="{00000000-0005-0000-0000-00005E7F0000}"/>
    <cellStyle name="Normal 3 4 3 2 2 4 4" xfId="33590" xr:uid="{00000000-0005-0000-0000-00005F7F0000}"/>
    <cellStyle name="Normal 3 4 3 2 2 5" xfId="33591" xr:uid="{00000000-0005-0000-0000-0000607F0000}"/>
    <cellStyle name="Normal 3 4 3 2 2 5 2" xfId="33592" xr:uid="{00000000-0005-0000-0000-0000617F0000}"/>
    <cellStyle name="Normal 3 4 3 2 2 5 2 2" xfId="33593" xr:uid="{00000000-0005-0000-0000-0000627F0000}"/>
    <cellStyle name="Normal 3 4 3 2 2 5 2 2 2" xfId="33594" xr:uid="{00000000-0005-0000-0000-0000637F0000}"/>
    <cellStyle name="Normal 3 4 3 2 2 5 2 3" xfId="33595" xr:uid="{00000000-0005-0000-0000-0000647F0000}"/>
    <cellStyle name="Normal 3 4 3 2 2 5 3" xfId="33596" xr:uid="{00000000-0005-0000-0000-0000657F0000}"/>
    <cellStyle name="Normal 3 4 3 2 2 5 3 2" xfId="33597" xr:uid="{00000000-0005-0000-0000-0000667F0000}"/>
    <cellStyle name="Normal 3 4 3 2 2 5 4" xfId="33598" xr:uid="{00000000-0005-0000-0000-0000677F0000}"/>
    <cellStyle name="Normal 3 4 3 2 2 6" xfId="33599" xr:uid="{00000000-0005-0000-0000-0000687F0000}"/>
    <cellStyle name="Normal 3 4 3 2 2 6 2" xfId="33600" xr:uid="{00000000-0005-0000-0000-0000697F0000}"/>
    <cellStyle name="Normal 3 4 3 2 2 6 2 2" xfId="33601" xr:uid="{00000000-0005-0000-0000-00006A7F0000}"/>
    <cellStyle name="Normal 3 4 3 2 2 6 3" xfId="33602" xr:uid="{00000000-0005-0000-0000-00006B7F0000}"/>
    <cellStyle name="Normal 3 4 3 2 2 7" xfId="33603" xr:uid="{00000000-0005-0000-0000-00006C7F0000}"/>
    <cellStyle name="Normal 3 4 3 2 2 7 2" xfId="33604" xr:uid="{00000000-0005-0000-0000-00006D7F0000}"/>
    <cellStyle name="Normal 3 4 3 2 2 8" xfId="33605" xr:uid="{00000000-0005-0000-0000-00006E7F0000}"/>
    <cellStyle name="Normal 3 4 3 2 2 8 2" xfId="33606" xr:uid="{00000000-0005-0000-0000-00006F7F0000}"/>
    <cellStyle name="Normal 3 4 3 2 2 9" xfId="33607" xr:uid="{00000000-0005-0000-0000-0000707F0000}"/>
    <cellStyle name="Normal 3 4 3 2 3" xfId="33608" xr:uid="{00000000-0005-0000-0000-0000717F0000}"/>
    <cellStyle name="Normal 3 4 3 2 3 2" xfId="33609" xr:uid="{00000000-0005-0000-0000-0000727F0000}"/>
    <cellStyle name="Normal 3 4 3 2 3 2 2" xfId="33610" xr:uid="{00000000-0005-0000-0000-0000737F0000}"/>
    <cellStyle name="Normal 3 4 3 2 3 2 2 2" xfId="33611" xr:uid="{00000000-0005-0000-0000-0000747F0000}"/>
    <cellStyle name="Normal 3 4 3 2 3 2 2 2 2" xfId="33612" xr:uid="{00000000-0005-0000-0000-0000757F0000}"/>
    <cellStyle name="Normal 3 4 3 2 3 2 2 2 2 2" xfId="33613" xr:uid="{00000000-0005-0000-0000-0000767F0000}"/>
    <cellStyle name="Normal 3 4 3 2 3 2 2 2 3" xfId="33614" xr:uid="{00000000-0005-0000-0000-0000777F0000}"/>
    <cellStyle name="Normal 3 4 3 2 3 2 2 3" xfId="33615" xr:uid="{00000000-0005-0000-0000-0000787F0000}"/>
    <cellStyle name="Normal 3 4 3 2 3 2 2 3 2" xfId="33616" xr:uid="{00000000-0005-0000-0000-0000797F0000}"/>
    <cellStyle name="Normal 3 4 3 2 3 2 2 4" xfId="33617" xr:uid="{00000000-0005-0000-0000-00007A7F0000}"/>
    <cellStyle name="Normal 3 4 3 2 3 2 3" xfId="33618" xr:uid="{00000000-0005-0000-0000-00007B7F0000}"/>
    <cellStyle name="Normal 3 4 3 2 3 2 3 2" xfId="33619" xr:uid="{00000000-0005-0000-0000-00007C7F0000}"/>
    <cellStyle name="Normal 3 4 3 2 3 2 3 2 2" xfId="33620" xr:uid="{00000000-0005-0000-0000-00007D7F0000}"/>
    <cellStyle name="Normal 3 4 3 2 3 2 3 3" xfId="33621" xr:uid="{00000000-0005-0000-0000-00007E7F0000}"/>
    <cellStyle name="Normal 3 4 3 2 3 2 4" xfId="33622" xr:uid="{00000000-0005-0000-0000-00007F7F0000}"/>
    <cellStyle name="Normal 3 4 3 2 3 2 4 2" xfId="33623" xr:uid="{00000000-0005-0000-0000-0000807F0000}"/>
    <cellStyle name="Normal 3 4 3 2 3 2 5" xfId="33624" xr:uid="{00000000-0005-0000-0000-0000817F0000}"/>
    <cellStyle name="Normal 3 4 3 2 3 3" xfId="33625" xr:uid="{00000000-0005-0000-0000-0000827F0000}"/>
    <cellStyle name="Normal 3 4 3 2 3 3 2" xfId="33626" xr:uid="{00000000-0005-0000-0000-0000837F0000}"/>
    <cellStyle name="Normal 3 4 3 2 3 3 2 2" xfId="33627" xr:uid="{00000000-0005-0000-0000-0000847F0000}"/>
    <cellStyle name="Normal 3 4 3 2 3 3 2 2 2" xfId="33628" xr:uid="{00000000-0005-0000-0000-0000857F0000}"/>
    <cellStyle name="Normal 3 4 3 2 3 3 2 3" xfId="33629" xr:uid="{00000000-0005-0000-0000-0000867F0000}"/>
    <cellStyle name="Normal 3 4 3 2 3 3 3" xfId="33630" xr:uid="{00000000-0005-0000-0000-0000877F0000}"/>
    <cellStyle name="Normal 3 4 3 2 3 3 3 2" xfId="33631" xr:uid="{00000000-0005-0000-0000-0000887F0000}"/>
    <cellStyle name="Normal 3 4 3 2 3 3 4" xfId="33632" xr:uid="{00000000-0005-0000-0000-0000897F0000}"/>
    <cellStyle name="Normal 3 4 3 2 3 4" xfId="33633" xr:uid="{00000000-0005-0000-0000-00008A7F0000}"/>
    <cellStyle name="Normal 3 4 3 2 3 4 2" xfId="33634" xr:uid="{00000000-0005-0000-0000-00008B7F0000}"/>
    <cellStyle name="Normal 3 4 3 2 3 4 2 2" xfId="33635" xr:uid="{00000000-0005-0000-0000-00008C7F0000}"/>
    <cellStyle name="Normal 3 4 3 2 3 4 2 2 2" xfId="33636" xr:uid="{00000000-0005-0000-0000-00008D7F0000}"/>
    <cellStyle name="Normal 3 4 3 2 3 4 2 3" xfId="33637" xr:uid="{00000000-0005-0000-0000-00008E7F0000}"/>
    <cellStyle name="Normal 3 4 3 2 3 4 3" xfId="33638" xr:uid="{00000000-0005-0000-0000-00008F7F0000}"/>
    <cellStyle name="Normal 3 4 3 2 3 4 3 2" xfId="33639" xr:uid="{00000000-0005-0000-0000-0000907F0000}"/>
    <cellStyle name="Normal 3 4 3 2 3 4 4" xfId="33640" xr:uid="{00000000-0005-0000-0000-0000917F0000}"/>
    <cellStyle name="Normal 3 4 3 2 3 5" xfId="33641" xr:uid="{00000000-0005-0000-0000-0000927F0000}"/>
    <cellStyle name="Normal 3 4 3 2 3 5 2" xfId="33642" xr:uid="{00000000-0005-0000-0000-0000937F0000}"/>
    <cellStyle name="Normal 3 4 3 2 3 5 2 2" xfId="33643" xr:uid="{00000000-0005-0000-0000-0000947F0000}"/>
    <cellStyle name="Normal 3 4 3 2 3 5 3" xfId="33644" xr:uid="{00000000-0005-0000-0000-0000957F0000}"/>
    <cellStyle name="Normal 3 4 3 2 3 6" xfId="33645" xr:uid="{00000000-0005-0000-0000-0000967F0000}"/>
    <cellStyle name="Normal 3 4 3 2 3 6 2" xfId="33646" xr:uid="{00000000-0005-0000-0000-0000977F0000}"/>
    <cellStyle name="Normal 3 4 3 2 3 7" xfId="33647" xr:uid="{00000000-0005-0000-0000-0000987F0000}"/>
    <cellStyle name="Normal 3 4 3 2 3 7 2" xfId="33648" xr:uid="{00000000-0005-0000-0000-0000997F0000}"/>
    <cellStyle name="Normal 3 4 3 2 3 8" xfId="33649" xr:uid="{00000000-0005-0000-0000-00009A7F0000}"/>
    <cellStyle name="Normal 3 4 3 2 4" xfId="33650" xr:uid="{00000000-0005-0000-0000-00009B7F0000}"/>
    <cellStyle name="Normal 3 4 3 2 4 2" xfId="33651" xr:uid="{00000000-0005-0000-0000-00009C7F0000}"/>
    <cellStyle name="Normal 3 4 3 2 4 2 2" xfId="33652" xr:uid="{00000000-0005-0000-0000-00009D7F0000}"/>
    <cellStyle name="Normal 3 4 3 2 4 2 2 2" xfId="33653" xr:uid="{00000000-0005-0000-0000-00009E7F0000}"/>
    <cellStyle name="Normal 3 4 3 2 4 2 2 2 2" xfId="33654" xr:uid="{00000000-0005-0000-0000-00009F7F0000}"/>
    <cellStyle name="Normal 3 4 3 2 4 2 2 3" xfId="33655" xr:uid="{00000000-0005-0000-0000-0000A07F0000}"/>
    <cellStyle name="Normal 3 4 3 2 4 2 3" xfId="33656" xr:uid="{00000000-0005-0000-0000-0000A17F0000}"/>
    <cellStyle name="Normal 3 4 3 2 4 2 3 2" xfId="33657" xr:uid="{00000000-0005-0000-0000-0000A27F0000}"/>
    <cellStyle name="Normal 3 4 3 2 4 2 4" xfId="33658" xr:uid="{00000000-0005-0000-0000-0000A37F0000}"/>
    <cellStyle name="Normal 3 4 3 2 4 3" xfId="33659" xr:uid="{00000000-0005-0000-0000-0000A47F0000}"/>
    <cellStyle name="Normal 3 4 3 2 4 3 2" xfId="33660" xr:uid="{00000000-0005-0000-0000-0000A57F0000}"/>
    <cellStyle name="Normal 3 4 3 2 4 3 2 2" xfId="33661" xr:uid="{00000000-0005-0000-0000-0000A67F0000}"/>
    <cellStyle name="Normal 3 4 3 2 4 3 3" xfId="33662" xr:uid="{00000000-0005-0000-0000-0000A77F0000}"/>
    <cellStyle name="Normal 3 4 3 2 4 4" xfId="33663" xr:uid="{00000000-0005-0000-0000-0000A87F0000}"/>
    <cellStyle name="Normal 3 4 3 2 4 4 2" xfId="33664" xr:uid="{00000000-0005-0000-0000-0000A97F0000}"/>
    <cellStyle name="Normal 3 4 3 2 4 5" xfId="33665" xr:uid="{00000000-0005-0000-0000-0000AA7F0000}"/>
    <cellStyle name="Normal 3 4 3 2 5" xfId="33666" xr:uid="{00000000-0005-0000-0000-0000AB7F0000}"/>
    <cellStyle name="Normal 3 4 3 2 5 2" xfId="33667" xr:uid="{00000000-0005-0000-0000-0000AC7F0000}"/>
    <cellStyle name="Normal 3 4 3 2 5 2 2" xfId="33668" xr:uid="{00000000-0005-0000-0000-0000AD7F0000}"/>
    <cellStyle name="Normal 3 4 3 2 5 2 2 2" xfId="33669" xr:uid="{00000000-0005-0000-0000-0000AE7F0000}"/>
    <cellStyle name="Normal 3 4 3 2 5 2 3" xfId="33670" xr:uid="{00000000-0005-0000-0000-0000AF7F0000}"/>
    <cellStyle name="Normal 3 4 3 2 5 3" xfId="33671" xr:uid="{00000000-0005-0000-0000-0000B07F0000}"/>
    <cellStyle name="Normal 3 4 3 2 5 3 2" xfId="33672" xr:uid="{00000000-0005-0000-0000-0000B17F0000}"/>
    <cellStyle name="Normal 3 4 3 2 5 4" xfId="33673" xr:uid="{00000000-0005-0000-0000-0000B27F0000}"/>
    <cellStyle name="Normal 3 4 3 2 6" xfId="33674" xr:uid="{00000000-0005-0000-0000-0000B37F0000}"/>
    <cellStyle name="Normal 3 4 3 2 6 2" xfId="33675" xr:uid="{00000000-0005-0000-0000-0000B47F0000}"/>
    <cellStyle name="Normal 3 4 3 2 6 2 2" xfId="33676" xr:uid="{00000000-0005-0000-0000-0000B57F0000}"/>
    <cellStyle name="Normal 3 4 3 2 6 2 2 2" xfId="33677" xr:uid="{00000000-0005-0000-0000-0000B67F0000}"/>
    <cellStyle name="Normal 3 4 3 2 6 2 3" xfId="33678" xr:uid="{00000000-0005-0000-0000-0000B77F0000}"/>
    <cellStyle name="Normal 3 4 3 2 6 3" xfId="33679" xr:uid="{00000000-0005-0000-0000-0000B87F0000}"/>
    <cellStyle name="Normal 3 4 3 2 6 3 2" xfId="33680" xr:uid="{00000000-0005-0000-0000-0000B97F0000}"/>
    <cellStyle name="Normal 3 4 3 2 6 4" xfId="33681" xr:uid="{00000000-0005-0000-0000-0000BA7F0000}"/>
    <cellStyle name="Normal 3 4 3 2 7" xfId="33682" xr:uid="{00000000-0005-0000-0000-0000BB7F0000}"/>
    <cellStyle name="Normal 3 4 3 2 7 2" xfId="33683" xr:uid="{00000000-0005-0000-0000-0000BC7F0000}"/>
    <cellStyle name="Normal 3 4 3 2 7 2 2" xfId="33684" xr:uid="{00000000-0005-0000-0000-0000BD7F0000}"/>
    <cellStyle name="Normal 3 4 3 2 7 3" xfId="33685" xr:uid="{00000000-0005-0000-0000-0000BE7F0000}"/>
    <cellStyle name="Normal 3 4 3 2 8" xfId="33686" xr:uid="{00000000-0005-0000-0000-0000BF7F0000}"/>
    <cellStyle name="Normal 3 4 3 2 8 2" xfId="33687" xr:uid="{00000000-0005-0000-0000-0000C07F0000}"/>
    <cellStyle name="Normal 3 4 3 2 9" xfId="33688" xr:uid="{00000000-0005-0000-0000-0000C17F0000}"/>
    <cellStyle name="Normal 3 4 3 2 9 2" xfId="33689" xr:uid="{00000000-0005-0000-0000-0000C27F0000}"/>
    <cellStyle name="Normal 3 4 3 3" xfId="33690" xr:uid="{00000000-0005-0000-0000-0000C37F0000}"/>
    <cellStyle name="Normal 3 4 3 3 10" xfId="33691" xr:uid="{00000000-0005-0000-0000-0000C47F0000}"/>
    <cellStyle name="Normal 3 4 3 3 11" xfId="33692" xr:uid="{00000000-0005-0000-0000-0000C57F0000}"/>
    <cellStyle name="Normal 3 4 3 3 2" xfId="33693" xr:uid="{00000000-0005-0000-0000-0000C67F0000}"/>
    <cellStyle name="Normal 3 4 3 3 2 10" xfId="33694" xr:uid="{00000000-0005-0000-0000-0000C77F0000}"/>
    <cellStyle name="Normal 3 4 3 3 2 2" xfId="33695" xr:uid="{00000000-0005-0000-0000-0000C87F0000}"/>
    <cellStyle name="Normal 3 4 3 3 2 2 2" xfId="33696" xr:uid="{00000000-0005-0000-0000-0000C97F0000}"/>
    <cellStyle name="Normal 3 4 3 3 2 2 2 2" xfId="33697" xr:uid="{00000000-0005-0000-0000-0000CA7F0000}"/>
    <cellStyle name="Normal 3 4 3 3 2 2 2 2 2" xfId="33698" xr:uid="{00000000-0005-0000-0000-0000CB7F0000}"/>
    <cellStyle name="Normal 3 4 3 3 2 2 2 2 2 2" xfId="33699" xr:uid="{00000000-0005-0000-0000-0000CC7F0000}"/>
    <cellStyle name="Normal 3 4 3 3 2 2 2 2 2 2 2" xfId="33700" xr:uid="{00000000-0005-0000-0000-0000CD7F0000}"/>
    <cellStyle name="Normal 3 4 3 3 2 2 2 2 2 3" xfId="33701" xr:uid="{00000000-0005-0000-0000-0000CE7F0000}"/>
    <cellStyle name="Normal 3 4 3 3 2 2 2 2 3" xfId="33702" xr:uid="{00000000-0005-0000-0000-0000CF7F0000}"/>
    <cellStyle name="Normal 3 4 3 3 2 2 2 2 3 2" xfId="33703" xr:uid="{00000000-0005-0000-0000-0000D07F0000}"/>
    <cellStyle name="Normal 3 4 3 3 2 2 2 2 4" xfId="33704" xr:uid="{00000000-0005-0000-0000-0000D17F0000}"/>
    <cellStyle name="Normal 3 4 3 3 2 2 2 3" xfId="33705" xr:uid="{00000000-0005-0000-0000-0000D27F0000}"/>
    <cellStyle name="Normal 3 4 3 3 2 2 2 3 2" xfId="33706" xr:uid="{00000000-0005-0000-0000-0000D37F0000}"/>
    <cellStyle name="Normal 3 4 3 3 2 2 2 3 2 2" xfId="33707" xr:uid="{00000000-0005-0000-0000-0000D47F0000}"/>
    <cellStyle name="Normal 3 4 3 3 2 2 2 3 3" xfId="33708" xr:uid="{00000000-0005-0000-0000-0000D57F0000}"/>
    <cellStyle name="Normal 3 4 3 3 2 2 2 4" xfId="33709" xr:uid="{00000000-0005-0000-0000-0000D67F0000}"/>
    <cellStyle name="Normal 3 4 3 3 2 2 2 4 2" xfId="33710" xr:uid="{00000000-0005-0000-0000-0000D77F0000}"/>
    <cellStyle name="Normal 3 4 3 3 2 2 2 5" xfId="33711" xr:uid="{00000000-0005-0000-0000-0000D87F0000}"/>
    <cellStyle name="Normal 3 4 3 3 2 2 3" xfId="33712" xr:uid="{00000000-0005-0000-0000-0000D97F0000}"/>
    <cellStyle name="Normal 3 4 3 3 2 2 3 2" xfId="33713" xr:uid="{00000000-0005-0000-0000-0000DA7F0000}"/>
    <cellStyle name="Normal 3 4 3 3 2 2 3 2 2" xfId="33714" xr:uid="{00000000-0005-0000-0000-0000DB7F0000}"/>
    <cellStyle name="Normal 3 4 3 3 2 2 3 2 2 2" xfId="33715" xr:uid="{00000000-0005-0000-0000-0000DC7F0000}"/>
    <cellStyle name="Normal 3 4 3 3 2 2 3 2 3" xfId="33716" xr:uid="{00000000-0005-0000-0000-0000DD7F0000}"/>
    <cellStyle name="Normal 3 4 3 3 2 2 3 3" xfId="33717" xr:uid="{00000000-0005-0000-0000-0000DE7F0000}"/>
    <cellStyle name="Normal 3 4 3 3 2 2 3 3 2" xfId="33718" xr:uid="{00000000-0005-0000-0000-0000DF7F0000}"/>
    <cellStyle name="Normal 3 4 3 3 2 2 3 4" xfId="33719" xr:uid="{00000000-0005-0000-0000-0000E07F0000}"/>
    <cellStyle name="Normal 3 4 3 3 2 2 4" xfId="33720" xr:uid="{00000000-0005-0000-0000-0000E17F0000}"/>
    <cellStyle name="Normal 3 4 3 3 2 2 4 2" xfId="33721" xr:uid="{00000000-0005-0000-0000-0000E27F0000}"/>
    <cellStyle name="Normal 3 4 3 3 2 2 4 2 2" xfId="33722" xr:uid="{00000000-0005-0000-0000-0000E37F0000}"/>
    <cellStyle name="Normal 3 4 3 3 2 2 4 2 2 2" xfId="33723" xr:uid="{00000000-0005-0000-0000-0000E47F0000}"/>
    <cellStyle name="Normal 3 4 3 3 2 2 4 2 3" xfId="33724" xr:uid="{00000000-0005-0000-0000-0000E57F0000}"/>
    <cellStyle name="Normal 3 4 3 3 2 2 4 3" xfId="33725" xr:uid="{00000000-0005-0000-0000-0000E67F0000}"/>
    <cellStyle name="Normal 3 4 3 3 2 2 4 3 2" xfId="33726" xr:uid="{00000000-0005-0000-0000-0000E77F0000}"/>
    <cellStyle name="Normal 3 4 3 3 2 2 4 4" xfId="33727" xr:uid="{00000000-0005-0000-0000-0000E87F0000}"/>
    <cellStyle name="Normal 3 4 3 3 2 2 5" xfId="33728" xr:uid="{00000000-0005-0000-0000-0000E97F0000}"/>
    <cellStyle name="Normal 3 4 3 3 2 2 5 2" xfId="33729" xr:uid="{00000000-0005-0000-0000-0000EA7F0000}"/>
    <cellStyle name="Normal 3 4 3 3 2 2 5 2 2" xfId="33730" xr:uid="{00000000-0005-0000-0000-0000EB7F0000}"/>
    <cellStyle name="Normal 3 4 3 3 2 2 5 3" xfId="33731" xr:uid="{00000000-0005-0000-0000-0000EC7F0000}"/>
    <cellStyle name="Normal 3 4 3 3 2 2 6" xfId="33732" xr:uid="{00000000-0005-0000-0000-0000ED7F0000}"/>
    <cellStyle name="Normal 3 4 3 3 2 2 6 2" xfId="33733" xr:uid="{00000000-0005-0000-0000-0000EE7F0000}"/>
    <cellStyle name="Normal 3 4 3 3 2 2 7" xfId="33734" xr:uid="{00000000-0005-0000-0000-0000EF7F0000}"/>
    <cellStyle name="Normal 3 4 3 3 2 2 7 2" xfId="33735" xr:uid="{00000000-0005-0000-0000-0000F07F0000}"/>
    <cellStyle name="Normal 3 4 3 3 2 2 8" xfId="33736" xr:uid="{00000000-0005-0000-0000-0000F17F0000}"/>
    <cellStyle name="Normal 3 4 3 3 2 3" xfId="33737" xr:uid="{00000000-0005-0000-0000-0000F27F0000}"/>
    <cellStyle name="Normal 3 4 3 3 2 3 2" xfId="33738" xr:uid="{00000000-0005-0000-0000-0000F37F0000}"/>
    <cellStyle name="Normal 3 4 3 3 2 3 2 2" xfId="33739" xr:uid="{00000000-0005-0000-0000-0000F47F0000}"/>
    <cellStyle name="Normal 3 4 3 3 2 3 2 2 2" xfId="33740" xr:uid="{00000000-0005-0000-0000-0000F57F0000}"/>
    <cellStyle name="Normal 3 4 3 3 2 3 2 2 2 2" xfId="33741" xr:uid="{00000000-0005-0000-0000-0000F67F0000}"/>
    <cellStyle name="Normal 3 4 3 3 2 3 2 2 3" xfId="33742" xr:uid="{00000000-0005-0000-0000-0000F77F0000}"/>
    <cellStyle name="Normal 3 4 3 3 2 3 2 3" xfId="33743" xr:uid="{00000000-0005-0000-0000-0000F87F0000}"/>
    <cellStyle name="Normal 3 4 3 3 2 3 2 3 2" xfId="33744" xr:uid="{00000000-0005-0000-0000-0000F97F0000}"/>
    <cellStyle name="Normal 3 4 3 3 2 3 2 4" xfId="33745" xr:uid="{00000000-0005-0000-0000-0000FA7F0000}"/>
    <cellStyle name="Normal 3 4 3 3 2 3 3" xfId="33746" xr:uid="{00000000-0005-0000-0000-0000FB7F0000}"/>
    <cellStyle name="Normal 3 4 3 3 2 3 3 2" xfId="33747" xr:uid="{00000000-0005-0000-0000-0000FC7F0000}"/>
    <cellStyle name="Normal 3 4 3 3 2 3 3 2 2" xfId="33748" xr:uid="{00000000-0005-0000-0000-0000FD7F0000}"/>
    <cellStyle name="Normal 3 4 3 3 2 3 3 3" xfId="33749" xr:uid="{00000000-0005-0000-0000-0000FE7F0000}"/>
    <cellStyle name="Normal 3 4 3 3 2 3 4" xfId="33750" xr:uid="{00000000-0005-0000-0000-0000FF7F0000}"/>
    <cellStyle name="Normal 3 4 3 3 2 3 4 2" xfId="33751" xr:uid="{00000000-0005-0000-0000-000000800000}"/>
    <cellStyle name="Normal 3 4 3 3 2 3 5" xfId="33752" xr:uid="{00000000-0005-0000-0000-000001800000}"/>
    <cellStyle name="Normal 3 4 3 3 2 4" xfId="33753" xr:uid="{00000000-0005-0000-0000-000002800000}"/>
    <cellStyle name="Normal 3 4 3 3 2 4 2" xfId="33754" xr:uid="{00000000-0005-0000-0000-000003800000}"/>
    <cellStyle name="Normal 3 4 3 3 2 4 2 2" xfId="33755" xr:uid="{00000000-0005-0000-0000-000004800000}"/>
    <cellStyle name="Normal 3 4 3 3 2 4 2 2 2" xfId="33756" xr:uid="{00000000-0005-0000-0000-000005800000}"/>
    <cellStyle name="Normal 3 4 3 3 2 4 2 3" xfId="33757" xr:uid="{00000000-0005-0000-0000-000006800000}"/>
    <cellStyle name="Normal 3 4 3 3 2 4 3" xfId="33758" xr:uid="{00000000-0005-0000-0000-000007800000}"/>
    <cellStyle name="Normal 3 4 3 3 2 4 3 2" xfId="33759" xr:uid="{00000000-0005-0000-0000-000008800000}"/>
    <cellStyle name="Normal 3 4 3 3 2 4 4" xfId="33760" xr:uid="{00000000-0005-0000-0000-000009800000}"/>
    <cellStyle name="Normal 3 4 3 3 2 5" xfId="33761" xr:uid="{00000000-0005-0000-0000-00000A800000}"/>
    <cellStyle name="Normal 3 4 3 3 2 5 2" xfId="33762" xr:uid="{00000000-0005-0000-0000-00000B800000}"/>
    <cellStyle name="Normal 3 4 3 3 2 5 2 2" xfId="33763" xr:uid="{00000000-0005-0000-0000-00000C800000}"/>
    <cellStyle name="Normal 3 4 3 3 2 5 2 2 2" xfId="33764" xr:uid="{00000000-0005-0000-0000-00000D800000}"/>
    <cellStyle name="Normal 3 4 3 3 2 5 2 3" xfId="33765" xr:uid="{00000000-0005-0000-0000-00000E800000}"/>
    <cellStyle name="Normal 3 4 3 3 2 5 3" xfId="33766" xr:uid="{00000000-0005-0000-0000-00000F800000}"/>
    <cellStyle name="Normal 3 4 3 3 2 5 3 2" xfId="33767" xr:uid="{00000000-0005-0000-0000-000010800000}"/>
    <cellStyle name="Normal 3 4 3 3 2 5 4" xfId="33768" xr:uid="{00000000-0005-0000-0000-000011800000}"/>
    <cellStyle name="Normal 3 4 3 3 2 6" xfId="33769" xr:uid="{00000000-0005-0000-0000-000012800000}"/>
    <cellStyle name="Normal 3 4 3 3 2 6 2" xfId="33770" xr:uid="{00000000-0005-0000-0000-000013800000}"/>
    <cellStyle name="Normal 3 4 3 3 2 6 2 2" xfId="33771" xr:uid="{00000000-0005-0000-0000-000014800000}"/>
    <cellStyle name="Normal 3 4 3 3 2 6 3" xfId="33772" xr:uid="{00000000-0005-0000-0000-000015800000}"/>
    <cellStyle name="Normal 3 4 3 3 2 7" xfId="33773" xr:uid="{00000000-0005-0000-0000-000016800000}"/>
    <cellStyle name="Normal 3 4 3 3 2 7 2" xfId="33774" xr:uid="{00000000-0005-0000-0000-000017800000}"/>
    <cellStyle name="Normal 3 4 3 3 2 8" xfId="33775" xr:uid="{00000000-0005-0000-0000-000018800000}"/>
    <cellStyle name="Normal 3 4 3 3 2 8 2" xfId="33776" xr:uid="{00000000-0005-0000-0000-000019800000}"/>
    <cellStyle name="Normal 3 4 3 3 2 9" xfId="33777" xr:uid="{00000000-0005-0000-0000-00001A800000}"/>
    <cellStyle name="Normal 3 4 3 3 3" xfId="33778" xr:uid="{00000000-0005-0000-0000-00001B800000}"/>
    <cellStyle name="Normal 3 4 3 3 3 2" xfId="33779" xr:uid="{00000000-0005-0000-0000-00001C800000}"/>
    <cellStyle name="Normal 3 4 3 3 3 2 2" xfId="33780" xr:uid="{00000000-0005-0000-0000-00001D800000}"/>
    <cellStyle name="Normal 3 4 3 3 3 2 2 2" xfId="33781" xr:uid="{00000000-0005-0000-0000-00001E800000}"/>
    <cellStyle name="Normal 3 4 3 3 3 2 2 2 2" xfId="33782" xr:uid="{00000000-0005-0000-0000-00001F800000}"/>
    <cellStyle name="Normal 3 4 3 3 3 2 2 2 2 2" xfId="33783" xr:uid="{00000000-0005-0000-0000-000020800000}"/>
    <cellStyle name="Normal 3 4 3 3 3 2 2 2 3" xfId="33784" xr:uid="{00000000-0005-0000-0000-000021800000}"/>
    <cellStyle name="Normal 3 4 3 3 3 2 2 3" xfId="33785" xr:uid="{00000000-0005-0000-0000-000022800000}"/>
    <cellStyle name="Normal 3 4 3 3 3 2 2 3 2" xfId="33786" xr:uid="{00000000-0005-0000-0000-000023800000}"/>
    <cellStyle name="Normal 3 4 3 3 3 2 2 4" xfId="33787" xr:uid="{00000000-0005-0000-0000-000024800000}"/>
    <cellStyle name="Normal 3 4 3 3 3 2 3" xfId="33788" xr:uid="{00000000-0005-0000-0000-000025800000}"/>
    <cellStyle name="Normal 3 4 3 3 3 2 3 2" xfId="33789" xr:uid="{00000000-0005-0000-0000-000026800000}"/>
    <cellStyle name="Normal 3 4 3 3 3 2 3 2 2" xfId="33790" xr:uid="{00000000-0005-0000-0000-000027800000}"/>
    <cellStyle name="Normal 3 4 3 3 3 2 3 3" xfId="33791" xr:uid="{00000000-0005-0000-0000-000028800000}"/>
    <cellStyle name="Normal 3 4 3 3 3 2 4" xfId="33792" xr:uid="{00000000-0005-0000-0000-000029800000}"/>
    <cellStyle name="Normal 3 4 3 3 3 2 4 2" xfId="33793" xr:uid="{00000000-0005-0000-0000-00002A800000}"/>
    <cellStyle name="Normal 3 4 3 3 3 2 5" xfId="33794" xr:uid="{00000000-0005-0000-0000-00002B800000}"/>
    <cellStyle name="Normal 3 4 3 3 3 3" xfId="33795" xr:uid="{00000000-0005-0000-0000-00002C800000}"/>
    <cellStyle name="Normal 3 4 3 3 3 3 2" xfId="33796" xr:uid="{00000000-0005-0000-0000-00002D800000}"/>
    <cellStyle name="Normal 3 4 3 3 3 3 2 2" xfId="33797" xr:uid="{00000000-0005-0000-0000-00002E800000}"/>
    <cellStyle name="Normal 3 4 3 3 3 3 2 2 2" xfId="33798" xr:uid="{00000000-0005-0000-0000-00002F800000}"/>
    <cellStyle name="Normal 3 4 3 3 3 3 2 3" xfId="33799" xr:uid="{00000000-0005-0000-0000-000030800000}"/>
    <cellStyle name="Normal 3 4 3 3 3 3 3" xfId="33800" xr:uid="{00000000-0005-0000-0000-000031800000}"/>
    <cellStyle name="Normal 3 4 3 3 3 3 3 2" xfId="33801" xr:uid="{00000000-0005-0000-0000-000032800000}"/>
    <cellStyle name="Normal 3 4 3 3 3 3 4" xfId="33802" xr:uid="{00000000-0005-0000-0000-000033800000}"/>
    <cellStyle name="Normal 3 4 3 3 3 4" xfId="33803" xr:uid="{00000000-0005-0000-0000-000034800000}"/>
    <cellStyle name="Normal 3 4 3 3 3 4 2" xfId="33804" xr:uid="{00000000-0005-0000-0000-000035800000}"/>
    <cellStyle name="Normal 3 4 3 3 3 4 2 2" xfId="33805" xr:uid="{00000000-0005-0000-0000-000036800000}"/>
    <cellStyle name="Normal 3 4 3 3 3 4 2 2 2" xfId="33806" xr:uid="{00000000-0005-0000-0000-000037800000}"/>
    <cellStyle name="Normal 3 4 3 3 3 4 2 3" xfId="33807" xr:uid="{00000000-0005-0000-0000-000038800000}"/>
    <cellStyle name="Normal 3 4 3 3 3 4 3" xfId="33808" xr:uid="{00000000-0005-0000-0000-000039800000}"/>
    <cellStyle name="Normal 3 4 3 3 3 4 3 2" xfId="33809" xr:uid="{00000000-0005-0000-0000-00003A800000}"/>
    <cellStyle name="Normal 3 4 3 3 3 4 4" xfId="33810" xr:uid="{00000000-0005-0000-0000-00003B800000}"/>
    <cellStyle name="Normal 3 4 3 3 3 5" xfId="33811" xr:uid="{00000000-0005-0000-0000-00003C800000}"/>
    <cellStyle name="Normal 3 4 3 3 3 5 2" xfId="33812" xr:uid="{00000000-0005-0000-0000-00003D800000}"/>
    <cellStyle name="Normal 3 4 3 3 3 5 2 2" xfId="33813" xr:uid="{00000000-0005-0000-0000-00003E800000}"/>
    <cellStyle name="Normal 3 4 3 3 3 5 3" xfId="33814" xr:uid="{00000000-0005-0000-0000-00003F800000}"/>
    <cellStyle name="Normal 3 4 3 3 3 6" xfId="33815" xr:uid="{00000000-0005-0000-0000-000040800000}"/>
    <cellStyle name="Normal 3 4 3 3 3 6 2" xfId="33816" xr:uid="{00000000-0005-0000-0000-000041800000}"/>
    <cellStyle name="Normal 3 4 3 3 3 7" xfId="33817" xr:uid="{00000000-0005-0000-0000-000042800000}"/>
    <cellStyle name="Normal 3 4 3 3 3 7 2" xfId="33818" xr:uid="{00000000-0005-0000-0000-000043800000}"/>
    <cellStyle name="Normal 3 4 3 3 3 8" xfId="33819" xr:uid="{00000000-0005-0000-0000-000044800000}"/>
    <cellStyle name="Normal 3 4 3 3 4" xfId="33820" xr:uid="{00000000-0005-0000-0000-000045800000}"/>
    <cellStyle name="Normal 3 4 3 3 4 2" xfId="33821" xr:uid="{00000000-0005-0000-0000-000046800000}"/>
    <cellStyle name="Normal 3 4 3 3 4 2 2" xfId="33822" xr:uid="{00000000-0005-0000-0000-000047800000}"/>
    <cellStyle name="Normal 3 4 3 3 4 2 2 2" xfId="33823" xr:uid="{00000000-0005-0000-0000-000048800000}"/>
    <cellStyle name="Normal 3 4 3 3 4 2 2 2 2" xfId="33824" xr:uid="{00000000-0005-0000-0000-000049800000}"/>
    <cellStyle name="Normal 3 4 3 3 4 2 2 3" xfId="33825" xr:uid="{00000000-0005-0000-0000-00004A800000}"/>
    <cellStyle name="Normal 3 4 3 3 4 2 3" xfId="33826" xr:uid="{00000000-0005-0000-0000-00004B800000}"/>
    <cellStyle name="Normal 3 4 3 3 4 2 3 2" xfId="33827" xr:uid="{00000000-0005-0000-0000-00004C800000}"/>
    <cellStyle name="Normal 3 4 3 3 4 2 4" xfId="33828" xr:uid="{00000000-0005-0000-0000-00004D800000}"/>
    <cellStyle name="Normal 3 4 3 3 4 3" xfId="33829" xr:uid="{00000000-0005-0000-0000-00004E800000}"/>
    <cellStyle name="Normal 3 4 3 3 4 3 2" xfId="33830" xr:uid="{00000000-0005-0000-0000-00004F800000}"/>
    <cellStyle name="Normal 3 4 3 3 4 3 2 2" xfId="33831" xr:uid="{00000000-0005-0000-0000-000050800000}"/>
    <cellStyle name="Normal 3 4 3 3 4 3 3" xfId="33832" xr:uid="{00000000-0005-0000-0000-000051800000}"/>
    <cellStyle name="Normal 3 4 3 3 4 4" xfId="33833" xr:uid="{00000000-0005-0000-0000-000052800000}"/>
    <cellStyle name="Normal 3 4 3 3 4 4 2" xfId="33834" xr:uid="{00000000-0005-0000-0000-000053800000}"/>
    <cellStyle name="Normal 3 4 3 3 4 5" xfId="33835" xr:uid="{00000000-0005-0000-0000-000054800000}"/>
    <cellStyle name="Normal 3 4 3 3 5" xfId="33836" xr:uid="{00000000-0005-0000-0000-000055800000}"/>
    <cellStyle name="Normal 3 4 3 3 5 2" xfId="33837" xr:uid="{00000000-0005-0000-0000-000056800000}"/>
    <cellStyle name="Normal 3 4 3 3 5 2 2" xfId="33838" xr:uid="{00000000-0005-0000-0000-000057800000}"/>
    <cellStyle name="Normal 3 4 3 3 5 2 2 2" xfId="33839" xr:uid="{00000000-0005-0000-0000-000058800000}"/>
    <cellStyle name="Normal 3 4 3 3 5 2 3" xfId="33840" xr:uid="{00000000-0005-0000-0000-000059800000}"/>
    <cellStyle name="Normal 3 4 3 3 5 3" xfId="33841" xr:uid="{00000000-0005-0000-0000-00005A800000}"/>
    <cellStyle name="Normal 3 4 3 3 5 3 2" xfId="33842" xr:uid="{00000000-0005-0000-0000-00005B800000}"/>
    <cellStyle name="Normal 3 4 3 3 5 4" xfId="33843" xr:uid="{00000000-0005-0000-0000-00005C800000}"/>
    <cellStyle name="Normal 3 4 3 3 6" xfId="33844" xr:uid="{00000000-0005-0000-0000-00005D800000}"/>
    <cellStyle name="Normal 3 4 3 3 6 2" xfId="33845" xr:uid="{00000000-0005-0000-0000-00005E800000}"/>
    <cellStyle name="Normal 3 4 3 3 6 2 2" xfId="33846" xr:uid="{00000000-0005-0000-0000-00005F800000}"/>
    <cellStyle name="Normal 3 4 3 3 6 2 2 2" xfId="33847" xr:uid="{00000000-0005-0000-0000-000060800000}"/>
    <cellStyle name="Normal 3 4 3 3 6 2 3" xfId="33848" xr:uid="{00000000-0005-0000-0000-000061800000}"/>
    <cellStyle name="Normal 3 4 3 3 6 3" xfId="33849" xr:uid="{00000000-0005-0000-0000-000062800000}"/>
    <cellStyle name="Normal 3 4 3 3 6 3 2" xfId="33850" xr:uid="{00000000-0005-0000-0000-000063800000}"/>
    <cellStyle name="Normal 3 4 3 3 6 4" xfId="33851" xr:uid="{00000000-0005-0000-0000-000064800000}"/>
    <cellStyle name="Normal 3 4 3 3 7" xfId="33852" xr:uid="{00000000-0005-0000-0000-000065800000}"/>
    <cellStyle name="Normal 3 4 3 3 7 2" xfId="33853" xr:uid="{00000000-0005-0000-0000-000066800000}"/>
    <cellStyle name="Normal 3 4 3 3 7 2 2" xfId="33854" xr:uid="{00000000-0005-0000-0000-000067800000}"/>
    <cellStyle name="Normal 3 4 3 3 7 3" xfId="33855" xr:uid="{00000000-0005-0000-0000-000068800000}"/>
    <cellStyle name="Normal 3 4 3 3 8" xfId="33856" xr:uid="{00000000-0005-0000-0000-000069800000}"/>
    <cellStyle name="Normal 3 4 3 3 8 2" xfId="33857" xr:uid="{00000000-0005-0000-0000-00006A800000}"/>
    <cellStyle name="Normal 3 4 3 3 9" xfId="33858" xr:uid="{00000000-0005-0000-0000-00006B800000}"/>
    <cellStyle name="Normal 3 4 3 3 9 2" xfId="33859" xr:uid="{00000000-0005-0000-0000-00006C800000}"/>
    <cellStyle name="Normal 3 4 3 4" xfId="33860" xr:uid="{00000000-0005-0000-0000-00006D800000}"/>
    <cellStyle name="Normal 3 4 3 4 10" xfId="33861" xr:uid="{00000000-0005-0000-0000-00006E800000}"/>
    <cellStyle name="Normal 3 4 3 4 11" xfId="33862" xr:uid="{00000000-0005-0000-0000-00006F800000}"/>
    <cellStyle name="Normal 3 4 3 4 2" xfId="33863" xr:uid="{00000000-0005-0000-0000-000070800000}"/>
    <cellStyle name="Normal 3 4 3 4 2 2" xfId="33864" xr:uid="{00000000-0005-0000-0000-000071800000}"/>
    <cellStyle name="Normal 3 4 3 4 2 2 2" xfId="33865" xr:uid="{00000000-0005-0000-0000-000072800000}"/>
    <cellStyle name="Normal 3 4 3 4 2 2 2 2" xfId="33866" xr:uid="{00000000-0005-0000-0000-000073800000}"/>
    <cellStyle name="Normal 3 4 3 4 2 2 2 2 2" xfId="33867" xr:uid="{00000000-0005-0000-0000-000074800000}"/>
    <cellStyle name="Normal 3 4 3 4 2 2 2 2 2 2" xfId="33868" xr:uid="{00000000-0005-0000-0000-000075800000}"/>
    <cellStyle name="Normal 3 4 3 4 2 2 2 2 2 2 2" xfId="33869" xr:uid="{00000000-0005-0000-0000-000076800000}"/>
    <cellStyle name="Normal 3 4 3 4 2 2 2 2 2 3" xfId="33870" xr:uid="{00000000-0005-0000-0000-000077800000}"/>
    <cellStyle name="Normal 3 4 3 4 2 2 2 2 3" xfId="33871" xr:uid="{00000000-0005-0000-0000-000078800000}"/>
    <cellStyle name="Normal 3 4 3 4 2 2 2 2 3 2" xfId="33872" xr:uid="{00000000-0005-0000-0000-000079800000}"/>
    <cellStyle name="Normal 3 4 3 4 2 2 2 2 4" xfId="33873" xr:uid="{00000000-0005-0000-0000-00007A800000}"/>
    <cellStyle name="Normal 3 4 3 4 2 2 2 3" xfId="33874" xr:uid="{00000000-0005-0000-0000-00007B800000}"/>
    <cellStyle name="Normal 3 4 3 4 2 2 2 3 2" xfId="33875" xr:uid="{00000000-0005-0000-0000-00007C800000}"/>
    <cellStyle name="Normal 3 4 3 4 2 2 2 3 2 2" xfId="33876" xr:uid="{00000000-0005-0000-0000-00007D800000}"/>
    <cellStyle name="Normal 3 4 3 4 2 2 2 3 3" xfId="33877" xr:uid="{00000000-0005-0000-0000-00007E800000}"/>
    <cellStyle name="Normal 3 4 3 4 2 2 2 4" xfId="33878" xr:uid="{00000000-0005-0000-0000-00007F800000}"/>
    <cellStyle name="Normal 3 4 3 4 2 2 2 4 2" xfId="33879" xr:uid="{00000000-0005-0000-0000-000080800000}"/>
    <cellStyle name="Normal 3 4 3 4 2 2 2 5" xfId="33880" xr:uid="{00000000-0005-0000-0000-000081800000}"/>
    <cellStyle name="Normal 3 4 3 4 2 2 3" xfId="33881" xr:uid="{00000000-0005-0000-0000-000082800000}"/>
    <cellStyle name="Normal 3 4 3 4 2 2 3 2" xfId="33882" xr:uid="{00000000-0005-0000-0000-000083800000}"/>
    <cellStyle name="Normal 3 4 3 4 2 2 3 2 2" xfId="33883" xr:uid="{00000000-0005-0000-0000-000084800000}"/>
    <cellStyle name="Normal 3 4 3 4 2 2 3 2 2 2" xfId="33884" xr:uid="{00000000-0005-0000-0000-000085800000}"/>
    <cellStyle name="Normal 3 4 3 4 2 2 3 2 3" xfId="33885" xr:uid="{00000000-0005-0000-0000-000086800000}"/>
    <cellStyle name="Normal 3 4 3 4 2 2 3 3" xfId="33886" xr:uid="{00000000-0005-0000-0000-000087800000}"/>
    <cellStyle name="Normal 3 4 3 4 2 2 3 3 2" xfId="33887" xr:uid="{00000000-0005-0000-0000-000088800000}"/>
    <cellStyle name="Normal 3 4 3 4 2 2 3 4" xfId="33888" xr:uid="{00000000-0005-0000-0000-000089800000}"/>
    <cellStyle name="Normal 3 4 3 4 2 2 4" xfId="33889" xr:uid="{00000000-0005-0000-0000-00008A800000}"/>
    <cellStyle name="Normal 3 4 3 4 2 2 4 2" xfId="33890" xr:uid="{00000000-0005-0000-0000-00008B800000}"/>
    <cellStyle name="Normal 3 4 3 4 2 2 4 2 2" xfId="33891" xr:uid="{00000000-0005-0000-0000-00008C800000}"/>
    <cellStyle name="Normal 3 4 3 4 2 2 4 2 2 2" xfId="33892" xr:uid="{00000000-0005-0000-0000-00008D800000}"/>
    <cellStyle name="Normal 3 4 3 4 2 2 4 2 3" xfId="33893" xr:uid="{00000000-0005-0000-0000-00008E800000}"/>
    <cellStyle name="Normal 3 4 3 4 2 2 4 3" xfId="33894" xr:uid="{00000000-0005-0000-0000-00008F800000}"/>
    <cellStyle name="Normal 3 4 3 4 2 2 4 3 2" xfId="33895" xr:uid="{00000000-0005-0000-0000-000090800000}"/>
    <cellStyle name="Normal 3 4 3 4 2 2 4 4" xfId="33896" xr:uid="{00000000-0005-0000-0000-000091800000}"/>
    <cellStyle name="Normal 3 4 3 4 2 2 5" xfId="33897" xr:uid="{00000000-0005-0000-0000-000092800000}"/>
    <cellStyle name="Normal 3 4 3 4 2 2 5 2" xfId="33898" xr:uid="{00000000-0005-0000-0000-000093800000}"/>
    <cellStyle name="Normal 3 4 3 4 2 2 5 2 2" xfId="33899" xr:uid="{00000000-0005-0000-0000-000094800000}"/>
    <cellStyle name="Normal 3 4 3 4 2 2 5 3" xfId="33900" xr:uid="{00000000-0005-0000-0000-000095800000}"/>
    <cellStyle name="Normal 3 4 3 4 2 2 6" xfId="33901" xr:uid="{00000000-0005-0000-0000-000096800000}"/>
    <cellStyle name="Normal 3 4 3 4 2 2 6 2" xfId="33902" xr:uid="{00000000-0005-0000-0000-000097800000}"/>
    <cellStyle name="Normal 3 4 3 4 2 2 7" xfId="33903" xr:uid="{00000000-0005-0000-0000-000098800000}"/>
    <cellStyle name="Normal 3 4 3 4 2 2 7 2" xfId="33904" xr:uid="{00000000-0005-0000-0000-000099800000}"/>
    <cellStyle name="Normal 3 4 3 4 2 2 8" xfId="33905" xr:uid="{00000000-0005-0000-0000-00009A800000}"/>
    <cellStyle name="Normal 3 4 3 4 2 3" xfId="33906" xr:uid="{00000000-0005-0000-0000-00009B800000}"/>
    <cellStyle name="Normal 3 4 3 4 2 3 2" xfId="33907" xr:uid="{00000000-0005-0000-0000-00009C800000}"/>
    <cellStyle name="Normal 3 4 3 4 2 3 2 2" xfId="33908" xr:uid="{00000000-0005-0000-0000-00009D800000}"/>
    <cellStyle name="Normal 3 4 3 4 2 3 2 2 2" xfId="33909" xr:uid="{00000000-0005-0000-0000-00009E800000}"/>
    <cellStyle name="Normal 3 4 3 4 2 3 2 2 2 2" xfId="33910" xr:uid="{00000000-0005-0000-0000-00009F800000}"/>
    <cellStyle name="Normal 3 4 3 4 2 3 2 2 3" xfId="33911" xr:uid="{00000000-0005-0000-0000-0000A0800000}"/>
    <cellStyle name="Normal 3 4 3 4 2 3 2 3" xfId="33912" xr:uid="{00000000-0005-0000-0000-0000A1800000}"/>
    <cellStyle name="Normal 3 4 3 4 2 3 2 3 2" xfId="33913" xr:uid="{00000000-0005-0000-0000-0000A2800000}"/>
    <cellStyle name="Normal 3 4 3 4 2 3 2 4" xfId="33914" xr:uid="{00000000-0005-0000-0000-0000A3800000}"/>
    <cellStyle name="Normal 3 4 3 4 2 3 3" xfId="33915" xr:uid="{00000000-0005-0000-0000-0000A4800000}"/>
    <cellStyle name="Normal 3 4 3 4 2 3 3 2" xfId="33916" xr:uid="{00000000-0005-0000-0000-0000A5800000}"/>
    <cellStyle name="Normal 3 4 3 4 2 3 3 2 2" xfId="33917" xr:uid="{00000000-0005-0000-0000-0000A6800000}"/>
    <cellStyle name="Normal 3 4 3 4 2 3 3 3" xfId="33918" xr:uid="{00000000-0005-0000-0000-0000A7800000}"/>
    <cellStyle name="Normal 3 4 3 4 2 3 4" xfId="33919" xr:uid="{00000000-0005-0000-0000-0000A8800000}"/>
    <cellStyle name="Normal 3 4 3 4 2 3 4 2" xfId="33920" xr:uid="{00000000-0005-0000-0000-0000A9800000}"/>
    <cellStyle name="Normal 3 4 3 4 2 3 5" xfId="33921" xr:uid="{00000000-0005-0000-0000-0000AA800000}"/>
    <cellStyle name="Normal 3 4 3 4 2 4" xfId="33922" xr:uid="{00000000-0005-0000-0000-0000AB800000}"/>
    <cellStyle name="Normal 3 4 3 4 2 4 2" xfId="33923" xr:uid="{00000000-0005-0000-0000-0000AC800000}"/>
    <cellStyle name="Normal 3 4 3 4 2 4 2 2" xfId="33924" xr:uid="{00000000-0005-0000-0000-0000AD800000}"/>
    <cellStyle name="Normal 3 4 3 4 2 4 2 2 2" xfId="33925" xr:uid="{00000000-0005-0000-0000-0000AE800000}"/>
    <cellStyle name="Normal 3 4 3 4 2 4 2 3" xfId="33926" xr:uid="{00000000-0005-0000-0000-0000AF800000}"/>
    <cellStyle name="Normal 3 4 3 4 2 4 3" xfId="33927" xr:uid="{00000000-0005-0000-0000-0000B0800000}"/>
    <cellStyle name="Normal 3 4 3 4 2 4 3 2" xfId="33928" xr:uid="{00000000-0005-0000-0000-0000B1800000}"/>
    <cellStyle name="Normal 3 4 3 4 2 4 4" xfId="33929" xr:uid="{00000000-0005-0000-0000-0000B2800000}"/>
    <cellStyle name="Normal 3 4 3 4 2 5" xfId="33930" xr:uid="{00000000-0005-0000-0000-0000B3800000}"/>
    <cellStyle name="Normal 3 4 3 4 2 5 2" xfId="33931" xr:uid="{00000000-0005-0000-0000-0000B4800000}"/>
    <cellStyle name="Normal 3 4 3 4 2 5 2 2" xfId="33932" xr:uid="{00000000-0005-0000-0000-0000B5800000}"/>
    <cellStyle name="Normal 3 4 3 4 2 5 2 2 2" xfId="33933" xr:uid="{00000000-0005-0000-0000-0000B6800000}"/>
    <cellStyle name="Normal 3 4 3 4 2 5 2 3" xfId="33934" xr:uid="{00000000-0005-0000-0000-0000B7800000}"/>
    <cellStyle name="Normal 3 4 3 4 2 5 3" xfId="33935" xr:uid="{00000000-0005-0000-0000-0000B8800000}"/>
    <cellStyle name="Normal 3 4 3 4 2 5 3 2" xfId="33936" xr:uid="{00000000-0005-0000-0000-0000B9800000}"/>
    <cellStyle name="Normal 3 4 3 4 2 5 4" xfId="33937" xr:uid="{00000000-0005-0000-0000-0000BA800000}"/>
    <cellStyle name="Normal 3 4 3 4 2 6" xfId="33938" xr:uid="{00000000-0005-0000-0000-0000BB800000}"/>
    <cellStyle name="Normal 3 4 3 4 2 6 2" xfId="33939" xr:uid="{00000000-0005-0000-0000-0000BC800000}"/>
    <cellStyle name="Normal 3 4 3 4 2 6 2 2" xfId="33940" xr:uid="{00000000-0005-0000-0000-0000BD800000}"/>
    <cellStyle name="Normal 3 4 3 4 2 6 3" xfId="33941" xr:uid="{00000000-0005-0000-0000-0000BE800000}"/>
    <cellStyle name="Normal 3 4 3 4 2 7" xfId="33942" xr:uid="{00000000-0005-0000-0000-0000BF800000}"/>
    <cellStyle name="Normal 3 4 3 4 2 7 2" xfId="33943" xr:uid="{00000000-0005-0000-0000-0000C0800000}"/>
    <cellStyle name="Normal 3 4 3 4 2 8" xfId="33944" xr:uid="{00000000-0005-0000-0000-0000C1800000}"/>
    <cellStyle name="Normal 3 4 3 4 2 8 2" xfId="33945" xr:uid="{00000000-0005-0000-0000-0000C2800000}"/>
    <cellStyle name="Normal 3 4 3 4 2 9" xfId="33946" xr:uid="{00000000-0005-0000-0000-0000C3800000}"/>
    <cellStyle name="Normal 3 4 3 4 3" xfId="33947" xr:uid="{00000000-0005-0000-0000-0000C4800000}"/>
    <cellStyle name="Normal 3 4 3 4 3 2" xfId="33948" xr:uid="{00000000-0005-0000-0000-0000C5800000}"/>
    <cellStyle name="Normal 3 4 3 4 3 2 2" xfId="33949" xr:uid="{00000000-0005-0000-0000-0000C6800000}"/>
    <cellStyle name="Normal 3 4 3 4 3 2 2 2" xfId="33950" xr:uid="{00000000-0005-0000-0000-0000C7800000}"/>
    <cellStyle name="Normal 3 4 3 4 3 2 2 2 2" xfId="33951" xr:uid="{00000000-0005-0000-0000-0000C8800000}"/>
    <cellStyle name="Normal 3 4 3 4 3 2 2 2 2 2" xfId="33952" xr:uid="{00000000-0005-0000-0000-0000C9800000}"/>
    <cellStyle name="Normal 3 4 3 4 3 2 2 2 3" xfId="33953" xr:uid="{00000000-0005-0000-0000-0000CA800000}"/>
    <cellStyle name="Normal 3 4 3 4 3 2 2 3" xfId="33954" xr:uid="{00000000-0005-0000-0000-0000CB800000}"/>
    <cellStyle name="Normal 3 4 3 4 3 2 2 3 2" xfId="33955" xr:uid="{00000000-0005-0000-0000-0000CC800000}"/>
    <cellStyle name="Normal 3 4 3 4 3 2 2 4" xfId="33956" xr:uid="{00000000-0005-0000-0000-0000CD800000}"/>
    <cellStyle name="Normal 3 4 3 4 3 2 3" xfId="33957" xr:uid="{00000000-0005-0000-0000-0000CE800000}"/>
    <cellStyle name="Normal 3 4 3 4 3 2 3 2" xfId="33958" xr:uid="{00000000-0005-0000-0000-0000CF800000}"/>
    <cellStyle name="Normal 3 4 3 4 3 2 3 2 2" xfId="33959" xr:uid="{00000000-0005-0000-0000-0000D0800000}"/>
    <cellStyle name="Normal 3 4 3 4 3 2 3 3" xfId="33960" xr:uid="{00000000-0005-0000-0000-0000D1800000}"/>
    <cellStyle name="Normal 3 4 3 4 3 2 4" xfId="33961" xr:uid="{00000000-0005-0000-0000-0000D2800000}"/>
    <cellStyle name="Normal 3 4 3 4 3 2 4 2" xfId="33962" xr:uid="{00000000-0005-0000-0000-0000D3800000}"/>
    <cellStyle name="Normal 3 4 3 4 3 2 5" xfId="33963" xr:uid="{00000000-0005-0000-0000-0000D4800000}"/>
    <cellStyle name="Normal 3 4 3 4 3 3" xfId="33964" xr:uid="{00000000-0005-0000-0000-0000D5800000}"/>
    <cellStyle name="Normal 3 4 3 4 3 3 2" xfId="33965" xr:uid="{00000000-0005-0000-0000-0000D6800000}"/>
    <cellStyle name="Normal 3 4 3 4 3 3 2 2" xfId="33966" xr:uid="{00000000-0005-0000-0000-0000D7800000}"/>
    <cellStyle name="Normal 3 4 3 4 3 3 2 2 2" xfId="33967" xr:uid="{00000000-0005-0000-0000-0000D8800000}"/>
    <cellStyle name="Normal 3 4 3 4 3 3 2 3" xfId="33968" xr:uid="{00000000-0005-0000-0000-0000D9800000}"/>
    <cellStyle name="Normal 3 4 3 4 3 3 3" xfId="33969" xr:uid="{00000000-0005-0000-0000-0000DA800000}"/>
    <cellStyle name="Normal 3 4 3 4 3 3 3 2" xfId="33970" xr:uid="{00000000-0005-0000-0000-0000DB800000}"/>
    <cellStyle name="Normal 3 4 3 4 3 3 4" xfId="33971" xr:uid="{00000000-0005-0000-0000-0000DC800000}"/>
    <cellStyle name="Normal 3 4 3 4 3 4" xfId="33972" xr:uid="{00000000-0005-0000-0000-0000DD800000}"/>
    <cellStyle name="Normal 3 4 3 4 3 4 2" xfId="33973" xr:uid="{00000000-0005-0000-0000-0000DE800000}"/>
    <cellStyle name="Normal 3 4 3 4 3 4 2 2" xfId="33974" xr:uid="{00000000-0005-0000-0000-0000DF800000}"/>
    <cellStyle name="Normal 3 4 3 4 3 4 2 2 2" xfId="33975" xr:uid="{00000000-0005-0000-0000-0000E0800000}"/>
    <cellStyle name="Normal 3 4 3 4 3 4 2 3" xfId="33976" xr:uid="{00000000-0005-0000-0000-0000E1800000}"/>
    <cellStyle name="Normal 3 4 3 4 3 4 3" xfId="33977" xr:uid="{00000000-0005-0000-0000-0000E2800000}"/>
    <cellStyle name="Normal 3 4 3 4 3 4 3 2" xfId="33978" xr:uid="{00000000-0005-0000-0000-0000E3800000}"/>
    <cellStyle name="Normal 3 4 3 4 3 4 4" xfId="33979" xr:uid="{00000000-0005-0000-0000-0000E4800000}"/>
    <cellStyle name="Normal 3 4 3 4 3 5" xfId="33980" xr:uid="{00000000-0005-0000-0000-0000E5800000}"/>
    <cellStyle name="Normal 3 4 3 4 3 5 2" xfId="33981" xr:uid="{00000000-0005-0000-0000-0000E6800000}"/>
    <cellStyle name="Normal 3 4 3 4 3 5 2 2" xfId="33982" xr:uid="{00000000-0005-0000-0000-0000E7800000}"/>
    <cellStyle name="Normal 3 4 3 4 3 5 3" xfId="33983" xr:uid="{00000000-0005-0000-0000-0000E8800000}"/>
    <cellStyle name="Normal 3 4 3 4 3 6" xfId="33984" xr:uid="{00000000-0005-0000-0000-0000E9800000}"/>
    <cellStyle name="Normal 3 4 3 4 3 6 2" xfId="33985" xr:uid="{00000000-0005-0000-0000-0000EA800000}"/>
    <cellStyle name="Normal 3 4 3 4 3 7" xfId="33986" xr:uid="{00000000-0005-0000-0000-0000EB800000}"/>
    <cellStyle name="Normal 3 4 3 4 3 7 2" xfId="33987" xr:uid="{00000000-0005-0000-0000-0000EC800000}"/>
    <cellStyle name="Normal 3 4 3 4 3 8" xfId="33988" xr:uid="{00000000-0005-0000-0000-0000ED800000}"/>
    <cellStyle name="Normal 3 4 3 4 4" xfId="33989" xr:uid="{00000000-0005-0000-0000-0000EE800000}"/>
    <cellStyle name="Normal 3 4 3 4 4 2" xfId="33990" xr:uid="{00000000-0005-0000-0000-0000EF800000}"/>
    <cellStyle name="Normal 3 4 3 4 4 2 2" xfId="33991" xr:uid="{00000000-0005-0000-0000-0000F0800000}"/>
    <cellStyle name="Normal 3 4 3 4 4 2 2 2" xfId="33992" xr:uid="{00000000-0005-0000-0000-0000F1800000}"/>
    <cellStyle name="Normal 3 4 3 4 4 2 2 2 2" xfId="33993" xr:uid="{00000000-0005-0000-0000-0000F2800000}"/>
    <cellStyle name="Normal 3 4 3 4 4 2 2 3" xfId="33994" xr:uid="{00000000-0005-0000-0000-0000F3800000}"/>
    <cellStyle name="Normal 3 4 3 4 4 2 3" xfId="33995" xr:uid="{00000000-0005-0000-0000-0000F4800000}"/>
    <cellStyle name="Normal 3 4 3 4 4 2 3 2" xfId="33996" xr:uid="{00000000-0005-0000-0000-0000F5800000}"/>
    <cellStyle name="Normal 3 4 3 4 4 2 4" xfId="33997" xr:uid="{00000000-0005-0000-0000-0000F6800000}"/>
    <cellStyle name="Normal 3 4 3 4 4 3" xfId="33998" xr:uid="{00000000-0005-0000-0000-0000F7800000}"/>
    <cellStyle name="Normal 3 4 3 4 4 3 2" xfId="33999" xr:uid="{00000000-0005-0000-0000-0000F8800000}"/>
    <cellStyle name="Normal 3 4 3 4 4 3 2 2" xfId="34000" xr:uid="{00000000-0005-0000-0000-0000F9800000}"/>
    <cellStyle name="Normal 3 4 3 4 4 3 3" xfId="34001" xr:uid="{00000000-0005-0000-0000-0000FA800000}"/>
    <cellStyle name="Normal 3 4 3 4 4 4" xfId="34002" xr:uid="{00000000-0005-0000-0000-0000FB800000}"/>
    <cellStyle name="Normal 3 4 3 4 4 4 2" xfId="34003" xr:uid="{00000000-0005-0000-0000-0000FC800000}"/>
    <cellStyle name="Normal 3 4 3 4 4 5" xfId="34004" xr:uid="{00000000-0005-0000-0000-0000FD800000}"/>
    <cellStyle name="Normal 3 4 3 4 5" xfId="34005" xr:uid="{00000000-0005-0000-0000-0000FE800000}"/>
    <cellStyle name="Normal 3 4 3 4 5 2" xfId="34006" xr:uid="{00000000-0005-0000-0000-0000FF800000}"/>
    <cellStyle name="Normal 3 4 3 4 5 2 2" xfId="34007" xr:uid="{00000000-0005-0000-0000-000000810000}"/>
    <cellStyle name="Normal 3 4 3 4 5 2 2 2" xfId="34008" xr:uid="{00000000-0005-0000-0000-000001810000}"/>
    <cellStyle name="Normal 3 4 3 4 5 2 3" xfId="34009" xr:uid="{00000000-0005-0000-0000-000002810000}"/>
    <cellStyle name="Normal 3 4 3 4 5 3" xfId="34010" xr:uid="{00000000-0005-0000-0000-000003810000}"/>
    <cellStyle name="Normal 3 4 3 4 5 3 2" xfId="34011" xr:uid="{00000000-0005-0000-0000-000004810000}"/>
    <cellStyle name="Normal 3 4 3 4 5 4" xfId="34012" xr:uid="{00000000-0005-0000-0000-000005810000}"/>
    <cellStyle name="Normal 3 4 3 4 6" xfId="34013" xr:uid="{00000000-0005-0000-0000-000006810000}"/>
    <cellStyle name="Normal 3 4 3 4 6 2" xfId="34014" xr:uid="{00000000-0005-0000-0000-000007810000}"/>
    <cellStyle name="Normal 3 4 3 4 6 2 2" xfId="34015" xr:uid="{00000000-0005-0000-0000-000008810000}"/>
    <cellStyle name="Normal 3 4 3 4 6 2 2 2" xfId="34016" xr:uid="{00000000-0005-0000-0000-000009810000}"/>
    <cellStyle name="Normal 3 4 3 4 6 2 3" xfId="34017" xr:uid="{00000000-0005-0000-0000-00000A810000}"/>
    <cellStyle name="Normal 3 4 3 4 6 3" xfId="34018" xr:uid="{00000000-0005-0000-0000-00000B810000}"/>
    <cellStyle name="Normal 3 4 3 4 6 3 2" xfId="34019" xr:uid="{00000000-0005-0000-0000-00000C810000}"/>
    <cellStyle name="Normal 3 4 3 4 6 4" xfId="34020" xr:uid="{00000000-0005-0000-0000-00000D810000}"/>
    <cellStyle name="Normal 3 4 3 4 7" xfId="34021" xr:uid="{00000000-0005-0000-0000-00000E810000}"/>
    <cellStyle name="Normal 3 4 3 4 7 2" xfId="34022" xr:uid="{00000000-0005-0000-0000-00000F810000}"/>
    <cellStyle name="Normal 3 4 3 4 7 2 2" xfId="34023" xr:uid="{00000000-0005-0000-0000-000010810000}"/>
    <cellStyle name="Normal 3 4 3 4 7 3" xfId="34024" xr:uid="{00000000-0005-0000-0000-000011810000}"/>
    <cellStyle name="Normal 3 4 3 4 8" xfId="34025" xr:uid="{00000000-0005-0000-0000-000012810000}"/>
    <cellStyle name="Normal 3 4 3 4 8 2" xfId="34026" xr:uid="{00000000-0005-0000-0000-000013810000}"/>
    <cellStyle name="Normal 3 4 3 4 9" xfId="34027" xr:uid="{00000000-0005-0000-0000-000014810000}"/>
    <cellStyle name="Normal 3 4 3 4 9 2" xfId="34028" xr:uid="{00000000-0005-0000-0000-000015810000}"/>
    <cellStyle name="Normal 3 4 3 5" xfId="34029" xr:uid="{00000000-0005-0000-0000-000016810000}"/>
    <cellStyle name="Normal 3 4 3 5 2" xfId="34030" xr:uid="{00000000-0005-0000-0000-000017810000}"/>
    <cellStyle name="Normal 3 4 3 5 2 2" xfId="34031" xr:uid="{00000000-0005-0000-0000-000018810000}"/>
    <cellStyle name="Normal 3 4 3 5 2 2 2" xfId="34032" xr:uid="{00000000-0005-0000-0000-000019810000}"/>
    <cellStyle name="Normal 3 4 3 5 2 2 2 2" xfId="34033" xr:uid="{00000000-0005-0000-0000-00001A810000}"/>
    <cellStyle name="Normal 3 4 3 5 2 2 2 2 2" xfId="34034" xr:uid="{00000000-0005-0000-0000-00001B810000}"/>
    <cellStyle name="Normal 3 4 3 5 2 2 2 2 2 2" xfId="34035" xr:uid="{00000000-0005-0000-0000-00001C810000}"/>
    <cellStyle name="Normal 3 4 3 5 2 2 2 2 3" xfId="34036" xr:uid="{00000000-0005-0000-0000-00001D810000}"/>
    <cellStyle name="Normal 3 4 3 5 2 2 2 3" xfId="34037" xr:uid="{00000000-0005-0000-0000-00001E810000}"/>
    <cellStyle name="Normal 3 4 3 5 2 2 2 3 2" xfId="34038" xr:uid="{00000000-0005-0000-0000-00001F810000}"/>
    <cellStyle name="Normal 3 4 3 5 2 2 2 4" xfId="34039" xr:uid="{00000000-0005-0000-0000-000020810000}"/>
    <cellStyle name="Normal 3 4 3 5 2 2 3" xfId="34040" xr:uid="{00000000-0005-0000-0000-000021810000}"/>
    <cellStyle name="Normal 3 4 3 5 2 2 3 2" xfId="34041" xr:uid="{00000000-0005-0000-0000-000022810000}"/>
    <cellStyle name="Normal 3 4 3 5 2 2 3 2 2" xfId="34042" xr:uid="{00000000-0005-0000-0000-000023810000}"/>
    <cellStyle name="Normal 3 4 3 5 2 2 3 3" xfId="34043" xr:uid="{00000000-0005-0000-0000-000024810000}"/>
    <cellStyle name="Normal 3 4 3 5 2 2 4" xfId="34044" xr:uid="{00000000-0005-0000-0000-000025810000}"/>
    <cellStyle name="Normal 3 4 3 5 2 2 4 2" xfId="34045" xr:uid="{00000000-0005-0000-0000-000026810000}"/>
    <cellStyle name="Normal 3 4 3 5 2 2 5" xfId="34046" xr:uid="{00000000-0005-0000-0000-000027810000}"/>
    <cellStyle name="Normal 3 4 3 5 2 3" xfId="34047" xr:uid="{00000000-0005-0000-0000-000028810000}"/>
    <cellStyle name="Normal 3 4 3 5 2 3 2" xfId="34048" xr:uid="{00000000-0005-0000-0000-000029810000}"/>
    <cellStyle name="Normal 3 4 3 5 2 3 2 2" xfId="34049" xr:uid="{00000000-0005-0000-0000-00002A810000}"/>
    <cellStyle name="Normal 3 4 3 5 2 3 2 2 2" xfId="34050" xr:uid="{00000000-0005-0000-0000-00002B810000}"/>
    <cellStyle name="Normal 3 4 3 5 2 3 2 3" xfId="34051" xr:uid="{00000000-0005-0000-0000-00002C810000}"/>
    <cellStyle name="Normal 3 4 3 5 2 3 3" xfId="34052" xr:uid="{00000000-0005-0000-0000-00002D810000}"/>
    <cellStyle name="Normal 3 4 3 5 2 3 3 2" xfId="34053" xr:uid="{00000000-0005-0000-0000-00002E810000}"/>
    <cellStyle name="Normal 3 4 3 5 2 3 4" xfId="34054" xr:uid="{00000000-0005-0000-0000-00002F810000}"/>
    <cellStyle name="Normal 3 4 3 5 2 4" xfId="34055" xr:uid="{00000000-0005-0000-0000-000030810000}"/>
    <cellStyle name="Normal 3 4 3 5 2 4 2" xfId="34056" xr:uid="{00000000-0005-0000-0000-000031810000}"/>
    <cellStyle name="Normal 3 4 3 5 2 4 2 2" xfId="34057" xr:uid="{00000000-0005-0000-0000-000032810000}"/>
    <cellStyle name="Normal 3 4 3 5 2 4 2 2 2" xfId="34058" xr:uid="{00000000-0005-0000-0000-000033810000}"/>
    <cellStyle name="Normal 3 4 3 5 2 4 2 3" xfId="34059" xr:uid="{00000000-0005-0000-0000-000034810000}"/>
    <cellStyle name="Normal 3 4 3 5 2 4 3" xfId="34060" xr:uid="{00000000-0005-0000-0000-000035810000}"/>
    <cellStyle name="Normal 3 4 3 5 2 4 3 2" xfId="34061" xr:uid="{00000000-0005-0000-0000-000036810000}"/>
    <cellStyle name="Normal 3 4 3 5 2 4 4" xfId="34062" xr:uid="{00000000-0005-0000-0000-000037810000}"/>
    <cellStyle name="Normal 3 4 3 5 2 5" xfId="34063" xr:uid="{00000000-0005-0000-0000-000038810000}"/>
    <cellStyle name="Normal 3 4 3 5 2 5 2" xfId="34064" xr:uid="{00000000-0005-0000-0000-000039810000}"/>
    <cellStyle name="Normal 3 4 3 5 2 5 2 2" xfId="34065" xr:uid="{00000000-0005-0000-0000-00003A810000}"/>
    <cellStyle name="Normal 3 4 3 5 2 5 3" xfId="34066" xr:uid="{00000000-0005-0000-0000-00003B810000}"/>
    <cellStyle name="Normal 3 4 3 5 2 6" xfId="34067" xr:uid="{00000000-0005-0000-0000-00003C810000}"/>
    <cellStyle name="Normal 3 4 3 5 2 6 2" xfId="34068" xr:uid="{00000000-0005-0000-0000-00003D810000}"/>
    <cellStyle name="Normal 3 4 3 5 2 7" xfId="34069" xr:uid="{00000000-0005-0000-0000-00003E810000}"/>
    <cellStyle name="Normal 3 4 3 5 2 7 2" xfId="34070" xr:uid="{00000000-0005-0000-0000-00003F810000}"/>
    <cellStyle name="Normal 3 4 3 5 2 8" xfId="34071" xr:uid="{00000000-0005-0000-0000-000040810000}"/>
    <cellStyle name="Normal 3 4 3 5 3" xfId="34072" xr:uid="{00000000-0005-0000-0000-000041810000}"/>
    <cellStyle name="Normal 3 4 3 5 3 2" xfId="34073" xr:uid="{00000000-0005-0000-0000-000042810000}"/>
    <cellStyle name="Normal 3 4 3 5 3 2 2" xfId="34074" xr:uid="{00000000-0005-0000-0000-000043810000}"/>
    <cellStyle name="Normal 3 4 3 5 3 2 2 2" xfId="34075" xr:uid="{00000000-0005-0000-0000-000044810000}"/>
    <cellStyle name="Normal 3 4 3 5 3 2 2 2 2" xfId="34076" xr:uid="{00000000-0005-0000-0000-000045810000}"/>
    <cellStyle name="Normal 3 4 3 5 3 2 2 3" xfId="34077" xr:uid="{00000000-0005-0000-0000-000046810000}"/>
    <cellStyle name="Normal 3 4 3 5 3 2 3" xfId="34078" xr:uid="{00000000-0005-0000-0000-000047810000}"/>
    <cellStyle name="Normal 3 4 3 5 3 2 3 2" xfId="34079" xr:uid="{00000000-0005-0000-0000-000048810000}"/>
    <cellStyle name="Normal 3 4 3 5 3 2 4" xfId="34080" xr:uid="{00000000-0005-0000-0000-000049810000}"/>
    <cellStyle name="Normal 3 4 3 5 3 3" xfId="34081" xr:uid="{00000000-0005-0000-0000-00004A810000}"/>
    <cellStyle name="Normal 3 4 3 5 3 3 2" xfId="34082" xr:uid="{00000000-0005-0000-0000-00004B810000}"/>
    <cellStyle name="Normal 3 4 3 5 3 3 2 2" xfId="34083" xr:uid="{00000000-0005-0000-0000-00004C810000}"/>
    <cellStyle name="Normal 3 4 3 5 3 3 3" xfId="34084" xr:uid="{00000000-0005-0000-0000-00004D810000}"/>
    <cellStyle name="Normal 3 4 3 5 3 4" xfId="34085" xr:uid="{00000000-0005-0000-0000-00004E810000}"/>
    <cellStyle name="Normal 3 4 3 5 3 4 2" xfId="34086" xr:uid="{00000000-0005-0000-0000-00004F810000}"/>
    <cellStyle name="Normal 3 4 3 5 3 5" xfId="34087" xr:uid="{00000000-0005-0000-0000-000050810000}"/>
    <cellStyle name="Normal 3 4 3 5 4" xfId="34088" xr:uid="{00000000-0005-0000-0000-000051810000}"/>
    <cellStyle name="Normal 3 4 3 5 4 2" xfId="34089" xr:uid="{00000000-0005-0000-0000-000052810000}"/>
    <cellStyle name="Normal 3 4 3 5 4 2 2" xfId="34090" xr:uid="{00000000-0005-0000-0000-000053810000}"/>
    <cellStyle name="Normal 3 4 3 5 4 2 2 2" xfId="34091" xr:uid="{00000000-0005-0000-0000-000054810000}"/>
    <cellStyle name="Normal 3 4 3 5 4 2 3" xfId="34092" xr:uid="{00000000-0005-0000-0000-000055810000}"/>
    <cellStyle name="Normal 3 4 3 5 4 3" xfId="34093" xr:uid="{00000000-0005-0000-0000-000056810000}"/>
    <cellStyle name="Normal 3 4 3 5 4 3 2" xfId="34094" xr:uid="{00000000-0005-0000-0000-000057810000}"/>
    <cellStyle name="Normal 3 4 3 5 4 4" xfId="34095" xr:uid="{00000000-0005-0000-0000-000058810000}"/>
    <cellStyle name="Normal 3 4 3 5 5" xfId="34096" xr:uid="{00000000-0005-0000-0000-000059810000}"/>
    <cellStyle name="Normal 3 4 3 5 5 2" xfId="34097" xr:uid="{00000000-0005-0000-0000-00005A810000}"/>
    <cellStyle name="Normal 3 4 3 5 5 2 2" xfId="34098" xr:uid="{00000000-0005-0000-0000-00005B810000}"/>
    <cellStyle name="Normal 3 4 3 5 5 2 2 2" xfId="34099" xr:uid="{00000000-0005-0000-0000-00005C810000}"/>
    <cellStyle name="Normal 3 4 3 5 5 2 3" xfId="34100" xr:uid="{00000000-0005-0000-0000-00005D810000}"/>
    <cellStyle name="Normal 3 4 3 5 5 3" xfId="34101" xr:uid="{00000000-0005-0000-0000-00005E810000}"/>
    <cellStyle name="Normal 3 4 3 5 5 3 2" xfId="34102" xr:uid="{00000000-0005-0000-0000-00005F810000}"/>
    <cellStyle name="Normal 3 4 3 5 5 4" xfId="34103" xr:uid="{00000000-0005-0000-0000-000060810000}"/>
    <cellStyle name="Normal 3 4 3 5 6" xfId="34104" xr:uid="{00000000-0005-0000-0000-000061810000}"/>
    <cellStyle name="Normal 3 4 3 5 6 2" xfId="34105" xr:uid="{00000000-0005-0000-0000-000062810000}"/>
    <cellStyle name="Normal 3 4 3 5 6 2 2" xfId="34106" xr:uid="{00000000-0005-0000-0000-000063810000}"/>
    <cellStyle name="Normal 3 4 3 5 6 3" xfId="34107" xr:uid="{00000000-0005-0000-0000-000064810000}"/>
    <cellStyle name="Normal 3 4 3 5 7" xfId="34108" xr:uid="{00000000-0005-0000-0000-000065810000}"/>
    <cellStyle name="Normal 3 4 3 5 7 2" xfId="34109" xr:uid="{00000000-0005-0000-0000-000066810000}"/>
    <cellStyle name="Normal 3 4 3 5 8" xfId="34110" xr:uid="{00000000-0005-0000-0000-000067810000}"/>
    <cellStyle name="Normal 3 4 3 5 8 2" xfId="34111" xr:uid="{00000000-0005-0000-0000-000068810000}"/>
    <cellStyle name="Normal 3 4 3 5 9" xfId="34112" xr:uid="{00000000-0005-0000-0000-000069810000}"/>
    <cellStyle name="Normal 3 4 3 6" xfId="34113" xr:uid="{00000000-0005-0000-0000-00006A810000}"/>
    <cellStyle name="Normal 3 4 3 6 2" xfId="34114" xr:uid="{00000000-0005-0000-0000-00006B810000}"/>
    <cellStyle name="Normal 3 4 3 6 2 2" xfId="34115" xr:uid="{00000000-0005-0000-0000-00006C810000}"/>
    <cellStyle name="Normal 3 4 3 6 2 2 2" xfId="34116" xr:uid="{00000000-0005-0000-0000-00006D810000}"/>
    <cellStyle name="Normal 3 4 3 6 2 2 2 2" xfId="34117" xr:uid="{00000000-0005-0000-0000-00006E810000}"/>
    <cellStyle name="Normal 3 4 3 6 2 2 2 2 2" xfId="34118" xr:uid="{00000000-0005-0000-0000-00006F810000}"/>
    <cellStyle name="Normal 3 4 3 6 2 2 2 3" xfId="34119" xr:uid="{00000000-0005-0000-0000-000070810000}"/>
    <cellStyle name="Normal 3 4 3 6 2 2 3" xfId="34120" xr:uid="{00000000-0005-0000-0000-000071810000}"/>
    <cellStyle name="Normal 3 4 3 6 2 2 3 2" xfId="34121" xr:uid="{00000000-0005-0000-0000-000072810000}"/>
    <cellStyle name="Normal 3 4 3 6 2 2 4" xfId="34122" xr:uid="{00000000-0005-0000-0000-000073810000}"/>
    <cellStyle name="Normal 3 4 3 6 2 3" xfId="34123" xr:uid="{00000000-0005-0000-0000-000074810000}"/>
    <cellStyle name="Normal 3 4 3 6 2 3 2" xfId="34124" xr:uid="{00000000-0005-0000-0000-000075810000}"/>
    <cellStyle name="Normal 3 4 3 6 2 3 2 2" xfId="34125" xr:uid="{00000000-0005-0000-0000-000076810000}"/>
    <cellStyle name="Normal 3 4 3 6 2 3 3" xfId="34126" xr:uid="{00000000-0005-0000-0000-000077810000}"/>
    <cellStyle name="Normal 3 4 3 6 2 4" xfId="34127" xr:uid="{00000000-0005-0000-0000-000078810000}"/>
    <cellStyle name="Normal 3 4 3 6 2 4 2" xfId="34128" xr:uid="{00000000-0005-0000-0000-000079810000}"/>
    <cellStyle name="Normal 3 4 3 6 2 5" xfId="34129" xr:uid="{00000000-0005-0000-0000-00007A810000}"/>
    <cellStyle name="Normal 3 4 3 6 3" xfId="34130" xr:uid="{00000000-0005-0000-0000-00007B810000}"/>
    <cellStyle name="Normal 3 4 3 6 3 2" xfId="34131" xr:uid="{00000000-0005-0000-0000-00007C810000}"/>
    <cellStyle name="Normal 3 4 3 6 3 2 2" xfId="34132" xr:uid="{00000000-0005-0000-0000-00007D810000}"/>
    <cellStyle name="Normal 3 4 3 6 3 2 2 2" xfId="34133" xr:uid="{00000000-0005-0000-0000-00007E810000}"/>
    <cellStyle name="Normal 3 4 3 6 3 2 3" xfId="34134" xr:uid="{00000000-0005-0000-0000-00007F810000}"/>
    <cellStyle name="Normal 3 4 3 6 3 3" xfId="34135" xr:uid="{00000000-0005-0000-0000-000080810000}"/>
    <cellStyle name="Normal 3 4 3 6 3 3 2" xfId="34136" xr:uid="{00000000-0005-0000-0000-000081810000}"/>
    <cellStyle name="Normal 3 4 3 6 3 4" xfId="34137" xr:uid="{00000000-0005-0000-0000-000082810000}"/>
    <cellStyle name="Normal 3 4 3 6 4" xfId="34138" xr:uid="{00000000-0005-0000-0000-000083810000}"/>
    <cellStyle name="Normal 3 4 3 6 4 2" xfId="34139" xr:uid="{00000000-0005-0000-0000-000084810000}"/>
    <cellStyle name="Normal 3 4 3 6 4 2 2" xfId="34140" xr:uid="{00000000-0005-0000-0000-000085810000}"/>
    <cellStyle name="Normal 3 4 3 6 4 2 2 2" xfId="34141" xr:uid="{00000000-0005-0000-0000-000086810000}"/>
    <cellStyle name="Normal 3 4 3 6 4 2 3" xfId="34142" xr:uid="{00000000-0005-0000-0000-000087810000}"/>
    <cellStyle name="Normal 3 4 3 6 4 3" xfId="34143" xr:uid="{00000000-0005-0000-0000-000088810000}"/>
    <cellStyle name="Normal 3 4 3 6 4 3 2" xfId="34144" xr:uid="{00000000-0005-0000-0000-000089810000}"/>
    <cellStyle name="Normal 3 4 3 6 4 4" xfId="34145" xr:uid="{00000000-0005-0000-0000-00008A810000}"/>
    <cellStyle name="Normal 3 4 3 6 5" xfId="34146" xr:uid="{00000000-0005-0000-0000-00008B810000}"/>
    <cellStyle name="Normal 3 4 3 6 5 2" xfId="34147" xr:uid="{00000000-0005-0000-0000-00008C810000}"/>
    <cellStyle name="Normal 3 4 3 6 5 2 2" xfId="34148" xr:uid="{00000000-0005-0000-0000-00008D810000}"/>
    <cellStyle name="Normal 3 4 3 6 5 3" xfId="34149" xr:uid="{00000000-0005-0000-0000-00008E810000}"/>
    <cellStyle name="Normal 3 4 3 6 6" xfId="34150" xr:uid="{00000000-0005-0000-0000-00008F810000}"/>
    <cellStyle name="Normal 3 4 3 6 6 2" xfId="34151" xr:uid="{00000000-0005-0000-0000-000090810000}"/>
    <cellStyle name="Normal 3 4 3 6 7" xfId="34152" xr:uid="{00000000-0005-0000-0000-000091810000}"/>
    <cellStyle name="Normal 3 4 3 6 7 2" xfId="34153" xr:uid="{00000000-0005-0000-0000-000092810000}"/>
    <cellStyle name="Normal 3 4 3 6 8" xfId="34154" xr:uid="{00000000-0005-0000-0000-000093810000}"/>
    <cellStyle name="Normal 3 4 3 7" xfId="34155" xr:uid="{00000000-0005-0000-0000-000094810000}"/>
    <cellStyle name="Normal 3 4 3 7 2" xfId="34156" xr:uid="{00000000-0005-0000-0000-000095810000}"/>
    <cellStyle name="Normal 3 4 3 7 2 2" xfId="34157" xr:uid="{00000000-0005-0000-0000-000096810000}"/>
    <cellStyle name="Normal 3 4 3 7 2 2 2" xfId="34158" xr:uid="{00000000-0005-0000-0000-000097810000}"/>
    <cellStyle name="Normal 3 4 3 7 2 2 2 2" xfId="34159" xr:uid="{00000000-0005-0000-0000-000098810000}"/>
    <cellStyle name="Normal 3 4 3 7 2 2 2 2 2" xfId="34160" xr:uid="{00000000-0005-0000-0000-000099810000}"/>
    <cellStyle name="Normal 3 4 3 7 2 2 2 3" xfId="34161" xr:uid="{00000000-0005-0000-0000-00009A810000}"/>
    <cellStyle name="Normal 3 4 3 7 2 2 3" xfId="34162" xr:uid="{00000000-0005-0000-0000-00009B810000}"/>
    <cellStyle name="Normal 3 4 3 7 2 2 3 2" xfId="34163" xr:uid="{00000000-0005-0000-0000-00009C810000}"/>
    <cellStyle name="Normal 3 4 3 7 2 2 4" xfId="34164" xr:uid="{00000000-0005-0000-0000-00009D810000}"/>
    <cellStyle name="Normal 3 4 3 7 2 3" xfId="34165" xr:uid="{00000000-0005-0000-0000-00009E810000}"/>
    <cellStyle name="Normal 3 4 3 7 2 3 2" xfId="34166" xr:uid="{00000000-0005-0000-0000-00009F810000}"/>
    <cellStyle name="Normal 3 4 3 7 2 3 2 2" xfId="34167" xr:uid="{00000000-0005-0000-0000-0000A0810000}"/>
    <cellStyle name="Normal 3 4 3 7 2 3 3" xfId="34168" xr:uid="{00000000-0005-0000-0000-0000A1810000}"/>
    <cellStyle name="Normal 3 4 3 7 2 4" xfId="34169" xr:uid="{00000000-0005-0000-0000-0000A2810000}"/>
    <cellStyle name="Normal 3 4 3 7 2 4 2" xfId="34170" xr:uid="{00000000-0005-0000-0000-0000A3810000}"/>
    <cellStyle name="Normal 3 4 3 7 2 5" xfId="34171" xr:uid="{00000000-0005-0000-0000-0000A4810000}"/>
    <cellStyle name="Normal 3 4 3 7 3" xfId="34172" xr:uid="{00000000-0005-0000-0000-0000A5810000}"/>
    <cellStyle name="Normal 3 4 3 7 3 2" xfId="34173" xr:uid="{00000000-0005-0000-0000-0000A6810000}"/>
    <cellStyle name="Normal 3 4 3 7 3 2 2" xfId="34174" xr:uid="{00000000-0005-0000-0000-0000A7810000}"/>
    <cellStyle name="Normal 3 4 3 7 3 2 2 2" xfId="34175" xr:uid="{00000000-0005-0000-0000-0000A8810000}"/>
    <cellStyle name="Normal 3 4 3 7 3 2 3" xfId="34176" xr:uid="{00000000-0005-0000-0000-0000A9810000}"/>
    <cellStyle name="Normal 3 4 3 7 3 3" xfId="34177" xr:uid="{00000000-0005-0000-0000-0000AA810000}"/>
    <cellStyle name="Normal 3 4 3 7 3 3 2" xfId="34178" xr:uid="{00000000-0005-0000-0000-0000AB810000}"/>
    <cellStyle name="Normal 3 4 3 7 3 4" xfId="34179" xr:uid="{00000000-0005-0000-0000-0000AC810000}"/>
    <cellStyle name="Normal 3 4 3 7 4" xfId="34180" xr:uid="{00000000-0005-0000-0000-0000AD810000}"/>
    <cellStyle name="Normal 3 4 3 7 4 2" xfId="34181" xr:uid="{00000000-0005-0000-0000-0000AE810000}"/>
    <cellStyle name="Normal 3 4 3 7 4 2 2" xfId="34182" xr:uid="{00000000-0005-0000-0000-0000AF810000}"/>
    <cellStyle name="Normal 3 4 3 7 4 3" xfId="34183" xr:uid="{00000000-0005-0000-0000-0000B0810000}"/>
    <cellStyle name="Normal 3 4 3 7 5" xfId="34184" xr:uid="{00000000-0005-0000-0000-0000B1810000}"/>
    <cellStyle name="Normal 3 4 3 7 5 2" xfId="34185" xr:uid="{00000000-0005-0000-0000-0000B2810000}"/>
    <cellStyle name="Normal 3 4 3 7 6" xfId="34186" xr:uid="{00000000-0005-0000-0000-0000B3810000}"/>
    <cellStyle name="Normal 3 4 3 8" xfId="34187" xr:uid="{00000000-0005-0000-0000-0000B4810000}"/>
    <cellStyle name="Normal 3 4 3 8 2" xfId="34188" xr:uid="{00000000-0005-0000-0000-0000B5810000}"/>
    <cellStyle name="Normal 3 4 3 8 2 2" xfId="34189" xr:uid="{00000000-0005-0000-0000-0000B6810000}"/>
    <cellStyle name="Normal 3 4 3 8 2 2 2" xfId="34190" xr:uid="{00000000-0005-0000-0000-0000B7810000}"/>
    <cellStyle name="Normal 3 4 3 8 2 2 2 2" xfId="34191" xr:uid="{00000000-0005-0000-0000-0000B8810000}"/>
    <cellStyle name="Normal 3 4 3 8 2 2 2 2 2" xfId="34192" xr:uid="{00000000-0005-0000-0000-0000B9810000}"/>
    <cellStyle name="Normal 3 4 3 8 2 2 2 3" xfId="34193" xr:uid="{00000000-0005-0000-0000-0000BA810000}"/>
    <cellStyle name="Normal 3 4 3 8 2 2 3" xfId="34194" xr:uid="{00000000-0005-0000-0000-0000BB810000}"/>
    <cellStyle name="Normal 3 4 3 8 2 2 3 2" xfId="34195" xr:uid="{00000000-0005-0000-0000-0000BC810000}"/>
    <cellStyle name="Normal 3 4 3 8 2 2 4" xfId="34196" xr:uid="{00000000-0005-0000-0000-0000BD810000}"/>
    <cellStyle name="Normal 3 4 3 8 2 3" xfId="34197" xr:uid="{00000000-0005-0000-0000-0000BE810000}"/>
    <cellStyle name="Normal 3 4 3 8 2 3 2" xfId="34198" xr:uid="{00000000-0005-0000-0000-0000BF810000}"/>
    <cellStyle name="Normal 3 4 3 8 2 3 2 2" xfId="34199" xr:uid="{00000000-0005-0000-0000-0000C0810000}"/>
    <cellStyle name="Normal 3 4 3 8 2 3 3" xfId="34200" xr:uid="{00000000-0005-0000-0000-0000C1810000}"/>
    <cellStyle name="Normal 3 4 3 8 2 4" xfId="34201" xr:uid="{00000000-0005-0000-0000-0000C2810000}"/>
    <cellStyle name="Normal 3 4 3 8 2 4 2" xfId="34202" xr:uid="{00000000-0005-0000-0000-0000C3810000}"/>
    <cellStyle name="Normal 3 4 3 8 2 5" xfId="34203" xr:uid="{00000000-0005-0000-0000-0000C4810000}"/>
    <cellStyle name="Normal 3 4 3 8 3" xfId="34204" xr:uid="{00000000-0005-0000-0000-0000C5810000}"/>
    <cellStyle name="Normal 3 4 3 8 3 2" xfId="34205" xr:uid="{00000000-0005-0000-0000-0000C6810000}"/>
    <cellStyle name="Normal 3 4 3 8 3 2 2" xfId="34206" xr:uid="{00000000-0005-0000-0000-0000C7810000}"/>
    <cellStyle name="Normal 3 4 3 8 3 2 2 2" xfId="34207" xr:uid="{00000000-0005-0000-0000-0000C8810000}"/>
    <cellStyle name="Normal 3 4 3 8 3 2 3" xfId="34208" xr:uid="{00000000-0005-0000-0000-0000C9810000}"/>
    <cellStyle name="Normal 3 4 3 8 3 3" xfId="34209" xr:uid="{00000000-0005-0000-0000-0000CA810000}"/>
    <cellStyle name="Normal 3 4 3 8 3 3 2" xfId="34210" xr:uid="{00000000-0005-0000-0000-0000CB810000}"/>
    <cellStyle name="Normal 3 4 3 8 3 4" xfId="34211" xr:uid="{00000000-0005-0000-0000-0000CC810000}"/>
    <cellStyle name="Normal 3 4 3 8 4" xfId="34212" xr:uid="{00000000-0005-0000-0000-0000CD810000}"/>
    <cellStyle name="Normal 3 4 3 8 4 2" xfId="34213" xr:uid="{00000000-0005-0000-0000-0000CE810000}"/>
    <cellStyle name="Normal 3 4 3 8 4 2 2" xfId="34214" xr:uid="{00000000-0005-0000-0000-0000CF810000}"/>
    <cellStyle name="Normal 3 4 3 8 4 3" xfId="34215" xr:uid="{00000000-0005-0000-0000-0000D0810000}"/>
    <cellStyle name="Normal 3 4 3 8 5" xfId="34216" xr:uid="{00000000-0005-0000-0000-0000D1810000}"/>
    <cellStyle name="Normal 3 4 3 8 5 2" xfId="34217" xr:uid="{00000000-0005-0000-0000-0000D2810000}"/>
    <cellStyle name="Normal 3 4 3 8 6" xfId="34218" xr:uid="{00000000-0005-0000-0000-0000D3810000}"/>
    <cellStyle name="Normal 3 4 3 9" xfId="34219" xr:uid="{00000000-0005-0000-0000-0000D4810000}"/>
    <cellStyle name="Normal 3 4 3 9 2" xfId="34220" xr:uid="{00000000-0005-0000-0000-0000D5810000}"/>
    <cellStyle name="Normal 3 4 3 9 2 2" xfId="34221" xr:uid="{00000000-0005-0000-0000-0000D6810000}"/>
    <cellStyle name="Normal 3 4 3 9 2 2 2" xfId="34222" xr:uid="{00000000-0005-0000-0000-0000D7810000}"/>
    <cellStyle name="Normal 3 4 3 9 2 2 2 2" xfId="34223" xr:uid="{00000000-0005-0000-0000-0000D8810000}"/>
    <cellStyle name="Normal 3 4 3 9 2 2 3" xfId="34224" xr:uid="{00000000-0005-0000-0000-0000D9810000}"/>
    <cellStyle name="Normal 3 4 3 9 2 3" xfId="34225" xr:uid="{00000000-0005-0000-0000-0000DA810000}"/>
    <cellStyle name="Normal 3 4 3 9 2 3 2" xfId="34226" xr:uid="{00000000-0005-0000-0000-0000DB810000}"/>
    <cellStyle name="Normal 3 4 3 9 2 4" xfId="34227" xr:uid="{00000000-0005-0000-0000-0000DC810000}"/>
    <cellStyle name="Normal 3 4 3 9 3" xfId="34228" xr:uid="{00000000-0005-0000-0000-0000DD810000}"/>
    <cellStyle name="Normal 3 4 3 9 3 2" xfId="34229" xr:uid="{00000000-0005-0000-0000-0000DE810000}"/>
    <cellStyle name="Normal 3 4 3 9 3 2 2" xfId="34230" xr:uid="{00000000-0005-0000-0000-0000DF810000}"/>
    <cellStyle name="Normal 3 4 3 9 3 3" xfId="34231" xr:uid="{00000000-0005-0000-0000-0000E0810000}"/>
    <cellStyle name="Normal 3 4 3 9 4" xfId="34232" xr:uid="{00000000-0005-0000-0000-0000E1810000}"/>
    <cellStyle name="Normal 3 4 3 9 4 2" xfId="34233" xr:uid="{00000000-0005-0000-0000-0000E2810000}"/>
    <cellStyle name="Normal 3 4 3 9 5" xfId="34234" xr:uid="{00000000-0005-0000-0000-0000E3810000}"/>
    <cellStyle name="Normal 3 4 3_T-straight with PEDs adjustor" xfId="34235" xr:uid="{00000000-0005-0000-0000-0000E4810000}"/>
    <cellStyle name="Normal 3 4 4" xfId="1295" xr:uid="{00000000-0005-0000-0000-0000E5810000}"/>
    <cellStyle name="Normal 3 4 4 10" xfId="34236" xr:uid="{00000000-0005-0000-0000-0000E6810000}"/>
    <cellStyle name="Normal 3 4 4 11" xfId="34237" xr:uid="{00000000-0005-0000-0000-0000E7810000}"/>
    <cellStyle name="Normal 3 4 4 2" xfId="34238" xr:uid="{00000000-0005-0000-0000-0000E8810000}"/>
    <cellStyle name="Normal 3 4 4 2 10" xfId="34239" xr:uid="{00000000-0005-0000-0000-0000E9810000}"/>
    <cellStyle name="Normal 3 4 4 2 2" xfId="34240" xr:uid="{00000000-0005-0000-0000-0000EA810000}"/>
    <cellStyle name="Normal 3 4 4 2 2 2" xfId="34241" xr:uid="{00000000-0005-0000-0000-0000EB810000}"/>
    <cellStyle name="Normal 3 4 4 2 2 2 2" xfId="34242" xr:uid="{00000000-0005-0000-0000-0000EC810000}"/>
    <cellStyle name="Normal 3 4 4 2 2 2 2 2" xfId="34243" xr:uid="{00000000-0005-0000-0000-0000ED810000}"/>
    <cellStyle name="Normal 3 4 4 2 2 2 2 2 2" xfId="34244" xr:uid="{00000000-0005-0000-0000-0000EE810000}"/>
    <cellStyle name="Normal 3 4 4 2 2 2 2 2 2 2" xfId="34245" xr:uid="{00000000-0005-0000-0000-0000EF810000}"/>
    <cellStyle name="Normal 3 4 4 2 2 2 2 2 3" xfId="34246" xr:uid="{00000000-0005-0000-0000-0000F0810000}"/>
    <cellStyle name="Normal 3 4 4 2 2 2 2 3" xfId="34247" xr:uid="{00000000-0005-0000-0000-0000F1810000}"/>
    <cellStyle name="Normal 3 4 4 2 2 2 2 3 2" xfId="34248" xr:uid="{00000000-0005-0000-0000-0000F2810000}"/>
    <cellStyle name="Normal 3 4 4 2 2 2 2 4" xfId="34249" xr:uid="{00000000-0005-0000-0000-0000F3810000}"/>
    <cellStyle name="Normal 3 4 4 2 2 2 3" xfId="34250" xr:uid="{00000000-0005-0000-0000-0000F4810000}"/>
    <cellStyle name="Normal 3 4 4 2 2 2 3 2" xfId="34251" xr:uid="{00000000-0005-0000-0000-0000F5810000}"/>
    <cellStyle name="Normal 3 4 4 2 2 2 3 2 2" xfId="34252" xr:uid="{00000000-0005-0000-0000-0000F6810000}"/>
    <cellStyle name="Normal 3 4 4 2 2 2 3 3" xfId="34253" xr:uid="{00000000-0005-0000-0000-0000F7810000}"/>
    <cellStyle name="Normal 3 4 4 2 2 2 4" xfId="34254" xr:uid="{00000000-0005-0000-0000-0000F8810000}"/>
    <cellStyle name="Normal 3 4 4 2 2 2 4 2" xfId="34255" xr:uid="{00000000-0005-0000-0000-0000F9810000}"/>
    <cellStyle name="Normal 3 4 4 2 2 2 5" xfId="34256" xr:uid="{00000000-0005-0000-0000-0000FA810000}"/>
    <cellStyle name="Normal 3 4 4 2 2 3" xfId="34257" xr:uid="{00000000-0005-0000-0000-0000FB810000}"/>
    <cellStyle name="Normal 3 4 4 2 2 3 2" xfId="34258" xr:uid="{00000000-0005-0000-0000-0000FC810000}"/>
    <cellStyle name="Normal 3 4 4 2 2 3 2 2" xfId="34259" xr:uid="{00000000-0005-0000-0000-0000FD810000}"/>
    <cellStyle name="Normal 3 4 4 2 2 3 2 2 2" xfId="34260" xr:uid="{00000000-0005-0000-0000-0000FE810000}"/>
    <cellStyle name="Normal 3 4 4 2 2 3 2 3" xfId="34261" xr:uid="{00000000-0005-0000-0000-0000FF810000}"/>
    <cellStyle name="Normal 3 4 4 2 2 3 3" xfId="34262" xr:uid="{00000000-0005-0000-0000-000000820000}"/>
    <cellStyle name="Normal 3 4 4 2 2 3 3 2" xfId="34263" xr:uid="{00000000-0005-0000-0000-000001820000}"/>
    <cellStyle name="Normal 3 4 4 2 2 3 4" xfId="34264" xr:uid="{00000000-0005-0000-0000-000002820000}"/>
    <cellStyle name="Normal 3 4 4 2 2 4" xfId="34265" xr:uid="{00000000-0005-0000-0000-000003820000}"/>
    <cellStyle name="Normal 3 4 4 2 2 4 2" xfId="34266" xr:uid="{00000000-0005-0000-0000-000004820000}"/>
    <cellStyle name="Normal 3 4 4 2 2 4 2 2" xfId="34267" xr:uid="{00000000-0005-0000-0000-000005820000}"/>
    <cellStyle name="Normal 3 4 4 2 2 4 2 2 2" xfId="34268" xr:uid="{00000000-0005-0000-0000-000006820000}"/>
    <cellStyle name="Normal 3 4 4 2 2 4 2 3" xfId="34269" xr:uid="{00000000-0005-0000-0000-000007820000}"/>
    <cellStyle name="Normal 3 4 4 2 2 4 3" xfId="34270" xr:uid="{00000000-0005-0000-0000-000008820000}"/>
    <cellStyle name="Normal 3 4 4 2 2 4 3 2" xfId="34271" xr:uid="{00000000-0005-0000-0000-000009820000}"/>
    <cellStyle name="Normal 3 4 4 2 2 4 4" xfId="34272" xr:uid="{00000000-0005-0000-0000-00000A820000}"/>
    <cellStyle name="Normal 3 4 4 2 2 5" xfId="34273" xr:uid="{00000000-0005-0000-0000-00000B820000}"/>
    <cellStyle name="Normal 3 4 4 2 2 5 2" xfId="34274" xr:uid="{00000000-0005-0000-0000-00000C820000}"/>
    <cellStyle name="Normal 3 4 4 2 2 5 2 2" xfId="34275" xr:uid="{00000000-0005-0000-0000-00000D820000}"/>
    <cellStyle name="Normal 3 4 4 2 2 5 3" xfId="34276" xr:uid="{00000000-0005-0000-0000-00000E820000}"/>
    <cellStyle name="Normal 3 4 4 2 2 6" xfId="34277" xr:uid="{00000000-0005-0000-0000-00000F820000}"/>
    <cellStyle name="Normal 3 4 4 2 2 6 2" xfId="34278" xr:uid="{00000000-0005-0000-0000-000010820000}"/>
    <cellStyle name="Normal 3 4 4 2 2 7" xfId="34279" xr:uid="{00000000-0005-0000-0000-000011820000}"/>
    <cellStyle name="Normal 3 4 4 2 2 7 2" xfId="34280" xr:uid="{00000000-0005-0000-0000-000012820000}"/>
    <cellStyle name="Normal 3 4 4 2 2 8" xfId="34281" xr:uid="{00000000-0005-0000-0000-000013820000}"/>
    <cellStyle name="Normal 3 4 4 2 3" xfId="34282" xr:uid="{00000000-0005-0000-0000-000014820000}"/>
    <cellStyle name="Normal 3 4 4 2 3 2" xfId="34283" xr:uid="{00000000-0005-0000-0000-000015820000}"/>
    <cellStyle name="Normal 3 4 4 2 3 2 2" xfId="34284" xr:uid="{00000000-0005-0000-0000-000016820000}"/>
    <cellStyle name="Normal 3 4 4 2 3 2 2 2" xfId="34285" xr:uid="{00000000-0005-0000-0000-000017820000}"/>
    <cellStyle name="Normal 3 4 4 2 3 2 2 2 2" xfId="34286" xr:uid="{00000000-0005-0000-0000-000018820000}"/>
    <cellStyle name="Normal 3 4 4 2 3 2 2 3" xfId="34287" xr:uid="{00000000-0005-0000-0000-000019820000}"/>
    <cellStyle name="Normal 3 4 4 2 3 2 3" xfId="34288" xr:uid="{00000000-0005-0000-0000-00001A820000}"/>
    <cellStyle name="Normal 3 4 4 2 3 2 3 2" xfId="34289" xr:uid="{00000000-0005-0000-0000-00001B820000}"/>
    <cellStyle name="Normal 3 4 4 2 3 2 4" xfId="34290" xr:uid="{00000000-0005-0000-0000-00001C820000}"/>
    <cellStyle name="Normal 3 4 4 2 3 3" xfId="34291" xr:uid="{00000000-0005-0000-0000-00001D820000}"/>
    <cellStyle name="Normal 3 4 4 2 3 3 2" xfId="34292" xr:uid="{00000000-0005-0000-0000-00001E820000}"/>
    <cellStyle name="Normal 3 4 4 2 3 3 2 2" xfId="34293" xr:uid="{00000000-0005-0000-0000-00001F820000}"/>
    <cellStyle name="Normal 3 4 4 2 3 3 3" xfId="34294" xr:uid="{00000000-0005-0000-0000-000020820000}"/>
    <cellStyle name="Normal 3 4 4 2 3 4" xfId="34295" xr:uid="{00000000-0005-0000-0000-000021820000}"/>
    <cellStyle name="Normal 3 4 4 2 3 4 2" xfId="34296" xr:uid="{00000000-0005-0000-0000-000022820000}"/>
    <cellStyle name="Normal 3 4 4 2 3 5" xfId="34297" xr:uid="{00000000-0005-0000-0000-000023820000}"/>
    <cellStyle name="Normal 3 4 4 2 4" xfId="34298" xr:uid="{00000000-0005-0000-0000-000024820000}"/>
    <cellStyle name="Normal 3 4 4 2 4 2" xfId="34299" xr:uid="{00000000-0005-0000-0000-000025820000}"/>
    <cellStyle name="Normal 3 4 4 2 4 2 2" xfId="34300" xr:uid="{00000000-0005-0000-0000-000026820000}"/>
    <cellStyle name="Normal 3 4 4 2 4 2 2 2" xfId="34301" xr:uid="{00000000-0005-0000-0000-000027820000}"/>
    <cellStyle name="Normal 3 4 4 2 4 2 3" xfId="34302" xr:uid="{00000000-0005-0000-0000-000028820000}"/>
    <cellStyle name="Normal 3 4 4 2 4 3" xfId="34303" xr:uid="{00000000-0005-0000-0000-000029820000}"/>
    <cellStyle name="Normal 3 4 4 2 4 3 2" xfId="34304" xr:uid="{00000000-0005-0000-0000-00002A820000}"/>
    <cellStyle name="Normal 3 4 4 2 4 4" xfId="34305" xr:uid="{00000000-0005-0000-0000-00002B820000}"/>
    <cellStyle name="Normal 3 4 4 2 5" xfId="34306" xr:uid="{00000000-0005-0000-0000-00002C820000}"/>
    <cellStyle name="Normal 3 4 4 2 5 2" xfId="34307" xr:uid="{00000000-0005-0000-0000-00002D820000}"/>
    <cellStyle name="Normal 3 4 4 2 5 2 2" xfId="34308" xr:uid="{00000000-0005-0000-0000-00002E820000}"/>
    <cellStyle name="Normal 3 4 4 2 5 2 2 2" xfId="34309" xr:uid="{00000000-0005-0000-0000-00002F820000}"/>
    <cellStyle name="Normal 3 4 4 2 5 2 3" xfId="34310" xr:uid="{00000000-0005-0000-0000-000030820000}"/>
    <cellStyle name="Normal 3 4 4 2 5 3" xfId="34311" xr:uid="{00000000-0005-0000-0000-000031820000}"/>
    <cellStyle name="Normal 3 4 4 2 5 3 2" xfId="34312" xr:uid="{00000000-0005-0000-0000-000032820000}"/>
    <cellStyle name="Normal 3 4 4 2 5 4" xfId="34313" xr:uid="{00000000-0005-0000-0000-000033820000}"/>
    <cellStyle name="Normal 3 4 4 2 6" xfId="34314" xr:uid="{00000000-0005-0000-0000-000034820000}"/>
    <cellStyle name="Normal 3 4 4 2 6 2" xfId="34315" xr:uid="{00000000-0005-0000-0000-000035820000}"/>
    <cellStyle name="Normal 3 4 4 2 6 2 2" xfId="34316" xr:uid="{00000000-0005-0000-0000-000036820000}"/>
    <cellStyle name="Normal 3 4 4 2 6 3" xfId="34317" xr:uid="{00000000-0005-0000-0000-000037820000}"/>
    <cellStyle name="Normal 3 4 4 2 7" xfId="34318" xr:uid="{00000000-0005-0000-0000-000038820000}"/>
    <cellStyle name="Normal 3 4 4 2 7 2" xfId="34319" xr:uid="{00000000-0005-0000-0000-000039820000}"/>
    <cellStyle name="Normal 3 4 4 2 8" xfId="34320" xr:uid="{00000000-0005-0000-0000-00003A820000}"/>
    <cellStyle name="Normal 3 4 4 2 8 2" xfId="34321" xr:uid="{00000000-0005-0000-0000-00003B820000}"/>
    <cellStyle name="Normal 3 4 4 2 9" xfId="34322" xr:uid="{00000000-0005-0000-0000-00003C820000}"/>
    <cellStyle name="Normal 3 4 4 3" xfId="34323" xr:uid="{00000000-0005-0000-0000-00003D820000}"/>
    <cellStyle name="Normal 3 4 4 3 2" xfId="34324" xr:uid="{00000000-0005-0000-0000-00003E820000}"/>
    <cellStyle name="Normal 3 4 4 3 2 2" xfId="34325" xr:uid="{00000000-0005-0000-0000-00003F820000}"/>
    <cellStyle name="Normal 3 4 4 3 2 2 2" xfId="34326" xr:uid="{00000000-0005-0000-0000-000040820000}"/>
    <cellStyle name="Normal 3 4 4 3 2 2 2 2" xfId="34327" xr:uid="{00000000-0005-0000-0000-000041820000}"/>
    <cellStyle name="Normal 3 4 4 3 2 2 2 2 2" xfId="34328" xr:uid="{00000000-0005-0000-0000-000042820000}"/>
    <cellStyle name="Normal 3 4 4 3 2 2 2 3" xfId="34329" xr:uid="{00000000-0005-0000-0000-000043820000}"/>
    <cellStyle name="Normal 3 4 4 3 2 2 3" xfId="34330" xr:uid="{00000000-0005-0000-0000-000044820000}"/>
    <cellStyle name="Normal 3 4 4 3 2 2 3 2" xfId="34331" xr:uid="{00000000-0005-0000-0000-000045820000}"/>
    <cellStyle name="Normal 3 4 4 3 2 2 4" xfId="34332" xr:uid="{00000000-0005-0000-0000-000046820000}"/>
    <cellStyle name="Normal 3 4 4 3 2 3" xfId="34333" xr:uid="{00000000-0005-0000-0000-000047820000}"/>
    <cellStyle name="Normal 3 4 4 3 2 3 2" xfId="34334" xr:uid="{00000000-0005-0000-0000-000048820000}"/>
    <cellStyle name="Normal 3 4 4 3 2 3 2 2" xfId="34335" xr:uid="{00000000-0005-0000-0000-000049820000}"/>
    <cellStyle name="Normal 3 4 4 3 2 3 3" xfId="34336" xr:uid="{00000000-0005-0000-0000-00004A820000}"/>
    <cellStyle name="Normal 3 4 4 3 2 4" xfId="34337" xr:uid="{00000000-0005-0000-0000-00004B820000}"/>
    <cellStyle name="Normal 3 4 4 3 2 4 2" xfId="34338" xr:uid="{00000000-0005-0000-0000-00004C820000}"/>
    <cellStyle name="Normal 3 4 4 3 2 5" xfId="34339" xr:uid="{00000000-0005-0000-0000-00004D820000}"/>
    <cellStyle name="Normal 3 4 4 3 3" xfId="34340" xr:uid="{00000000-0005-0000-0000-00004E820000}"/>
    <cellStyle name="Normal 3 4 4 3 3 2" xfId="34341" xr:uid="{00000000-0005-0000-0000-00004F820000}"/>
    <cellStyle name="Normal 3 4 4 3 3 2 2" xfId="34342" xr:uid="{00000000-0005-0000-0000-000050820000}"/>
    <cellStyle name="Normal 3 4 4 3 3 2 2 2" xfId="34343" xr:uid="{00000000-0005-0000-0000-000051820000}"/>
    <cellStyle name="Normal 3 4 4 3 3 2 3" xfId="34344" xr:uid="{00000000-0005-0000-0000-000052820000}"/>
    <cellStyle name="Normal 3 4 4 3 3 3" xfId="34345" xr:uid="{00000000-0005-0000-0000-000053820000}"/>
    <cellStyle name="Normal 3 4 4 3 3 3 2" xfId="34346" xr:uid="{00000000-0005-0000-0000-000054820000}"/>
    <cellStyle name="Normal 3 4 4 3 3 4" xfId="34347" xr:uid="{00000000-0005-0000-0000-000055820000}"/>
    <cellStyle name="Normal 3 4 4 3 4" xfId="34348" xr:uid="{00000000-0005-0000-0000-000056820000}"/>
    <cellStyle name="Normal 3 4 4 3 4 2" xfId="34349" xr:uid="{00000000-0005-0000-0000-000057820000}"/>
    <cellStyle name="Normal 3 4 4 3 4 2 2" xfId="34350" xr:uid="{00000000-0005-0000-0000-000058820000}"/>
    <cellStyle name="Normal 3 4 4 3 4 2 2 2" xfId="34351" xr:uid="{00000000-0005-0000-0000-000059820000}"/>
    <cellStyle name="Normal 3 4 4 3 4 2 3" xfId="34352" xr:uid="{00000000-0005-0000-0000-00005A820000}"/>
    <cellStyle name="Normal 3 4 4 3 4 3" xfId="34353" xr:uid="{00000000-0005-0000-0000-00005B820000}"/>
    <cellStyle name="Normal 3 4 4 3 4 3 2" xfId="34354" xr:uid="{00000000-0005-0000-0000-00005C820000}"/>
    <cellStyle name="Normal 3 4 4 3 4 4" xfId="34355" xr:uid="{00000000-0005-0000-0000-00005D820000}"/>
    <cellStyle name="Normal 3 4 4 3 5" xfId="34356" xr:uid="{00000000-0005-0000-0000-00005E820000}"/>
    <cellStyle name="Normal 3 4 4 3 5 2" xfId="34357" xr:uid="{00000000-0005-0000-0000-00005F820000}"/>
    <cellStyle name="Normal 3 4 4 3 5 2 2" xfId="34358" xr:uid="{00000000-0005-0000-0000-000060820000}"/>
    <cellStyle name="Normal 3 4 4 3 5 3" xfId="34359" xr:uid="{00000000-0005-0000-0000-000061820000}"/>
    <cellStyle name="Normal 3 4 4 3 6" xfId="34360" xr:uid="{00000000-0005-0000-0000-000062820000}"/>
    <cellStyle name="Normal 3 4 4 3 6 2" xfId="34361" xr:uid="{00000000-0005-0000-0000-000063820000}"/>
    <cellStyle name="Normal 3 4 4 3 7" xfId="34362" xr:uid="{00000000-0005-0000-0000-000064820000}"/>
    <cellStyle name="Normal 3 4 4 3 7 2" xfId="34363" xr:uid="{00000000-0005-0000-0000-000065820000}"/>
    <cellStyle name="Normal 3 4 4 3 8" xfId="34364" xr:uid="{00000000-0005-0000-0000-000066820000}"/>
    <cellStyle name="Normal 3 4 4 4" xfId="34365" xr:uid="{00000000-0005-0000-0000-000067820000}"/>
    <cellStyle name="Normal 3 4 4 4 2" xfId="34366" xr:uid="{00000000-0005-0000-0000-000068820000}"/>
    <cellStyle name="Normal 3 4 4 4 2 2" xfId="34367" xr:uid="{00000000-0005-0000-0000-000069820000}"/>
    <cellStyle name="Normal 3 4 4 4 2 2 2" xfId="34368" xr:uid="{00000000-0005-0000-0000-00006A820000}"/>
    <cellStyle name="Normal 3 4 4 4 2 2 2 2" xfId="34369" xr:uid="{00000000-0005-0000-0000-00006B820000}"/>
    <cellStyle name="Normal 3 4 4 4 2 2 3" xfId="34370" xr:uid="{00000000-0005-0000-0000-00006C820000}"/>
    <cellStyle name="Normal 3 4 4 4 2 3" xfId="34371" xr:uid="{00000000-0005-0000-0000-00006D820000}"/>
    <cellStyle name="Normal 3 4 4 4 2 3 2" xfId="34372" xr:uid="{00000000-0005-0000-0000-00006E820000}"/>
    <cellStyle name="Normal 3 4 4 4 2 4" xfId="34373" xr:uid="{00000000-0005-0000-0000-00006F820000}"/>
    <cellStyle name="Normal 3 4 4 4 3" xfId="34374" xr:uid="{00000000-0005-0000-0000-000070820000}"/>
    <cellStyle name="Normal 3 4 4 4 3 2" xfId="34375" xr:uid="{00000000-0005-0000-0000-000071820000}"/>
    <cellStyle name="Normal 3 4 4 4 3 2 2" xfId="34376" xr:uid="{00000000-0005-0000-0000-000072820000}"/>
    <cellStyle name="Normal 3 4 4 4 3 3" xfId="34377" xr:uid="{00000000-0005-0000-0000-000073820000}"/>
    <cellStyle name="Normal 3 4 4 4 4" xfId="34378" xr:uid="{00000000-0005-0000-0000-000074820000}"/>
    <cellStyle name="Normal 3 4 4 4 4 2" xfId="34379" xr:uid="{00000000-0005-0000-0000-000075820000}"/>
    <cellStyle name="Normal 3 4 4 4 5" xfId="34380" xr:uid="{00000000-0005-0000-0000-000076820000}"/>
    <cellStyle name="Normal 3 4 4 5" xfId="34381" xr:uid="{00000000-0005-0000-0000-000077820000}"/>
    <cellStyle name="Normal 3 4 4 5 2" xfId="34382" xr:uid="{00000000-0005-0000-0000-000078820000}"/>
    <cellStyle name="Normal 3 4 4 5 2 2" xfId="34383" xr:uid="{00000000-0005-0000-0000-000079820000}"/>
    <cellStyle name="Normal 3 4 4 5 2 2 2" xfId="34384" xr:uid="{00000000-0005-0000-0000-00007A820000}"/>
    <cellStyle name="Normal 3 4 4 5 2 3" xfId="34385" xr:uid="{00000000-0005-0000-0000-00007B820000}"/>
    <cellStyle name="Normal 3 4 4 5 3" xfId="34386" xr:uid="{00000000-0005-0000-0000-00007C820000}"/>
    <cellStyle name="Normal 3 4 4 5 3 2" xfId="34387" xr:uid="{00000000-0005-0000-0000-00007D820000}"/>
    <cellStyle name="Normal 3 4 4 5 4" xfId="34388" xr:uid="{00000000-0005-0000-0000-00007E820000}"/>
    <cellStyle name="Normal 3 4 4 6" xfId="34389" xr:uid="{00000000-0005-0000-0000-00007F820000}"/>
    <cellStyle name="Normal 3 4 4 6 2" xfId="34390" xr:uid="{00000000-0005-0000-0000-000080820000}"/>
    <cellStyle name="Normal 3 4 4 6 2 2" xfId="34391" xr:uid="{00000000-0005-0000-0000-000081820000}"/>
    <cellStyle name="Normal 3 4 4 6 2 2 2" xfId="34392" xr:uid="{00000000-0005-0000-0000-000082820000}"/>
    <cellStyle name="Normal 3 4 4 6 2 3" xfId="34393" xr:uid="{00000000-0005-0000-0000-000083820000}"/>
    <cellStyle name="Normal 3 4 4 6 3" xfId="34394" xr:uid="{00000000-0005-0000-0000-000084820000}"/>
    <cellStyle name="Normal 3 4 4 6 3 2" xfId="34395" xr:uid="{00000000-0005-0000-0000-000085820000}"/>
    <cellStyle name="Normal 3 4 4 6 4" xfId="34396" xr:uid="{00000000-0005-0000-0000-000086820000}"/>
    <cellStyle name="Normal 3 4 4 7" xfId="34397" xr:uid="{00000000-0005-0000-0000-000087820000}"/>
    <cellStyle name="Normal 3 4 4 7 2" xfId="34398" xr:uid="{00000000-0005-0000-0000-000088820000}"/>
    <cellStyle name="Normal 3 4 4 7 2 2" xfId="34399" xr:uid="{00000000-0005-0000-0000-000089820000}"/>
    <cellStyle name="Normal 3 4 4 7 3" xfId="34400" xr:uid="{00000000-0005-0000-0000-00008A820000}"/>
    <cellStyle name="Normal 3 4 4 8" xfId="34401" xr:uid="{00000000-0005-0000-0000-00008B820000}"/>
    <cellStyle name="Normal 3 4 4 8 2" xfId="34402" xr:uid="{00000000-0005-0000-0000-00008C820000}"/>
    <cellStyle name="Normal 3 4 4 9" xfId="34403" xr:uid="{00000000-0005-0000-0000-00008D820000}"/>
    <cellStyle name="Normal 3 4 4 9 2" xfId="34404" xr:uid="{00000000-0005-0000-0000-00008E820000}"/>
    <cellStyle name="Normal 3 4 5" xfId="34405" xr:uid="{00000000-0005-0000-0000-00008F820000}"/>
    <cellStyle name="Normal 3 4 5 10" xfId="34406" xr:uid="{00000000-0005-0000-0000-000090820000}"/>
    <cellStyle name="Normal 3 4 5 11" xfId="34407" xr:uid="{00000000-0005-0000-0000-000091820000}"/>
    <cellStyle name="Normal 3 4 5 2" xfId="34408" xr:uid="{00000000-0005-0000-0000-000092820000}"/>
    <cellStyle name="Normal 3 4 5 2 10" xfId="34409" xr:uid="{00000000-0005-0000-0000-000093820000}"/>
    <cellStyle name="Normal 3 4 5 2 2" xfId="34410" xr:uid="{00000000-0005-0000-0000-000094820000}"/>
    <cellStyle name="Normal 3 4 5 2 2 2" xfId="34411" xr:uid="{00000000-0005-0000-0000-000095820000}"/>
    <cellStyle name="Normal 3 4 5 2 2 2 2" xfId="34412" xr:uid="{00000000-0005-0000-0000-000096820000}"/>
    <cellStyle name="Normal 3 4 5 2 2 2 2 2" xfId="34413" xr:uid="{00000000-0005-0000-0000-000097820000}"/>
    <cellStyle name="Normal 3 4 5 2 2 2 2 2 2" xfId="34414" xr:uid="{00000000-0005-0000-0000-000098820000}"/>
    <cellStyle name="Normal 3 4 5 2 2 2 2 2 2 2" xfId="34415" xr:uid="{00000000-0005-0000-0000-000099820000}"/>
    <cellStyle name="Normal 3 4 5 2 2 2 2 2 3" xfId="34416" xr:uid="{00000000-0005-0000-0000-00009A820000}"/>
    <cellStyle name="Normal 3 4 5 2 2 2 2 3" xfId="34417" xr:uid="{00000000-0005-0000-0000-00009B820000}"/>
    <cellStyle name="Normal 3 4 5 2 2 2 2 3 2" xfId="34418" xr:uid="{00000000-0005-0000-0000-00009C820000}"/>
    <cellStyle name="Normal 3 4 5 2 2 2 2 4" xfId="34419" xr:uid="{00000000-0005-0000-0000-00009D820000}"/>
    <cellStyle name="Normal 3 4 5 2 2 2 3" xfId="34420" xr:uid="{00000000-0005-0000-0000-00009E820000}"/>
    <cellStyle name="Normal 3 4 5 2 2 2 3 2" xfId="34421" xr:uid="{00000000-0005-0000-0000-00009F820000}"/>
    <cellStyle name="Normal 3 4 5 2 2 2 3 2 2" xfId="34422" xr:uid="{00000000-0005-0000-0000-0000A0820000}"/>
    <cellStyle name="Normal 3 4 5 2 2 2 3 3" xfId="34423" xr:uid="{00000000-0005-0000-0000-0000A1820000}"/>
    <cellStyle name="Normal 3 4 5 2 2 2 4" xfId="34424" xr:uid="{00000000-0005-0000-0000-0000A2820000}"/>
    <cellStyle name="Normal 3 4 5 2 2 2 4 2" xfId="34425" xr:uid="{00000000-0005-0000-0000-0000A3820000}"/>
    <cellStyle name="Normal 3 4 5 2 2 2 5" xfId="34426" xr:uid="{00000000-0005-0000-0000-0000A4820000}"/>
    <cellStyle name="Normal 3 4 5 2 2 3" xfId="34427" xr:uid="{00000000-0005-0000-0000-0000A5820000}"/>
    <cellStyle name="Normal 3 4 5 2 2 3 2" xfId="34428" xr:uid="{00000000-0005-0000-0000-0000A6820000}"/>
    <cellStyle name="Normal 3 4 5 2 2 3 2 2" xfId="34429" xr:uid="{00000000-0005-0000-0000-0000A7820000}"/>
    <cellStyle name="Normal 3 4 5 2 2 3 2 2 2" xfId="34430" xr:uid="{00000000-0005-0000-0000-0000A8820000}"/>
    <cellStyle name="Normal 3 4 5 2 2 3 2 3" xfId="34431" xr:uid="{00000000-0005-0000-0000-0000A9820000}"/>
    <cellStyle name="Normal 3 4 5 2 2 3 3" xfId="34432" xr:uid="{00000000-0005-0000-0000-0000AA820000}"/>
    <cellStyle name="Normal 3 4 5 2 2 3 3 2" xfId="34433" xr:uid="{00000000-0005-0000-0000-0000AB820000}"/>
    <cellStyle name="Normal 3 4 5 2 2 3 4" xfId="34434" xr:uid="{00000000-0005-0000-0000-0000AC820000}"/>
    <cellStyle name="Normal 3 4 5 2 2 4" xfId="34435" xr:uid="{00000000-0005-0000-0000-0000AD820000}"/>
    <cellStyle name="Normal 3 4 5 2 2 4 2" xfId="34436" xr:uid="{00000000-0005-0000-0000-0000AE820000}"/>
    <cellStyle name="Normal 3 4 5 2 2 4 2 2" xfId="34437" xr:uid="{00000000-0005-0000-0000-0000AF820000}"/>
    <cellStyle name="Normal 3 4 5 2 2 4 2 2 2" xfId="34438" xr:uid="{00000000-0005-0000-0000-0000B0820000}"/>
    <cellStyle name="Normal 3 4 5 2 2 4 2 3" xfId="34439" xr:uid="{00000000-0005-0000-0000-0000B1820000}"/>
    <cellStyle name="Normal 3 4 5 2 2 4 3" xfId="34440" xr:uid="{00000000-0005-0000-0000-0000B2820000}"/>
    <cellStyle name="Normal 3 4 5 2 2 4 3 2" xfId="34441" xr:uid="{00000000-0005-0000-0000-0000B3820000}"/>
    <cellStyle name="Normal 3 4 5 2 2 4 4" xfId="34442" xr:uid="{00000000-0005-0000-0000-0000B4820000}"/>
    <cellStyle name="Normal 3 4 5 2 2 5" xfId="34443" xr:uid="{00000000-0005-0000-0000-0000B5820000}"/>
    <cellStyle name="Normal 3 4 5 2 2 5 2" xfId="34444" xr:uid="{00000000-0005-0000-0000-0000B6820000}"/>
    <cellStyle name="Normal 3 4 5 2 2 5 2 2" xfId="34445" xr:uid="{00000000-0005-0000-0000-0000B7820000}"/>
    <cellStyle name="Normal 3 4 5 2 2 5 3" xfId="34446" xr:uid="{00000000-0005-0000-0000-0000B8820000}"/>
    <cellStyle name="Normal 3 4 5 2 2 6" xfId="34447" xr:uid="{00000000-0005-0000-0000-0000B9820000}"/>
    <cellStyle name="Normal 3 4 5 2 2 6 2" xfId="34448" xr:uid="{00000000-0005-0000-0000-0000BA820000}"/>
    <cellStyle name="Normal 3 4 5 2 2 7" xfId="34449" xr:uid="{00000000-0005-0000-0000-0000BB820000}"/>
    <cellStyle name="Normal 3 4 5 2 2 7 2" xfId="34450" xr:uid="{00000000-0005-0000-0000-0000BC820000}"/>
    <cellStyle name="Normal 3 4 5 2 2 8" xfId="34451" xr:uid="{00000000-0005-0000-0000-0000BD820000}"/>
    <cellStyle name="Normal 3 4 5 2 3" xfId="34452" xr:uid="{00000000-0005-0000-0000-0000BE820000}"/>
    <cellStyle name="Normal 3 4 5 2 3 2" xfId="34453" xr:uid="{00000000-0005-0000-0000-0000BF820000}"/>
    <cellStyle name="Normal 3 4 5 2 3 2 2" xfId="34454" xr:uid="{00000000-0005-0000-0000-0000C0820000}"/>
    <cellStyle name="Normal 3 4 5 2 3 2 2 2" xfId="34455" xr:uid="{00000000-0005-0000-0000-0000C1820000}"/>
    <cellStyle name="Normal 3 4 5 2 3 2 2 2 2" xfId="34456" xr:uid="{00000000-0005-0000-0000-0000C2820000}"/>
    <cellStyle name="Normal 3 4 5 2 3 2 2 3" xfId="34457" xr:uid="{00000000-0005-0000-0000-0000C3820000}"/>
    <cellStyle name="Normal 3 4 5 2 3 2 3" xfId="34458" xr:uid="{00000000-0005-0000-0000-0000C4820000}"/>
    <cellStyle name="Normal 3 4 5 2 3 2 3 2" xfId="34459" xr:uid="{00000000-0005-0000-0000-0000C5820000}"/>
    <cellStyle name="Normal 3 4 5 2 3 2 4" xfId="34460" xr:uid="{00000000-0005-0000-0000-0000C6820000}"/>
    <cellStyle name="Normal 3 4 5 2 3 3" xfId="34461" xr:uid="{00000000-0005-0000-0000-0000C7820000}"/>
    <cellStyle name="Normal 3 4 5 2 3 3 2" xfId="34462" xr:uid="{00000000-0005-0000-0000-0000C8820000}"/>
    <cellStyle name="Normal 3 4 5 2 3 3 2 2" xfId="34463" xr:uid="{00000000-0005-0000-0000-0000C9820000}"/>
    <cellStyle name="Normal 3 4 5 2 3 3 3" xfId="34464" xr:uid="{00000000-0005-0000-0000-0000CA820000}"/>
    <cellStyle name="Normal 3 4 5 2 3 4" xfId="34465" xr:uid="{00000000-0005-0000-0000-0000CB820000}"/>
    <cellStyle name="Normal 3 4 5 2 3 4 2" xfId="34466" xr:uid="{00000000-0005-0000-0000-0000CC820000}"/>
    <cellStyle name="Normal 3 4 5 2 3 5" xfId="34467" xr:uid="{00000000-0005-0000-0000-0000CD820000}"/>
    <cellStyle name="Normal 3 4 5 2 4" xfId="34468" xr:uid="{00000000-0005-0000-0000-0000CE820000}"/>
    <cellStyle name="Normal 3 4 5 2 4 2" xfId="34469" xr:uid="{00000000-0005-0000-0000-0000CF820000}"/>
    <cellStyle name="Normal 3 4 5 2 4 2 2" xfId="34470" xr:uid="{00000000-0005-0000-0000-0000D0820000}"/>
    <cellStyle name="Normal 3 4 5 2 4 2 2 2" xfId="34471" xr:uid="{00000000-0005-0000-0000-0000D1820000}"/>
    <cellStyle name="Normal 3 4 5 2 4 2 3" xfId="34472" xr:uid="{00000000-0005-0000-0000-0000D2820000}"/>
    <cellStyle name="Normal 3 4 5 2 4 3" xfId="34473" xr:uid="{00000000-0005-0000-0000-0000D3820000}"/>
    <cellStyle name="Normal 3 4 5 2 4 3 2" xfId="34474" xr:uid="{00000000-0005-0000-0000-0000D4820000}"/>
    <cellStyle name="Normal 3 4 5 2 4 4" xfId="34475" xr:uid="{00000000-0005-0000-0000-0000D5820000}"/>
    <cellStyle name="Normal 3 4 5 2 5" xfId="34476" xr:uid="{00000000-0005-0000-0000-0000D6820000}"/>
    <cellStyle name="Normal 3 4 5 2 5 2" xfId="34477" xr:uid="{00000000-0005-0000-0000-0000D7820000}"/>
    <cellStyle name="Normal 3 4 5 2 5 2 2" xfId="34478" xr:uid="{00000000-0005-0000-0000-0000D8820000}"/>
    <cellStyle name="Normal 3 4 5 2 5 2 2 2" xfId="34479" xr:uid="{00000000-0005-0000-0000-0000D9820000}"/>
    <cellStyle name="Normal 3 4 5 2 5 2 3" xfId="34480" xr:uid="{00000000-0005-0000-0000-0000DA820000}"/>
    <cellStyle name="Normal 3 4 5 2 5 3" xfId="34481" xr:uid="{00000000-0005-0000-0000-0000DB820000}"/>
    <cellStyle name="Normal 3 4 5 2 5 3 2" xfId="34482" xr:uid="{00000000-0005-0000-0000-0000DC820000}"/>
    <cellStyle name="Normal 3 4 5 2 5 4" xfId="34483" xr:uid="{00000000-0005-0000-0000-0000DD820000}"/>
    <cellStyle name="Normal 3 4 5 2 6" xfId="34484" xr:uid="{00000000-0005-0000-0000-0000DE820000}"/>
    <cellStyle name="Normal 3 4 5 2 6 2" xfId="34485" xr:uid="{00000000-0005-0000-0000-0000DF820000}"/>
    <cellStyle name="Normal 3 4 5 2 6 2 2" xfId="34486" xr:uid="{00000000-0005-0000-0000-0000E0820000}"/>
    <cellStyle name="Normal 3 4 5 2 6 3" xfId="34487" xr:uid="{00000000-0005-0000-0000-0000E1820000}"/>
    <cellStyle name="Normal 3 4 5 2 7" xfId="34488" xr:uid="{00000000-0005-0000-0000-0000E2820000}"/>
    <cellStyle name="Normal 3 4 5 2 7 2" xfId="34489" xr:uid="{00000000-0005-0000-0000-0000E3820000}"/>
    <cellStyle name="Normal 3 4 5 2 8" xfId="34490" xr:uid="{00000000-0005-0000-0000-0000E4820000}"/>
    <cellStyle name="Normal 3 4 5 2 8 2" xfId="34491" xr:uid="{00000000-0005-0000-0000-0000E5820000}"/>
    <cellStyle name="Normal 3 4 5 2 9" xfId="34492" xr:uid="{00000000-0005-0000-0000-0000E6820000}"/>
    <cellStyle name="Normal 3 4 5 3" xfId="34493" xr:uid="{00000000-0005-0000-0000-0000E7820000}"/>
    <cellStyle name="Normal 3 4 5 3 2" xfId="34494" xr:uid="{00000000-0005-0000-0000-0000E8820000}"/>
    <cellStyle name="Normal 3 4 5 3 2 2" xfId="34495" xr:uid="{00000000-0005-0000-0000-0000E9820000}"/>
    <cellStyle name="Normal 3 4 5 3 2 2 2" xfId="34496" xr:uid="{00000000-0005-0000-0000-0000EA820000}"/>
    <cellStyle name="Normal 3 4 5 3 2 2 2 2" xfId="34497" xr:uid="{00000000-0005-0000-0000-0000EB820000}"/>
    <cellStyle name="Normal 3 4 5 3 2 2 2 2 2" xfId="34498" xr:uid="{00000000-0005-0000-0000-0000EC820000}"/>
    <cellStyle name="Normal 3 4 5 3 2 2 2 3" xfId="34499" xr:uid="{00000000-0005-0000-0000-0000ED820000}"/>
    <cellStyle name="Normal 3 4 5 3 2 2 3" xfId="34500" xr:uid="{00000000-0005-0000-0000-0000EE820000}"/>
    <cellStyle name="Normal 3 4 5 3 2 2 3 2" xfId="34501" xr:uid="{00000000-0005-0000-0000-0000EF820000}"/>
    <cellStyle name="Normal 3 4 5 3 2 2 4" xfId="34502" xr:uid="{00000000-0005-0000-0000-0000F0820000}"/>
    <cellStyle name="Normal 3 4 5 3 2 3" xfId="34503" xr:uid="{00000000-0005-0000-0000-0000F1820000}"/>
    <cellStyle name="Normal 3 4 5 3 2 3 2" xfId="34504" xr:uid="{00000000-0005-0000-0000-0000F2820000}"/>
    <cellStyle name="Normal 3 4 5 3 2 3 2 2" xfId="34505" xr:uid="{00000000-0005-0000-0000-0000F3820000}"/>
    <cellStyle name="Normal 3 4 5 3 2 3 3" xfId="34506" xr:uid="{00000000-0005-0000-0000-0000F4820000}"/>
    <cellStyle name="Normal 3 4 5 3 2 4" xfId="34507" xr:uid="{00000000-0005-0000-0000-0000F5820000}"/>
    <cellStyle name="Normal 3 4 5 3 2 4 2" xfId="34508" xr:uid="{00000000-0005-0000-0000-0000F6820000}"/>
    <cellStyle name="Normal 3 4 5 3 2 5" xfId="34509" xr:uid="{00000000-0005-0000-0000-0000F7820000}"/>
    <cellStyle name="Normal 3 4 5 3 3" xfId="34510" xr:uid="{00000000-0005-0000-0000-0000F8820000}"/>
    <cellStyle name="Normal 3 4 5 3 3 2" xfId="34511" xr:uid="{00000000-0005-0000-0000-0000F9820000}"/>
    <cellStyle name="Normal 3 4 5 3 3 2 2" xfId="34512" xr:uid="{00000000-0005-0000-0000-0000FA820000}"/>
    <cellStyle name="Normal 3 4 5 3 3 2 2 2" xfId="34513" xr:uid="{00000000-0005-0000-0000-0000FB820000}"/>
    <cellStyle name="Normal 3 4 5 3 3 2 3" xfId="34514" xr:uid="{00000000-0005-0000-0000-0000FC820000}"/>
    <cellStyle name="Normal 3 4 5 3 3 3" xfId="34515" xr:uid="{00000000-0005-0000-0000-0000FD820000}"/>
    <cellStyle name="Normal 3 4 5 3 3 3 2" xfId="34516" xr:uid="{00000000-0005-0000-0000-0000FE820000}"/>
    <cellStyle name="Normal 3 4 5 3 3 4" xfId="34517" xr:uid="{00000000-0005-0000-0000-0000FF820000}"/>
    <cellStyle name="Normal 3 4 5 3 4" xfId="34518" xr:uid="{00000000-0005-0000-0000-000000830000}"/>
    <cellStyle name="Normal 3 4 5 3 4 2" xfId="34519" xr:uid="{00000000-0005-0000-0000-000001830000}"/>
    <cellStyle name="Normal 3 4 5 3 4 2 2" xfId="34520" xr:uid="{00000000-0005-0000-0000-000002830000}"/>
    <cellStyle name="Normal 3 4 5 3 4 2 2 2" xfId="34521" xr:uid="{00000000-0005-0000-0000-000003830000}"/>
    <cellStyle name="Normal 3 4 5 3 4 2 3" xfId="34522" xr:uid="{00000000-0005-0000-0000-000004830000}"/>
    <cellStyle name="Normal 3 4 5 3 4 3" xfId="34523" xr:uid="{00000000-0005-0000-0000-000005830000}"/>
    <cellStyle name="Normal 3 4 5 3 4 3 2" xfId="34524" xr:uid="{00000000-0005-0000-0000-000006830000}"/>
    <cellStyle name="Normal 3 4 5 3 4 4" xfId="34525" xr:uid="{00000000-0005-0000-0000-000007830000}"/>
    <cellStyle name="Normal 3 4 5 3 5" xfId="34526" xr:uid="{00000000-0005-0000-0000-000008830000}"/>
    <cellStyle name="Normal 3 4 5 3 5 2" xfId="34527" xr:uid="{00000000-0005-0000-0000-000009830000}"/>
    <cellStyle name="Normal 3 4 5 3 5 2 2" xfId="34528" xr:uid="{00000000-0005-0000-0000-00000A830000}"/>
    <cellStyle name="Normal 3 4 5 3 5 3" xfId="34529" xr:uid="{00000000-0005-0000-0000-00000B830000}"/>
    <cellStyle name="Normal 3 4 5 3 6" xfId="34530" xr:uid="{00000000-0005-0000-0000-00000C830000}"/>
    <cellStyle name="Normal 3 4 5 3 6 2" xfId="34531" xr:uid="{00000000-0005-0000-0000-00000D830000}"/>
    <cellStyle name="Normal 3 4 5 3 7" xfId="34532" xr:uid="{00000000-0005-0000-0000-00000E830000}"/>
    <cellStyle name="Normal 3 4 5 3 7 2" xfId="34533" xr:uid="{00000000-0005-0000-0000-00000F830000}"/>
    <cellStyle name="Normal 3 4 5 3 8" xfId="34534" xr:uid="{00000000-0005-0000-0000-000010830000}"/>
    <cellStyle name="Normal 3 4 5 4" xfId="34535" xr:uid="{00000000-0005-0000-0000-000011830000}"/>
    <cellStyle name="Normal 3 4 5 4 2" xfId="34536" xr:uid="{00000000-0005-0000-0000-000012830000}"/>
    <cellStyle name="Normal 3 4 5 4 2 2" xfId="34537" xr:uid="{00000000-0005-0000-0000-000013830000}"/>
    <cellStyle name="Normal 3 4 5 4 2 2 2" xfId="34538" xr:uid="{00000000-0005-0000-0000-000014830000}"/>
    <cellStyle name="Normal 3 4 5 4 2 2 2 2" xfId="34539" xr:uid="{00000000-0005-0000-0000-000015830000}"/>
    <cellStyle name="Normal 3 4 5 4 2 2 3" xfId="34540" xr:uid="{00000000-0005-0000-0000-000016830000}"/>
    <cellStyle name="Normal 3 4 5 4 2 3" xfId="34541" xr:uid="{00000000-0005-0000-0000-000017830000}"/>
    <cellStyle name="Normal 3 4 5 4 2 3 2" xfId="34542" xr:uid="{00000000-0005-0000-0000-000018830000}"/>
    <cellStyle name="Normal 3 4 5 4 2 4" xfId="34543" xr:uid="{00000000-0005-0000-0000-000019830000}"/>
    <cellStyle name="Normal 3 4 5 4 3" xfId="34544" xr:uid="{00000000-0005-0000-0000-00001A830000}"/>
    <cellStyle name="Normal 3 4 5 4 3 2" xfId="34545" xr:uid="{00000000-0005-0000-0000-00001B830000}"/>
    <cellStyle name="Normal 3 4 5 4 3 2 2" xfId="34546" xr:uid="{00000000-0005-0000-0000-00001C830000}"/>
    <cellStyle name="Normal 3 4 5 4 3 3" xfId="34547" xr:uid="{00000000-0005-0000-0000-00001D830000}"/>
    <cellStyle name="Normal 3 4 5 4 4" xfId="34548" xr:uid="{00000000-0005-0000-0000-00001E830000}"/>
    <cellStyle name="Normal 3 4 5 4 4 2" xfId="34549" xr:uid="{00000000-0005-0000-0000-00001F830000}"/>
    <cellStyle name="Normal 3 4 5 4 5" xfId="34550" xr:uid="{00000000-0005-0000-0000-000020830000}"/>
    <cellStyle name="Normal 3 4 5 5" xfId="34551" xr:uid="{00000000-0005-0000-0000-000021830000}"/>
    <cellStyle name="Normal 3 4 5 5 2" xfId="34552" xr:uid="{00000000-0005-0000-0000-000022830000}"/>
    <cellStyle name="Normal 3 4 5 5 2 2" xfId="34553" xr:uid="{00000000-0005-0000-0000-000023830000}"/>
    <cellStyle name="Normal 3 4 5 5 2 2 2" xfId="34554" xr:uid="{00000000-0005-0000-0000-000024830000}"/>
    <cellStyle name="Normal 3 4 5 5 2 3" xfId="34555" xr:uid="{00000000-0005-0000-0000-000025830000}"/>
    <cellStyle name="Normal 3 4 5 5 3" xfId="34556" xr:uid="{00000000-0005-0000-0000-000026830000}"/>
    <cellStyle name="Normal 3 4 5 5 3 2" xfId="34557" xr:uid="{00000000-0005-0000-0000-000027830000}"/>
    <cellStyle name="Normal 3 4 5 5 4" xfId="34558" xr:uid="{00000000-0005-0000-0000-000028830000}"/>
    <cellStyle name="Normal 3 4 5 6" xfId="34559" xr:uid="{00000000-0005-0000-0000-000029830000}"/>
    <cellStyle name="Normal 3 4 5 6 2" xfId="34560" xr:uid="{00000000-0005-0000-0000-00002A830000}"/>
    <cellStyle name="Normal 3 4 5 6 2 2" xfId="34561" xr:uid="{00000000-0005-0000-0000-00002B830000}"/>
    <cellStyle name="Normal 3 4 5 6 2 2 2" xfId="34562" xr:uid="{00000000-0005-0000-0000-00002C830000}"/>
    <cellStyle name="Normal 3 4 5 6 2 3" xfId="34563" xr:uid="{00000000-0005-0000-0000-00002D830000}"/>
    <cellStyle name="Normal 3 4 5 6 3" xfId="34564" xr:uid="{00000000-0005-0000-0000-00002E830000}"/>
    <cellStyle name="Normal 3 4 5 6 3 2" xfId="34565" xr:uid="{00000000-0005-0000-0000-00002F830000}"/>
    <cellStyle name="Normal 3 4 5 6 4" xfId="34566" xr:uid="{00000000-0005-0000-0000-000030830000}"/>
    <cellStyle name="Normal 3 4 5 7" xfId="34567" xr:uid="{00000000-0005-0000-0000-000031830000}"/>
    <cellStyle name="Normal 3 4 5 7 2" xfId="34568" xr:uid="{00000000-0005-0000-0000-000032830000}"/>
    <cellStyle name="Normal 3 4 5 7 2 2" xfId="34569" xr:uid="{00000000-0005-0000-0000-000033830000}"/>
    <cellStyle name="Normal 3 4 5 7 3" xfId="34570" xr:uid="{00000000-0005-0000-0000-000034830000}"/>
    <cellStyle name="Normal 3 4 5 8" xfId="34571" xr:uid="{00000000-0005-0000-0000-000035830000}"/>
    <cellStyle name="Normal 3 4 5 8 2" xfId="34572" xr:uid="{00000000-0005-0000-0000-000036830000}"/>
    <cellStyle name="Normal 3 4 5 9" xfId="34573" xr:uid="{00000000-0005-0000-0000-000037830000}"/>
    <cellStyle name="Normal 3 4 5 9 2" xfId="34574" xr:uid="{00000000-0005-0000-0000-000038830000}"/>
    <cellStyle name="Normal 3 4 6" xfId="34575" xr:uid="{00000000-0005-0000-0000-000039830000}"/>
    <cellStyle name="Normal 3 4 6 10" xfId="34576" xr:uid="{00000000-0005-0000-0000-00003A830000}"/>
    <cellStyle name="Normal 3 4 6 11" xfId="34577" xr:uid="{00000000-0005-0000-0000-00003B830000}"/>
    <cellStyle name="Normal 3 4 6 2" xfId="34578" xr:uid="{00000000-0005-0000-0000-00003C830000}"/>
    <cellStyle name="Normal 3 4 6 2 2" xfId="34579" xr:uid="{00000000-0005-0000-0000-00003D830000}"/>
    <cellStyle name="Normal 3 4 6 2 2 2" xfId="34580" xr:uid="{00000000-0005-0000-0000-00003E830000}"/>
    <cellStyle name="Normal 3 4 6 2 2 2 2" xfId="34581" xr:uid="{00000000-0005-0000-0000-00003F830000}"/>
    <cellStyle name="Normal 3 4 6 2 2 2 2 2" xfId="34582" xr:uid="{00000000-0005-0000-0000-000040830000}"/>
    <cellStyle name="Normal 3 4 6 2 2 2 2 2 2" xfId="34583" xr:uid="{00000000-0005-0000-0000-000041830000}"/>
    <cellStyle name="Normal 3 4 6 2 2 2 2 2 2 2" xfId="34584" xr:uid="{00000000-0005-0000-0000-000042830000}"/>
    <cellStyle name="Normal 3 4 6 2 2 2 2 2 3" xfId="34585" xr:uid="{00000000-0005-0000-0000-000043830000}"/>
    <cellStyle name="Normal 3 4 6 2 2 2 2 3" xfId="34586" xr:uid="{00000000-0005-0000-0000-000044830000}"/>
    <cellStyle name="Normal 3 4 6 2 2 2 2 3 2" xfId="34587" xr:uid="{00000000-0005-0000-0000-000045830000}"/>
    <cellStyle name="Normal 3 4 6 2 2 2 2 4" xfId="34588" xr:uid="{00000000-0005-0000-0000-000046830000}"/>
    <cellStyle name="Normal 3 4 6 2 2 2 3" xfId="34589" xr:uid="{00000000-0005-0000-0000-000047830000}"/>
    <cellStyle name="Normal 3 4 6 2 2 2 3 2" xfId="34590" xr:uid="{00000000-0005-0000-0000-000048830000}"/>
    <cellStyle name="Normal 3 4 6 2 2 2 3 2 2" xfId="34591" xr:uid="{00000000-0005-0000-0000-000049830000}"/>
    <cellStyle name="Normal 3 4 6 2 2 2 3 3" xfId="34592" xr:uid="{00000000-0005-0000-0000-00004A830000}"/>
    <cellStyle name="Normal 3 4 6 2 2 2 4" xfId="34593" xr:uid="{00000000-0005-0000-0000-00004B830000}"/>
    <cellStyle name="Normal 3 4 6 2 2 2 4 2" xfId="34594" xr:uid="{00000000-0005-0000-0000-00004C830000}"/>
    <cellStyle name="Normal 3 4 6 2 2 2 5" xfId="34595" xr:uid="{00000000-0005-0000-0000-00004D830000}"/>
    <cellStyle name="Normal 3 4 6 2 2 3" xfId="34596" xr:uid="{00000000-0005-0000-0000-00004E830000}"/>
    <cellStyle name="Normal 3 4 6 2 2 3 2" xfId="34597" xr:uid="{00000000-0005-0000-0000-00004F830000}"/>
    <cellStyle name="Normal 3 4 6 2 2 3 2 2" xfId="34598" xr:uid="{00000000-0005-0000-0000-000050830000}"/>
    <cellStyle name="Normal 3 4 6 2 2 3 2 2 2" xfId="34599" xr:uid="{00000000-0005-0000-0000-000051830000}"/>
    <cellStyle name="Normal 3 4 6 2 2 3 2 3" xfId="34600" xr:uid="{00000000-0005-0000-0000-000052830000}"/>
    <cellStyle name="Normal 3 4 6 2 2 3 3" xfId="34601" xr:uid="{00000000-0005-0000-0000-000053830000}"/>
    <cellStyle name="Normal 3 4 6 2 2 3 3 2" xfId="34602" xr:uid="{00000000-0005-0000-0000-000054830000}"/>
    <cellStyle name="Normal 3 4 6 2 2 3 4" xfId="34603" xr:uid="{00000000-0005-0000-0000-000055830000}"/>
    <cellStyle name="Normal 3 4 6 2 2 4" xfId="34604" xr:uid="{00000000-0005-0000-0000-000056830000}"/>
    <cellStyle name="Normal 3 4 6 2 2 4 2" xfId="34605" xr:uid="{00000000-0005-0000-0000-000057830000}"/>
    <cellStyle name="Normal 3 4 6 2 2 4 2 2" xfId="34606" xr:uid="{00000000-0005-0000-0000-000058830000}"/>
    <cellStyle name="Normal 3 4 6 2 2 4 2 2 2" xfId="34607" xr:uid="{00000000-0005-0000-0000-000059830000}"/>
    <cellStyle name="Normal 3 4 6 2 2 4 2 3" xfId="34608" xr:uid="{00000000-0005-0000-0000-00005A830000}"/>
    <cellStyle name="Normal 3 4 6 2 2 4 3" xfId="34609" xr:uid="{00000000-0005-0000-0000-00005B830000}"/>
    <cellStyle name="Normal 3 4 6 2 2 4 3 2" xfId="34610" xr:uid="{00000000-0005-0000-0000-00005C830000}"/>
    <cellStyle name="Normal 3 4 6 2 2 4 4" xfId="34611" xr:uid="{00000000-0005-0000-0000-00005D830000}"/>
    <cellStyle name="Normal 3 4 6 2 2 5" xfId="34612" xr:uid="{00000000-0005-0000-0000-00005E830000}"/>
    <cellStyle name="Normal 3 4 6 2 2 5 2" xfId="34613" xr:uid="{00000000-0005-0000-0000-00005F830000}"/>
    <cellStyle name="Normal 3 4 6 2 2 5 2 2" xfId="34614" xr:uid="{00000000-0005-0000-0000-000060830000}"/>
    <cellStyle name="Normal 3 4 6 2 2 5 3" xfId="34615" xr:uid="{00000000-0005-0000-0000-000061830000}"/>
    <cellStyle name="Normal 3 4 6 2 2 6" xfId="34616" xr:uid="{00000000-0005-0000-0000-000062830000}"/>
    <cellStyle name="Normal 3 4 6 2 2 6 2" xfId="34617" xr:uid="{00000000-0005-0000-0000-000063830000}"/>
    <cellStyle name="Normal 3 4 6 2 2 7" xfId="34618" xr:uid="{00000000-0005-0000-0000-000064830000}"/>
    <cellStyle name="Normal 3 4 6 2 2 7 2" xfId="34619" xr:uid="{00000000-0005-0000-0000-000065830000}"/>
    <cellStyle name="Normal 3 4 6 2 2 8" xfId="34620" xr:uid="{00000000-0005-0000-0000-000066830000}"/>
    <cellStyle name="Normal 3 4 6 2 3" xfId="34621" xr:uid="{00000000-0005-0000-0000-000067830000}"/>
    <cellStyle name="Normal 3 4 6 2 3 2" xfId="34622" xr:uid="{00000000-0005-0000-0000-000068830000}"/>
    <cellStyle name="Normal 3 4 6 2 3 2 2" xfId="34623" xr:uid="{00000000-0005-0000-0000-000069830000}"/>
    <cellStyle name="Normal 3 4 6 2 3 2 2 2" xfId="34624" xr:uid="{00000000-0005-0000-0000-00006A830000}"/>
    <cellStyle name="Normal 3 4 6 2 3 2 2 2 2" xfId="34625" xr:uid="{00000000-0005-0000-0000-00006B830000}"/>
    <cellStyle name="Normal 3 4 6 2 3 2 2 3" xfId="34626" xr:uid="{00000000-0005-0000-0000-00006C830000}"/>
    <cellStyle name="Normal 3 4 6 2 3 2 3" xfId="34627" xr:uid="{00000000-0005-0000-0000-00006D830000}"/>
    <cellStyle name="Normal 3 4 6 2 3 2 3 2" xfId="34628" xr:uid="{00000000-0005-0000-0000-00006E830000}"/>
    <cellStyle name="Normal 3 4 6 2 3 2 4" xfId="34629" xr:uid="{00000000-0005-0000-0000-00006F830000}"/>
    <cellStyle name="Normal 3 4 6 2 3 3" xfId="34630" xr:uid="{00000000-0005-0000-0000-000070830000}"/>
    <cellStyle name="Normal 3 4 6 2 3 3 2" xfId="34631" xr:uid="{00000000-0005-0000-0000-000071830000}"/>
    <cellStyle name="Normal 3 4 6 2 3 3 2 2" xfId="34632" xr:uid="{00000000-0005-0000-0000-000072830000}"/>
    <cellStyle name="Normal 3 4 6 2 3 3 3" xfId="34633" xr:uid="{00000000-0005-0000-0000-000073830000}"/>
    <cellStyle name="Normal 3 4 6 2 3 4" xfId="34634" xr:uid="{00000000-0005-0000-0000-000074830000}"/>
    <cellStyle name="Normal 3 4 6 2 3 4 2" xfId="34635" xr:uid="{00000000-0005-0000-0000-000075830000}"/>
    <cellStyle name="Normal 3 4 6 2 3 5" xfId="34636" xr:uid="{00000000-0005-0000-0000-000076830000}"/>
    <cellStyle name="Normal 3 4 6 2 4" xfId="34637" xr:uid="{00000000-0005-0000-0000-000077830000}"/>
    <cellStyle name="Normal 3 4 6 2 4 2" xfId="34638" xr:uid="{00000000-0005-0000-0000-000078830000}"/>
    <cellStyle name="Normal 3 4 6 2 4 2 2" xfId="34639" xr:uid="{00000000-0005-0000-0000-000079830000}"/>
    <cellStyle name="Normal 3 4 6 2 4 2 2 2" xfId="34640" xr:uid="{00000000-0005-0000-0000-00007A830000}"/>
    <cellStyle name="Normal 3 4 6 2 4 2 3" xfId="34641" xr:uid="{00000000-0005-0000-0000-00007B830000}"/>
    <cellStyle name="Normal 3 4 6 2 4 3" xfId="34642" xr:uid="{00000000-0005-0000-0000-00007C830000}"/>
    <cellStyle name="Normal 3 4 6 2 4 3 2" xfId="34643" xr:uid="{00000000-0005-0000-0000-00007D830000}"/>
    <cellStyle name="Normal 3 4 6 2 4 4" xfId="34644" xr:uid="{00000000-0005-0000-0000-00007E830000}"/>
    <cellStyle name="Normal 3 4 6 2 5" xfId="34645" xr:uid="{00000000-0005-0000-0000-00007F830000}"/>
    <cellStyle name="Normal 3 4 6 2 5 2" xfId="34646" xr:uid="{00000000-0005-0000-0000-000080830000}"/>
    <cellStyle name="Normal 3 4 6 2 5 2 2" xfId="34647" xr:uid="{00000000-0005-0000-0000-000081830000}"/>
    <cellStyle name="Normal 3 4 6 2 5 2 2 2" xfId="34648" xr:uid="{00000000-0005-0000-0000-000082830000}"/>
    <cellStyle name="Normal 3 4 6 2 5 2 3" xfId="34649" xr:uid="{00000000-0005-0000-0000-000083830000}"/>
    <cellStyle name="Normal 3 4 6 2 5 3" xfId="34650" xr:uid="{00000000-0005-0000-0000-000084830000}"/>
    <cellStyle name="Normal 3 4 6 2 5 3 2" xfId="34651" xr:uid="{00000000-0005-0000-0000-000085830000}"/>
    <cellStyle name="Normal 3 4 6 2 5 4" xfId="34652" xr:uid="{00000000-0005-0000-0000-000086830000}"/>
    <cellStyle name="Normal 3 4 6 2 6" xfId="34653" xr:uid="{00000000-0005-0000-0000-000087830000}"/>
    <cellStyle name="Normal 3 4 6 2 6 2" xfId="34654" xr:uid="{00000000-0005-0000-0000-000088830000}"/>
    <cellStyle name="Normal 3 4 6 2 6 2 2" xfId="34655" xr:uid="{00000000-0005-0000-0000-000089830000}"/>
    <cellStyle name="Normal 3 4 6 2 6 3" xfId="34656" xr:uid="{00000000-0005-0000-0000-00008A830000}"/>
    <cellStyle name="Normal 3 4 6 2 7" xfId="34657" xr:uid="{00000000-0005-0000-0000-00008B830000}"/>
    <cellStyle name="Normal 3 4 6 2 7 2" xfId="34658" xr:uid="{00000000-0005-0000-0000-00008C830000}"/>
    <cellStyle name="Normal 3 4 6 2 8" xfId="34659" xr:uid="{00000000-0005-0000-0000-00008D830000}"/>
    <cellStyle name="Normal 3 4 6 2 8 2" xfId="34660" xr:uid="{00000000-0005-0000-0000-00008E830000}"/>
    <cellStyle name="Normal 3 4 6 2 9" xfId="34661" xr:uid="{00000000-0005-0000-0000-00008F830000}"/>
    <cellStyle name="Normal 3 4 6 3" xfId="34662" xr:uid="{00000000-0005-0000-0000-000090830000}"/>
    <cellStyle name="Normal 3 4 6 3 2" xfId="34663" xr:uid="{00000000-0005-0000-0000-000091830000}"/>
    <cellStyle name="Normal 3 4 6 3 2 2" xfId="34664" xr:uid="{00000000-0005-0000-0000-000092830000}"/>
    <cellStyle name="Normal 3 4 6 3 2 2 2" xfId="34665" xr:uid="{00000000-0005-0000-0000-000093830000}"/>
    <cellStyle name="Normal 3 4 6 3 2 2 2 2" xfId="34666" xr:uid="{00000000-0005-0000-0000-000094830000}"/>
    <cellStyle name="Normal 3 4 6 3 2 2 2 2 2" xfId="34667" xr:uid="{00000000-0005-0000-0000-000095830000}"/>
    <cellStyle name="Normal 3 4 6 3 2 2 2 3" xfId="34668" xr:uid="{00000000-0005-0000-0000-000096830000}"/>
    <cellStyle name="Normal 3 4 6 3 2 2 3" xfId="34669" xr:uid="{00000000-0005-0000-0000-000097830000}"/>
    <cellStyle name="Normal 3 4 6 3 2 2 3 2" xfId="34670" xr:uid="{00000000-0005-0000-0000-000098830000}"/>
    <cellStyle name="Normal 3 4 6 3 2 2 4" xfId="34671" xr:uid="{00000000-0005-0000-0000-000099830000}"/>
    <cellStyle name="Normal 3 4 6 3 2 3" xfId="34672" xr:uid="{00000000-0005-0000-0000-00009A830000}"/>
    <cellStyle name="Normal 3 4 6 3 2 3 2" xfId="34673" xr:uid="{00000000-0005-0000-0000-00009B830000}"/>
    <cellStyle name="Normal 3 4 6 3 2 3 2 2" xfId="34674" xr:uid="{00000000-0005-0000-0000-00009C830000}"/>
    <cellStyle name="Normal 3 4 6 3 2 3 3" xfId="34675" xr:uid="{00000000-0005-0000-0000-00009D830000}"/>
    <cellStyle name="Normal 3 4 6 3 2 4" xfId="34676" xr:uid="{00000000-0005-0000-0000-00009E830000}"/>
    <cellStyle name="Normal 3 4 6 3 2 4 2" xfId="34677" xr:uid="{00000000-0005-0000-0000-00009F830000}"/>
    <cellStyle name="Normal 3 4 6 3 2 5" xfId="34678" xr:uid="{00000000-0005-0000-0000-0000A0830000}"/>
    <cellStyle name="Normal 3 4 6 3 3" xfId="34679" xr:uid="{00000000-0005-0000-0000-0000A1830000}"/>
    <cellStyle name="Normal 3 4 6 3 3 2" xfId="34680" xr:uid="{00000000-0005-0000-0000-0000A2830000}"/>
    <cellStyle name="Normal 3 4 6 3 3 2 2" xfId="34681" xr:uid="{00000000-0005-0000-0000-0000A3830000}"/>
    <cellStyle name="Normal 3 4 6 3 3 2 2 2" xfId="34682" xr:uid="{00000000-0005-0000-0000-0000A4830000}"/>
    <cellStyle name="Normal 3 4 6 3 3 2 3" xfId="34683" xr:uid="{00000000-0005-0000-0000-0000A5830000}"/>
    <cellStyle name="Normal 3 4 6 3 3 3" xfId="34684" xr:uid="{00000000-0005-0000-0000-0000A6830000}"/>
    <cellStyle name="Normal 3 4 6 3 3 3 2" xfId="34685" xr:uid="{00000000-0005-0000-0000-0000A7830000}"/>
    <cellStyle name="Normal 3 4 6 3 3 4" xfId="34686" xr:uid="{00000000-0005-0000-0000-0000A8830000}"/>
    <cellStyle name="Normal 3 4 6 3 4" xfId="34687" xr:uid="{00000000-0005-0000-0000-0000A9830000}"/>
    <cellStyle name="Normal 3 4 6 3 4 2" xfId="34688" xr:uid="{00000000-0005-0000-0000-0000AA830000}"/>
    <cellStyle name="Normal 3 4 6 3 4 2 2" xfId="34689" xr:uid="{00000000-0005-0000-0000-0000AB830000}"/>
    <cellStyle name="Normal 3 4 6 3 4 2 2 2" xfId="34690" xr:uid="{00000000-0005-0000-0000-0000AC830000}"/>
    <cellStyle name="Normal 3 4 6 3 4 2 3" xfId="34691" xr:uid="{00000000-0005-0000-0000-0000AD830000}"/>
    <cellStyle name="Normal 3 4 6 3 4 3" xfId="34692" xr:uid="{00000000-0005-0000-0000-0000AE830000}"/>
    <cellStyle name="Normal 3 4 6 3 4 3 2" xfId="34693" xr:uid="{00000000-0005-0000-0000-0000AF830000}"/>
    <cellStyle name="Normal 3 4 6 3 4 4" xfId="34694" xr:uid="{00000000-0005-0000-0000-0000B0830000}"/>
    <cellStyle name="Normal 3 4 6 3 5" xfId="34695" xr:uid="{00000000-0005-0000-0000-0000B1830000}"/>
    <cellStyle name="Normal 3 4 6 3 5 2" xfId="34696" xr:uid="{00000000-0005-0000-0000-0000B2830000}"/>
    <cellStyle name="Normal 3 4 6 3 5 2 2" xfId="34697" xr:uid="{00000000-0005-0000-0000-0000B3830000}"/>
    <cellStyle name="Normal 3 4 6 3 5 3" xfId="34698" xr:uid="{00000000-0005-0000-0000-0000B4830000}"/>
    <cellStyle name="Normal 3 4 6 3 6" xfId="34699" xr:uid="{00000000-0005-0000-0000-0000B5830000}"/>
    <cellStyle name="Normal 3 4 6 3 6 2" xfId="34700" xr:uid="{00000000-0005-0000-0000-0000B6830000}"/>
    <cellStyle name="Normal 3 4 6 3 7" xfId="34701" xr:uid="{00000000-0005-0000-0000-0000B7830000}"/>
    <cellStyle name="Normal 3 4 6 3 7 2" xfId="34702" xr:uid="{00000000-0005-0000-0000-0000B8830000}"/>
    <cellStyle name="Normal 3 4 6 3 8" xfId="34703" xr:uid="{00000000-0005-0000-0000-0000B9830000}"/>
    <cellStyle name="Normal 3 4 6 4" xfId="34704" xr:uid="{00000000-0005-0000-0000-0000BA830000}"/>
    <cellStyle name="Normal 3 4 6 4 2" xfId="34705" xr:uid="{00000000-0005-0000-0000-0000BB830000}"/>
    <cellStyle name="Normal 3 4 6 4 2 2" xfId="34706" xr:uid="{00000000-0005-0000-0000-0000BC830000}"/>
    <cellStyle name="Normal 3 4 6 4 2 2 2" xfId="34707" xr:uid="{00000000-0005-0000-0000-0000BD830000}"/>
    <cellStyle name="Normal 3 4 6 4 2 2 2 2" xfId="34708" xr:uid="{00000000-0005-0000-0000-0000BE830000}"/>
    <cellStyle name="Normal 3 4 6 4 2 2 3" xfId="34709" xr:uid="{00000000-0005-0000-0000-0000BF830000}"/>
    <cellStyle name="Normal 3 4 6 4 2 3" xfId="34710" xr:uid="{00000000-0005-0000-0000-0000C0830000}"/>
    <cellStyle name="Normal 3 4 6 4 2 3 2" xfId="34711" xr:uid="{00000000-0005-0000-0000-0000C1830000}"/>
    <cellStyle name="Normal 3 4 6 4 2 4" xfId="34712" xr:uid="{00000000-0005-0000-0000-0000C2830000}"/>
    <cellStyle name="Normal 3 4 6 4 3" xfId="34713" xr:uid="{00000000-0005-0000-0000-0000C3830000}"/>
    <cellStyle name="Normal 3 4 6 4 3 2" xfId="34714" xr:uid="{00000000-0005-0000-0000-0000C4830000}"/>
    <cellStyle name="Normal 3 4 6 4 3 2 2" xfId="34715" xr:uid="{00000000-0005-0000-0000-0000C5830000}"/>
    <cellStyle name="Normal 3 4 6 4 3 3" xfId="34716" xr:uid="{00000000-0005-0000-0000-0000C6830000}"/>
    <cellStyle name="Normal 3 4 6 4 4" xfId="34717" xr:uid="{00000000-0005-0000-0000-0000C7830000}"/>
    <cellStyle name="Normal 3 4 6 4 4 2" xfId="34718" xr:uid="{00000000-0005-0000-0000-0000C8830000}"/>
    <cellStyle name="Normal 3 4 6 4 5" xfId="34719" xr:uid="{00000000-0005-0000-0000-0000C9830000}"/>
    <cellStyle name="Normal 3 4 6 5" xfId="34720" xr:uid="{00000000-0005-0000-0000-0000CA830000}"/>
    <cellStyle name="Normal 3 4 6 5 2" xfId="34721" xr:uid="{00000000-0005-0000-0000-0000CB830000}"/>
    <cellStyle name="Normal 3 4 6 5 2 2" xfId="34722" xr:uid="{00000000-0005-0000-0000-0000CC830000}"/>
    <cellStyle name="Normal 3 4 6 5 2 2 2" xfId="34723" xr:uid="{00000000-0005-0000-0000-0000CD830000}"/>
    <cellStyle name="Normal 3 4 6 5 2 3" xfId="34724" xr:uid="{00000000-0005-0000-0000-0000CE830000}"/>
    <cellStyle name="Normal 3 4 6 5 3" xfId="34725" xr:uid="{00000000-0005-0000-0000-0000CF830000}"/>
    <cellStyle name="Normal 3 4 6 5 3 2" xfId="34726" xr:uid="{00000000-0005-0000-0000-0000D0830000}"/>
    <cellStyle name="Normal 3 4 6 5 4" xfId="34727" xr:uid="{00000000-0005-0000-0000-0000D1830000}"/>
    <cellStyle name="Normal 3 4 6 6" xfId="34728" xr:uid="{00000000-0005-0000-0000-0000D2830000}"/>
    <cellStyle name="Normal 3 4 6 6 2" xfId="34729" xr:uid="{00000000-0005-0000-0000-0000D3830000}"/>
    <cellStyle name="Normal 3 4 6 6 2 2" xfId="34730" xr:uid="{00000000-0005-0000-0000-0000D4830000}"/>
    <cellStyle name="Normal 3 4 6 6 2 2 2" xfId="34731" xr:uid="{00000000-0005-0000-0000-0000D5830000}"/>
    <cellStyle name="Normal 3 4 6 6 2 3" xfId="34732" xr:uid="{00000000-0005-0000-0000-0000D6830000}"/>
    <cellStyle name="Normal 3 4 6 6 3" xfId="34733" xr:uid="{00000000-0005-0000-0000-0000D7830000}"/>
    <cellStyle name="Normal 3 4 6 6 3 2" xfId="34734" xr:uid="{00000000-0005-0000-0000-0000D8830000}"/>
    <cellStyle name="Normal 3 4 6 6 4" xfId="34735" xr:uid="{00000000-0005-0000-0000-0000D9830000}"/>
    <cellStyle name="Normal 3 4 6 7" xfId="34736" xr:uid="{00000000-0005-0000-0000-0000DA830000}"/>
    <cellStyle name="Normal 3 4 6 7 2" xfId="34737" xr:uid="{00000000-0005-0000-0000-0000DB830000}"/>
    <cellStyle name="Normal 3 4 6 7 2 2" xfId="34738" xr:uid="{00000000-0005-0000-0000-0000DC830000}"/>
    <cellStyle name="Normal 3 4 6 7 3" xfId="34739" xr:uid="{00000000-0005-0000-0000-0000DD830000}"/>
    <cellStyle name="Normal 3 4 6 8" xfId="34740" xr:uid="{00000000-0005-0000-0000-0000DE830000}"/>
    <cellStyle name="Normal 3 4 6 8 2" xfId="34741" xr:uid="{00000000-0005-0000-0000-0000DF830000}"/>
    <cellStyle name="Normal 3 4 6 9" xfId="34742" xr:uid="{00000000-0005-0000-0000-0000E0830000}"/>
    <cellStyle name="Normal 3 4 6 9 2" xfId="34743" xr:uid="{00000000-0005-0000-0000-0000E1830000}"/>
    <cellStyle name="Normal 3 4 7" xfId="34744" xr:uid="{00000000-0005-0000-0000-0000E2830000}"/>
    <cellStyle name="Normal 3 4 7 2" xfId="34745" xr:uid="{00000000-0005-0000-0000-0000E3830000}"/>
    <cellStyle name="Normal 3 4 7 2 2" xfId="34746" xr:uid="{00000000-0005-0000-0000-0000E4830000}"/>
    <cellStyle name="Normal 3 4 7 2 2 2" xfId="34747" xr:uid="{00000000-0005-0000-0000-0000E5830000}"/>
    <cellStyle name="Normal 3 4 7 2 2 2 2" xfId="34748" xr:uid="{00000000-0005-0000-0000-0000E6830000}"/>
    <cellStyle name="Normal 3 4 7 2 2 2 2 2" xfId="34749" xr:uid="{00000000-0005-0000-0000-0000E7830000}"/>
    <cellStyle name="Normal 3 4 7 2 2 2 2 2 2" xfId="34750" xr:uid="{00000000-0005-0000-0000-0000E8830000}"/>
    <cellStyle name="Normal 3 4 7 2 2 2 2 3" xfId="34751" xr:uid="{00000000-0005-0000-0000-0000E9830000}"/>
    <cellStyle name="Normal 3 4 7 2 2 2 3" xfId="34752" xr:uid="{00000000-0005-0000-0000-0000EA830000}"/>
    <cellStyle name="Normal 3 4 7 2 2 2 3 2" xfId="34753" xr:uid="{00000000-0005-0000-0000-0000EB830000}"/>
    <cellStyle name="Normal 3 4 7 2 2 2 4" xfId="34754" xr:uid="{00000000-0005-0000-0000-0000EC830000}"/>
    <cellStyle name="Normal 3 4 7 2 2 3" xfId="34755" xr:uid="{00000000-0005-0000-0000-0000ED830000}"/>
    <cellStyle name="Normal 3 4 7 2 2 3 2" xfId="34756" xr:uid="{00000000-0005-0000-0000-0000EE830000}"/>
    <cellStyle name="Normal 3 4 7 2 2 3 2 2" xfId="34757" xr:uid="{00000000-0005-0000-0000-0000EF830000}"/>
    <cellStyle name="Normal 3 4 7 2 2 3 3" xfId="34758" xr:uid="{00000000-0005-0000-0000-0000F0830000}"/>
    <cellStyle name="Normal 3 4 7 2 2 4" xfId="34759" xr:uid="{00000000-0005-0000-0000-0000F1830000}"/>
    <cellStyle name="Normal 3 4 7 2 2 4 2" xfId="34760" xr:uid="{00000000-0005-0000-0000-0000F2830000}"/>
    <cellStyle name="Normal 3 4 7 2 2 5" xfId="34761" xr:uid="{00000000-0005-0000-0000-0000F3830000}"/>
    <cellStyle name="Normal 3 4 7 2 3" xfId="34762" xr:uid="{00000000-0005-0000-0000-0000F4830000}"/>
    <cellStyle name="Normal 3 4 7 2 3 2" xfId="34763" xr:uid="{00000000-0005-0000-0000-0000F5830000}"/>
    <cellStyle name="Normal 3 4 7 2 3 2 2" xfId="34764" xr:uid="{00000000-0005-0000-0000-0000F6830000}"/>
    <cellStyle name="Normal 3 4 7 2 3 2 2 2" xfId="34765" xr:uid="{00000000-0005-0000-0000-0000F7830000}"/>
    <cellStyle name="Normal 3 4 7 2 3 2 3" xfId="34766" xr:uid="{00000000-0005-0000-0000-0000F8830000}"/>
    <cellStyle name="Normal 3 4 7 2 3 3" xfId="34767" xr:uid="{00000000-0005-0000-0000-0000F9830000}"/>
    <cellStyle name="Normal 3 4 7 2 3 3 2" xfId="34768" xr:uid="{00000000-0005-0000-0000-0000FA830000}"/>
    <cellStyle name="Normal 3 4 7 2 3 4" xfId="34769" xr:uid="{00000000-0005-0000-0000-0000FB830000}"/>
    <cellStyle name="Normal 3 4 7 2 4" xfId="34770" xr:uid="{00000000-0005-0000-0000-0000FC830000}"/>
    <cellStyle name="Normal 3 4 7 2 4 2" xfId="34771" xr:uid="{00000000-0005-0000-0000-0000FD830000}"/>
    <cellStyle name="Normal 3 4 7 2 4 2 2" xfId="34772" xr:uid="{00000000-0005-0000-0000-0000FE830000}"/>
    <cellStyle name="Normal 3 4 7 2 4 2 2 2" xfId="34773" xr:uid="{00000000-0005-0000-0000-0000FF830000}"/>
    <cellStyle name="Normal 3 4 7 2 4 2 3" xfId="34774" xr:uid="{00000000-0005-0000-0000-000000840000}"/>
    <cellStyle name="Normal 3 4 7 2 4 3" xfId="34775" xr:uid="{00000000-0005-0000-0000-000001840000}"/>
    <cellStyle name="Normal 3 4 7 2 4 3 2" xfId="34776" xr:uid="{00000000-0005-0000-0000-000002840000}"/>
    <cellStyle name="Normal 3 4 7 2 4 4" xfId="34777" xr:uid="{00000000-0005-0000-0000-000003840000}"/>
    <cellStyle name="Normal 3 4 7 2 5" xfId="34778" xr:uid="{00000000-0005-0000-0000-000004840000}"/>
    <cellStyle name="Normal 3 4 7 2 5 2" xfId="34779" xr:uid="{00000000-0005-0000-0000-000005840000}"/>
    <cellStyle name="Normal 3 4 7 2 5 2 2" xfId="34780" xr:uid="{00000000-0005-0000-0000-000006840000}"/>
    <cellStyle name="Normal 3 4 7 2 5 3" xfId="34781" xr:uid="{00000000-0005-0000-0000-000007840000}"/>
    <cellStyle name="Normal 3 4 7 2 6" xfId="34782" xr:uid="{00000000-0005-0000-0000-000008840000}"/>
    <cellStyle name="Normal 3 4 7 2 6 2" xfId="34783" xr:uid="{00000000-0005-0000-0000-000009840000}"/>
    <cellStyle name="Normal 3 4 7 2 7" xfId="34784" xr:uid="{00000000-0005-0000-0000-00000A840000}"/>
    <cellStyle name="Normal 3 4 7 2 7 2" xfId="34785" xr:uid="{00000000-0005-0000-0000-00000B840000}"/>
    <cellStyle name="Normal 3 4 7 2 8" xfId="34786" xr:uid="{00000000-0005-0000-0000-00000C840000}"/>
    <cellStyle name="Normal 3 4 7 3" xfId="34787" xr:uid="{00000000-0005-0000-0000-00000D840000}"/>
    <cellStyle name="Normal 3 4 7 3 2" xfId="34788" xr:uid="{00000000-0005-0000-0000-00000E840000}"/>
    <cellStyle name="Normal 3 4 7 3 2 2" xfId="34789" xr:uid="{00000000-0005-0000-0000-00000F840000}"/>
    <cellStyle name="Normal 3 4 7 3 2 2 2" xfId="34790" xr:uid="{00000000-0005-0000-0000-000010840000}"/>
    <cellStyle name="Normal 3 4 7 3 2 2 2 2" xfId="34791" xr:uid="{00000000-0005-0000-0000-000011840000}"/>
    <cellStyle name="Normal 3 4 7 3 2 2 3" xfId="34792" xr:uid="{00000000-0005-0000-0000-000012840000}"/>
    <cellStyle name="Normal 3 4 7 3 2 3" xfId="34793" xr:uid="{00000000-0005-0000-0000-000013840000}"/>
    <cellStyle name="Normal 3 4 7 3 2 3 2" xfId="34794" xr:uid="{00000000-0005-0000-0000-000014840000}"/>
    <cellStyle name="Normal 3 4 7 3 2 4" xfId="34795" xr:uid="{00000000-0005-0000-0000-000015840000}"/>
    <cellStyle name="Normal 3 4 7 3 3" xfId="34796" xr:uid="{00000000-0005-0000-0000-000016840000}"/>
    <cellStyle name="Normal 3 4 7 3 3 2" xfId="34797" xr:uid="{00000000-0005-0000-0000-000017840000}"/>
    <cellStyle name="Normal 3 4 7 3 3 2 2" xfId="34798" xr:uid="{00000000-0005-0000-0000-000018840000}"/>
    <cellStyle name="Normal 3 4 7 3 3 3" xfId="34799" xr:uid="{00000000-0005-0000-0000-000019840000}"/>
    <cellStyle name="Normal 3 4 7 3 4" xfId="34800" xr:uid="{00000000-0005-0000-0000-00001A840000}"/>
    <cellStyle name="Normal 3 4 7 3 4 2" xfId="34801" xr:uid="{00000000-0005-0000-0000-00001B840000}"/>
    <cellStyle name="Normal 3 4 7 3 5" xfId="34802" xr:uid="{00000000-0005-0000-0000-00001C840000}"/>
    <cellStyle name="Normal 3 4 7 4" xfId="34803" xr:uid="{00000000-0005-0000-0000-00001D840000}"/>
    <cellStyle name="Normal 3 4 7 4 2" xfId="34804" xr:uid="{00000000-0005-0000-0000-00001E840000}"/>
    <cellStyle name="Normal 3 4 7 4 2 2" xfId="34805" xr:uid="{00000000-0005-0000-0000-00001F840000}"/>
    <cellStyle name="Normal 3 4 7 4 2 2 2" xfId="34806" xr:uid="{00000000-0005-0000-0000-000020840000}"/>
    <cellStyle name="Normal 3 4 7 4 2 3" xfId="34807" xr:uid="{00000000-0005-0000-0000-000021840000}"/>
    <cellStyle name="Normal 3 4 7 4 3" xfId="34808" xr:uid="{00000000-0005-0000-0000-000022840000}"/>
    <cellStyle name="Normal 3 4 7 4 3 2" xfId="34809" xr:uid="{00000000-0005-0000-0000-000023840000}"/>
    <cellStyle name="Normal 3 4 7 4 4" xfId="34810" xr:uid="{00000000-0005-0000-0000-000024840000}"/>
    <cellStyle name="Normal 3 4 7 5" xfId="34811" xr:uid="{00000000-0005-0000-0000-000025840000}"/>
    <cellStyle name="Normal 3 4 7 5 2" xfId="34812" xr:uid="{00000000-0005-0000-0000-000026840000}"/>
    <cellStyle name="Normal 3 4 7 5 2 2" xfId="34813" xr:uid="{00000000-0005-0000-0000-000027840000}"/>
    <cellStyle name="Normal 3 4 7 5 2 2 2" xfId="34814" xr:uid="{00000000-0005-0000-0000-000028840000}"/>
    <cellStyle name="Normal 3 4 7 5 2 3" xfId="34815" xr:uid="{00000000-0005-0000-0000-000029840000}"/>
    <cellStyle name="Normal 3 4 7 5 3" xfId="34816" xr:uid="{00000000-0005-0000-0000-00002A840000}"/>
    <cellStyle name="Normal 3 4 7 5 3 2" xfId="34817" xr:uid="{00000000-0005-0000-0000-00002B840000}"/>
    <cellStyle name="Normal 3 4 7 5 4" xfId="34818" xr:uid="{00000000-0005-0000-0000-00002C840000}"/>
    <cellStyle name="Normal 3 4 7 6" xfId="34819" xr:uid="{00000000-0005-0000-0000-00002D840000}"/>
    <cellStyle name="Normal 3 4 7 6 2" xfId="34820" xr:uid="{00000000-0005-0000-0000-00002E840000}"/>
    <cellStyle name="Normal 3 4 7 6 2 2" xfId="34821" xr:uid="{00000000-0005-0000-0000-00002F840000}"/>
    <cellStyle name="Normal 3 4 7 6 3" xfId="34822" xr:uid="{00000000-0005-0000-0000-000030840000}"/>
    <cellStyle name="Normal 3 4 7 7" xfId="34823" xr:uid="{00000000-0005-0000-0000-000031840000}"/>
    <cellStyle name="Normal 3 4 7 7 2" xfId="34824" xr:uid="{00000000-0005-0000-0000-000032840000}"/>
    <cellStyle name="Normal 3 4 7 8" xfId="34825" xr:uid="{00000000-0005-0000-0000-000033840000}"/>
    <cellStyle name="Normal 3 4 7 8 2" xfId="34826" xr:uid="{00000000-0005-0000-0000-000034840000}"/>
    <cellStyle name="Normal 3 4 7 9" xfId="34827" xr:uid="{00000000-0005-0000-0000-000035840000}"/>
    <cellStyle name="Normal 3 4 8" xfId="34828" xr:uid="{00000000-0005-0000-0000-000036840000}"/>
    <cellStyle name="Normal 3 4 8 2" xfId="34829" xr:uid="{00000000-0005-0000-0000-000037840000}"/>
    <cellStyle name="Normal 3 4 8 2 2" xfId="34830" xr:uid="{00000000-0005-0000-0000-000038840000}"/>
    <cellStyle name="Normal 3 4 8 2 2 2" xfId="34831" xr:uid="{00000000-0005-0000-0000-000039840000}"/>
    <cellStyle name="Normal 3 4 8 2 2 2 2" xfId="34832" xr:uid="{00000000-0005-0000-0000-00003A840000}"/>
    <cellStyle name="Normal 3 4 8 2 2 2 2 2" xfId="34833" xr:uid="{00000000-0005-0000-0000-00003B840000}"/>
    <cellStyle name="Normal 3 4 8 2 2 2 3" xfId="34834" xr:uid="{00000000-0005-0000-0000-00003C840000}"/>
    <cellStyle name="Normal 3 4 8 2 2 3" xfId="34835" xr:uid="{00000000-0005-0000-0000-00003D840000}"/>
    <cellStyle name="Normal 3 4 8 2 2 3 2" xfId="34836" xr:uid="{00000000-0005-0000-0000-00003E840000}"/>
    <cellStyle name="Normal 3 4 8 2 2 4" xfId="34837" xr:uid="{00000000-0005-0000-0000-00003F840000}"/>
    <cellStyle name="Normal 3 4 8 2 3" xfId="34838" xr:uid="{00000000-0005-0000-0000-000040840000}"/>
    <cellStyle name="Normal 3 4 8 2 3 2" xfId="34839" xr:uid="{00000000-0005-0000-0000-000041840000}"/>
    <cellStyle name="Normal 3 4 8 2 3 2 2" xfId="34840" xr:uid="{00000000-0005-0000-0000-000042840000}"/>
    <cellStyle name="Normal 3 4 8 2 3 3" xfId="34841" xr:uid="{00000000-0005-0000-0000-000043840000}"/>
    <cellStyle name="Normal 3 4 8 2 4" xfId="34842" xr:uid="{00000000-0005-0000-0000-000044840000}"/>
    <cellStyle name="Normal 3 4 8 2 4 2" xfId="34843" xr:uid="{00000000-0005-0000-0000-000045840000}"/>
    <cellStyle name="Normal 3 4 8 2 5" xfId="34844" xr:uid="{00000000-0005-0000-0000-000046840000}"/>
    <cellStyle name="Normal 3 4 8 3" xfId="34845" xr:uid="{00000000-0005-0000-0000-000047840000}"/>
    <cellStyle name="Normal 3 4 8 3 2" xfId="34846" xr:uid="{00000000-0005-0000-0000-000048840000}"/>
    <cellStyle name="Normal 3 4 8 3 2 2" xfId="34847" xr:uid="{00000000-0005-0000-0000-000049840000}"/>
    <cellStyle name="Normal 3 4 8 3 2 2 2" xfId="34848" xr:uid="{00000000-0005-0000-0000-00004A840000}"/>
    <cellStyle name="Normal 3 4 8 3 2 3" xfId="34849" xr:uid="{00000000-0005-0000-0000-00004B840000}"/>
    <cellStyle name="Normal 3 4 8 3 3" xfId="34850" xr:uid="{00000000-0005-0000-0000-00004C840000}"/>
    <cellStyle name="Normal 3 4 8 3 3 2" xfId="34851" xr:uid="{00000000-0005-0000-0000-00004D840000}"/>
    <cellStyle name="Normal 3 4 8 3 4" xfId="34852" xr:uid="{00000000-0005-0000-0000-00004E840000}"/>
    <cellStyle name="Normal 3 4 8 4" xfId="34853" xr:uid="{00000000-0005-0000-0000-00004F840000}"/>
    <cellStyle name="Normal 3 4 8 4 2" xfId="34854" xr:uid="{00000000-0005-0000-0000-000050840000}"/>
    <cellStyle name="Normal 3 4 8 4 2 2" xfId="34855" xr:uid="{00000000-0005-0000-0000-000051840000}"/>
    <cellStyle name="Normal 3 4 8 4 2 2 2" xfId="34856" xr:uid="{00000000-0005-0000-0000-000052840000}"/>
    <cellStyle name="Normal 3 4 8 4 2 3" xfId="34857" xr:uid="{00000000-0005-0000-0000-000053840000}"/>
    <cellStyle name="Normal 3 4 8 4 3" xfId="34858" xr:uid="{00000000-0005-0000-0000-000054840000}"/>
    <cellStyle name="Normal 3 4 8 4 3 2" xfId="34859" xr:uid="{00000000-0005-0000-0000-000055840000}"/>
    <cellStyle name="Normal 3 4 8 4 4" xfId="34860" xr:uid="{00000000-0005-0000-0000-000056840000}"/>
    <cellStyle name="Normal 3 4 8 5" xfId="34861" xr:uid="{00000000-0005-0000-0000-000057840000}"/>
    <cellStyle name="Normal 3 4 8 5 2" xfId="34862" xr:uid="{00000000-0005-0000-0000-000058840000}"/>
    <cellStyle name="Normal 3 4 8 5 2 2" xfId="34863" xr:uid="{00000000-0005-0000-0000-000059840000}"/>
    <cellStyle name="Normal 3 4 8 5 3" xfId="34864" xr:uid="{00000000-0005-0000-0000-00005A840000}"/>
    <cellStyle name="Normal 3 4 8 6" xfId="34865" xr:uid="{00000000-0005-0000-0000-00005B840000}"/>
    <cellStyle name="Normal 3 4 8 6 2" xfId="34866" xr:uid="{00000000-0005-0000-0000-00005C840000}"/>
    <cellStyle name="Normal 3 4 8 7" xfId="34867" xr:uid="{00000000-0005-0000-0000-00005D840000}"/>
    <cellStyle name="Normal 3 4 8 7 2" xfId="34868" xr:uid="{00000000-0005-0000-0000-00005E840000}"/>
    <cellStyle name="Normal 3 4 8 8" xfId="34869" xr:uid="{00000000-0005-0000-0000-00005F840000}"/>
    <cellStyle name="Normal 3 4 9" xfId="34870" xr:uid="{00000000-0005-0000-0000-000060840000}"/>
    <cellStyle name="Normal 3 4 9 2" xfId="34871" xr:uid="{00000000-0005-0000-0000-000061840000}"/>
    <cellStyle name="Normal 3 4 9 2 2" xfId="34872" xr:uid="{00000000-0005-0000-0000-000062840000}"/>
    <cellStyle name="Normal 3 4 9 2 2 2" xfId="34873" xr:uid="{00000000-0005-0000-0000-000063840000}"/>
    <cellStyle name="Normal 3 4 9 2 2 2 2" xfId="34874" xr:uid="{00000000-0005-0000-0000-000064840000}"/>
    <cellStyle name="Normal 3 4 9 2 2 2 2 2" xfId="34875" xr:uid="{00000000-0005-0000-0000-000065840000}"/>
    <cellStyle name="Normal 3 4 9 2 2 2 3" xfId="34876" xr:uid="{00000000-0005-0000-0000-000066840000}"/>
    <cellStyle name="Normal 3 4 9 2 2 3" xfId="34877" xr:uid="{00000000-0005-0000-0000-000067840000}"/>
    <cellStyle name="Normal 3 4 9 2 2 3 2" xfId="34878" xr:uid="{00000000-0005-0000-0000-000068840000}"/>
    <cellStyle name="Normal 3 4 9 2 2 4" xfId="34879" xr:uid="{00000000-0005-0000-0000-000069840000}"/>
    <cellStyle name="Normal 3 4 9 2 3" xfId="34880" xr:uid="{00000000-0005-0000-0000-00006A840000}"/>
    <cellStyle name="Normal 3 4 9 2 3 2" xfId="34881" xr:uid="{00000000-0005-0000-0000-00006B840000}"/>
    <cellStyle name="Normal 3 4 9 2 3 2 2" xfId="34882" xr:uid="{00000000-0005-0000-0000-00006C840000}"/>
    <cellStyle name="Normal 3 4 9 2 3 3" xfId="34883" xr:uid="{00000000-0005-0000-0000-00006D840000}"/>
    <cellStyle name="Normal 3 4 9 2 4" xfId="34884" xr:uid="{00000000-0005-0000-0000-00006E840000}"/>
    <cellStyle name="Normal 3 4 9 2 4 2" xfId="34885" xr:uid="{00000000-0005-0000-0000-00006F840000}"/>
    <cellStyle name="Normal 3 4 9 2 5" xfId="34886" xr:uid="{00000000-0005-0000-0000-000070840000}"/>
    <cellStyle name="Normal 3 4 9 3" xfId="34887" xr:uid="{00000000-0005-0000-0000-000071840000}"/>
    <cellStyle name="Normal 3 4 9 3 2" xfId="34888" xr:uid="{00000000-0005-0000-0000-000072840000}"/>
    <cellStyle name="Normal 3 4 9 3 2 2" xfId="34889" xr:uid="{00000000-0005-0000-0000-000073840000}"/>
    <cellStyle name="Normal 3 4 9 3 2 2 2" xfId="34890" xr:uid="{00000000-0005-0000-0000-000074840000}"/>
    <cellStyle name="Normal 3 4 9 3 2 3" xfId="34891" xr:uid="{00000000-0005-0000-0000-000075840000}"/>
    <cellStyle name="Normal 3 4 9 3 3" xfId="34892" xr:uid="{00000000-0005-0000-0000-000076840000}"/>
    <cellStyle name="Normal 3 4 9 3 3 2" xfId="34893" xr:uid="{00000000-0005-0000-0000-000077840000}"/>
    <cellStyle name="Normal 3 4 9 3 4" xfId="34894" xr:uid="{00000000-0005-0000-0000-000078840000}"/>
    <cellStyle name="Normal 3 4 9 4" xfId="34895" xr:uid="{00000000-0005-0000-0000-000079840000}"/>
    <cellStyle name="Normal 3 4 9 4 2" xfId="34896" xr:uid="{00000000-0005-0000-0000-00007A840000}"/>
    <cellStyle name="Normal 3 4 9 4 2 2" xfId="34897" xr:uid="{00000000-0005-0000-0000-00007B840000}"/>
    <cellStyle name="Normal 3 4 9 4 2 2 2" xfId="34898" xr:uid="{00000000-0005-0000-0000-00007C840000}"/>
    <cellStyle name="Normal 3 4 9 4 2 3" xfId="34899" xr:uid="{00000000-0005-0000-0000-00007D840000}"/>
    <cellStyle name="Normal 3 4 9 4 3" xfId="34900" xr:uid="{00000000-0005-0000-0000-00007E840000}"/>
    <cellStyle name="Normal 3 4 9 4 3 2" xfId="34901" xr:uid="{00000000-0005-0000-0000-00007F840000}"/>
    <cellStyle name="Normal 3 4 9 4 4" xfId="34902" xr:uid="{00000000-0005-0000-0000-000080840000}"/>
    <cellStyle name="Normal 3 4 9 5" xfId="34903" xr:uid="{00000000-0005-0000-0000-000081840000}"/>
    <cellStyle name="Normal 3 4 9 5 2" xfId="34904" xr:uid="{00000000-0005-0000-0000-000082840000}"/>
    <cellStyle name="Normal 3 4 9 5 2 2" xfId="34905" xr:uid="{00000000-0005-0000-0000-000083840000}"/>
    <cellStyle name="Normal 3 4 9 5 3" xfId="34906" xr:uid="{00000000-0005-0000-0000-000084840000}"/>
    <cellStyle name="Normal 3 4 9 6" xfId="34907" xr:uid="{00000000-0005-0000-0000-000085840000}"/>
    <cellStyle name="Normal 3 4 9 6 2" xfId="34908" xr:uid="{00000000-0005-0000-0000-000086840000}"/>
    <cellStyle name="Normal 3 4 9 7" xfId="34909" xr:uid="{00000000-0005-0000-0000-000087840000}"/>
    <cellStyle name="Normal 3 4 9 7 2" xfId="34910" xr:uid="{00000000-0005-0000-0000-000088840000}"/>
    <cellStyle name="Normal 3 4 9 8" xfId="34911" xr:uid="{00000000-0005-0000-0000-000089840000}"/>
    <cellStyle name="Normal 3 4_Sheet1" xfId="34912" xr:uid="{00000000-0005-0000-0000-00008A840000}"/>
    <cellStyle name="Normal 3 5" xfId="1296" xr:uid="{00000000-0005-0000-0000-00008B840000}"/>
    <cellStyle name="Normal 3 5 10" xfId="34913" xr:uid="{00000000-0005-0000-0000-00008C840000}"/>
    <cellStyle name="Normal 3 5 10 2" xfId="34914" xr:uid="{00000000-0005-0000-0000-00008D840000}"/>
    <cellStyle name="Normal 3 5 10 2 2" xfId="34915" xr:uid="{00000000-0005-0000-0000-00008E840000}"/>
    <cellStyle name="Normal 3 5 10 2 2 2" xfId="34916" xr:uid="{00000000-0005-0000-0000-00008F840000}"/>
    <cellStyle name="Normal 3 5 10 2 2 2 2" xfId="34917" xr:uid="{00000000-0005-0000-0000-000090840000}"/>
    <cellStyle name="Normal 3 5 10 2 2 2 2 2" xfId="34918" xr:uid="{00000000-0005-0000-0000-000091840000}"/>
    <cellStyle name="Normal 3 5 10 2 2 2 3" xfId="34919" xr:uid="{00000000-0005-0000-0000-000092840000}"/>
    <cellStyle name="Normal 3 5 10 2 2 3" xfId="34920" xr:uid="{00000000-0005-0000-0000-000093840000}"/>
    <cellStyle name="Normal 3 5 10 2 2 3 2" xfId="34921" xr:uid="{00000000-0005-0000-0000-000094840000}"/>
    <cellStyle name="Normal 3 5 10 2 2 4" xfId="34922" xr:uid="{00000000-0005-0000-0000-000095840000}"/>
    <cellStyle name="Normal 3 5 10 2 3" xfId="34923" xr:uid="{00000000-0005-0000-0000-000096840000}"/>
    <cellStyle name="Normal 3 5 10 2 3 2" xfId="34924" xr:uid="{00000000-0005-0000-0000-000097840000}"/>
    <cellStyle name="Normal 3 5 10 2 3 2 2" xfId="34925" xr:uid="{00000000-0005-0000-0000-000098840000}"/>
    <cellStyle name="Normal 3 5 10 2 3 3" xfId="34926" xr:uid="{00000000-0005-0000-0000-000099840000}"/>
    <cellStyle name="Normal 3 5 10 2 4" xfId="34927" xr:uid="{00000000-0005-0000-0000-00009A840000}"/>
    <cellStyle name="Normal 3 5 10 2 4 2" xfId="34928" xr:uid="{00000000-0005-0000-0000-00009B840000}"/>
    <cellStyle name="Normal 3 5 10 2 5" xfId="34929" xr:uid="{00000000-0005-0000-0000-00009C840000}"/>
    <cellStyle name="Normal 3 5 10 3" xfId="34930" xr:uid="{00000000-0005-0000-0000-00009D840000}"/>
    <cellStyle name="Normal 3 5 10 3 2" xfId="34931" xr:uid="{00000000-0005-0000-0000-00009E840000}"/>
    <cellStyle name="Normal 3 5 10 3 2 2" xfId="34932" xr:uid="{00000000-0005-0000-0000-00009F840000}"/>
    <cellStyle name="Normal 3 5 10 3 2 2 2" xfId="34933" xr:uid="{00000000-0005-0000-0000-0000A0840000}"/>
    <cellStyle name="Normal 3 5 10 3 2 3" xfId="34934" xr:uid="{00000000-0005-0000-0000-0000A1840000}"/>
    <cellStyle name="Normal 3 5 10 3 3" xfId="34935" xr:uid="{00000000-0005-0000-0000-0000A2840000}"/>
    <cellStyle name="Normal 3 5 10 3 3 2" xfId="34936" xr:uid="{00000000-0005-0000-0000-0000A3840000}"/>
    <cellStyle name="Normal 3 5 10 3 4" xfId="34937" xr:uid="{00000000-0005-0000-0000-0000A4840000}"/>
    <cellStyle name="Normal 3 5 10 4" xfId="34938" xr:uid="{00000000-0005-0000-0000-0000A5840000}"/>
    <cellStyle name="Normal 3 5 10 4 2" xfId="34939" xr:uid="{00000000-0005-0000-0000-0000A6840000}"/>
    <cellStyle name="Normal 3 5 10 4 2 2" xfId="34940" xr:uid="{00000000-0005-0000-0000-0000A7840000}"/>
    <cellStyle name="Normal 3 5 10 4 3" xfId="34941" xr:uid="{00000000-0005-0000-0000-0000A8840000}"/>
    <cellStyle name="Normal 3 5 10 5" xfId="34942" xr:uid="{00000000-0005-0000-0000-0000A9840000}"/>
    <cellStyle name="Normal 3 5 10 5 2" xfId="34943" xr:uid="{00000000-0005-0000-0000-0000AA840000}"/>
    <cellStyle name="Normal 3 5 10 6" xfId="34944" xr:uid="{00000000-0005-0000-0000-0000AB840000}"/>
    <cellStyle name="Normal 3 5 11" xfId="34945" xr:uid="{00000000-0005-0000-0000-0000AC840000}"/>
    <cellStyle name="Normal 3 5 11 2" xfId="34946" xr:uid="{00000000-0005-0000-0000-0000AD840000}"/>
    <cellStyle name="Normal 3 5 11 2 2" xfId="34947" xr:uid="{00000000-0005-0000-0000-0000AE840000}"/>
    <cellStyle name="Normal 3 5 11 2 2 2" xfId="34948" xr:uid="{00000000-0005-0000-0000-0000AF840000}"/>
    <cellStyle name="Normal 3 5 11 2 2 2 2" xfId="34949" xr:uid="{00000000-0005-0000-0000-0000B0840000}"/>
    <cellStyle name="Normal 3 5 11 2 2 3" xfId="34950" xr:uid="{00000000-0005-0000-0000-0000B1840000}"/>
    <cellStyle name="Normal 3 5 11 2 3" xfId="34951" xr:uid="{00000000-0005-0000-0000-0000B2840000}"/>
    <cellStyle name="Normal 3 5 11 2 3 2" xfId="34952" xr:uid="{00000000-0005-0000-0000-0000B3840000}"/>
    <cellStyle name="Normal 3 5 11 2 4" xfId="34953" xr:uid="{00000000-0005-0000-0000-0000B4840000}"/>
    <cellStyle name="Normal 3 5 11 3" xfId="34954" xr:uid="{00000000-0005-0000-0000-0000B5840000}"/>
    <cellStyle name="Normal 3 5 11 3 2" xfId="34955" xr:uid="{00000000-0005-0000-0000-0000B6840000}"/>
    <cellStyle name="Normal 3 5 11 3 2 2" xfId="34956" xr:uid="{00000000-0005-0000-0000-0000B7840000}"/>
    <cellStyle name="Normal 3 5 11 3 3" xfId="34957" xr:uid="{00000000-0005-0000-0000-0000B8840000}"/>
    <cellStyle name="Normal 3 5 11 4" xfId="34958" xr:uid="{00000000-0005-0000-0000-0000B9840000}"/>
    <cellStyle name="Normal 3 5 11 4 2" xfId="34959" xr:uid="{00000000-0005-0000-0000-0000BA840000}"/>
    <cellStyle name="Normal 3 5 11 5" xfId="34960" xr:uid="{00000000-0005-0000-0000-0000BB840000}"/>
    <cellStyle name="Normal 3 5 12" xfId="34961" xr:uid="{00000000-0005-0000-0000-0000BC840000}"/>
    <cellStyle name="Normal 3 5 12 2" xfId="34962" xr:uid="{00000000-0005-0000-0000-0000BD840000}"/>
    <cellStyle name="Normal 3 5 12 2 2" xfId="34963" xr:uid="{00000000-0005-0000-0000-0000BE840000}"/>
    <cellStyle name="Normal 3 5 12 2 2 2" xfId="34964" xr:uid="{00000000-0005-0000-0000-0000BF840000}"/>
    <cellStyle name="Normal 3 5 12 2 3" xfId="34965" xr:uid="{00000000-0005-0000-0000-0000C0840000}"/>
    <cellStyle name="Normal 3 5 12 3" xfId="34966" xr:uid="{00000000-0005-0000-0000-0000C1840000}"/>
    <cellStyle name="Normal 3 5 12 3 2" xfId="34967" xr:uid="{00000000-0005-0000-0000-0000C2840000}"/>
    <cellStyle name="Normal 3 5 12 4" xfId="34968" xr:uid="{00000000-0005-0000-0000-0000C3840000}"/>
    <cellStyle name="Normal 3 5 13" xfId="34969" xr:uid="{00000000-0005-0000-0000-0000C4840000}"/>
    <cellStyle name="Normal 3 5 13 2" xfId="34970" xr:uid="{00000000-0005-0000-0000-0000C5840000}"/>
    <cellStyle name="Normal 3 5 13 2 2" xfId="34971" xr:uid="{00000000-0005-0000-0000-0000C6840000}"/>
    <cellStyle name="Normal 3 5 13 2 2 2" xfId="34972" xr:uid="{00000000-0005-0000-0000-0000C7840000}"/>
    <cellStyle name="Normal 3 5 13 2 3" xfId="34973" xr:uid="{00000000-0005-0000-0000-0000C8840000}"/>
    <cellStyle name="Normal 3 5 13 3" xfId="34974" xr:uid="{00000000-0005-0000-0000-0000C9840000}"/>
    <cellStyle name="Normal 3 5 13 3 2" xfId="34975" xr:uid="{00000000-0005-0000-0000-0000CA840000}"/>
    <cellStyle name="Normal 3 5 13 4" xfId="34976" xr:uid="{00000000-0005-0000-0000-0000CB840000}"/>
    <cellStyle name="Normal 3 5 14" xfId="34977" xr:uid="{00000000-0005-0000-0000-0000CC840000}"/>
    <cellStyle name="Normal 3 5 14 2" xfId="34978" xr:uid="{00000000-0005-0000-0000-0000CD840000}"/>
    <cellStyle name="Normal 3 5 14 2 2" xfId="34979" xr:uid="{00000000-0005-0000-0000-0000CE840000}"/>
    <cellStyle name="Normal 3 5 14 2 2 2" xfId="34980" xr:uid="{00000000-0005-0000-0000-0000CF840000}"/>
    <cellStyle name="Normal 3 5 14 2 3" xfId="34981" xr:uid="{00000000-0005-0000-0000-0000D0840000}"/>
    <cellStyle name="Normal 3 5 14 3" xfId="34982" xr:uid="{00000000-0005-0000-0000-0000D1840000}"/>
    <cellStyle name="Normal 3 5 14 3 2" xfId="34983" xr:uid="{00000000-0005-0000-0000-0000D2840000}"/>
    <cellStyle name="Normal 3 5 14 4" xfId="34984" xr:uid="{00000000-0005-0000-0000-0000D3840000}"/>
    <cellStyle name="Normal 3 5 15" xfId="34985" xr:uid="{00000000-0005-0000-0000-0000D4840000}"/>
    <cellStyle name="Normal 3 5 15 2" xfId="34986" xr:uid="{00000000-0005-0000-0000-0000D5840000}"/>
    <cellStyle name="Normal 3 5 15 2 2" xfId="34987" xr:uid="{00000000-0005-0000-0000-0000D6840000}"/>
    <cellStyle name="Normal 3 5 15 3" xfId="34988" xr:uid="{00000000-0005-0000-0000-0000D7840000}"/>
    <cellStyle name="Normal 3 5 16" xfId="34989" xr:uid="{00000000-0005-0000-0000-0000D8840000}"/>
    <cellStyle name="Normal 3 5 16 2" xfId="34990" xr:uid="{00000000-0005-0000-0000-0000D9840000}"/>
    <cellStyle name="Normal 3 5 17" xfId="34991" xr:uid="{00000000-0005-0000-0000-0000DA840000}"/>
    <cellStyle name="Normal 3 5 17 2" xfId="34992" xr:uid="{00000000-0005-0000-0000-0000DB840000}"/>
    <cellStyle name="Normal 3 5 18" xfId="34993" xr:uid="{00000000-0005-0000-0000-0000DC840000}"/>
    <cellStyle name="Normal 3 5 19" xfId="34994" xr:uid="{00000000-0005-0000-0000-0000DD840000}"/>
    <cellStyle name="Normal 3 5 2" xfId="1297" xr:uid="{00000000-0005-0000-0000-0000DE840000}"/>
    <cellStyle name="Normal 3 5 2 10" xfId="34995" xr:uid="{00000000-0005-0000-0000-0000DF840000}"/>
    <cellStyle name="Normal 3 5 2 10 2" xfId="34996" xr:uid="{00000000-0005-0000-0000-0000E0840000}"/>
    <cellStyle name="Normal 3 5 2 10 2 2" xfId="34997" xr:uid="{00000000-0005-0000-0000-0000E1840000}"/>
    <cellStyle name="Normal 3 5 2 10 2 2 2" xfId="34998" xr:uid="{00000000-0005-0000-0000-0000E2840000}"/>
    <cellStyle name="Normal 3 5 2 10 2 3" xfId="34999" xr:uid="{00000000-0005-0000-0000-0000E3840000}"/>
    <cellStyle name="Normal 3 5 2 10 3" xfId="35000" xr:uid="{00000000-0005-0000-0000-0000E4840000}"/>
    <cellStyle name="Normal 3 5 2 10 3 2" xfId="35001" xr:uid="{00000000-0005-0000-0000-0000E5840000}"/>
    <cellStyle name="Normal 3 5 2 10 4" xfId="35002" xr:uid="{00000000-0005-0000-0000-0000E6840000}"/>
    <cellStyle name="Normal 3 5 2 11" xfId="35003" xr:uid="{00000000-0005-0000-0000-0000E7840000}"/>
    <cellStyle name="Normal 3 5 2 11 2" xfId="35004" xr:uid="{00000000-0005-0000-0000-0000E8840000}"/>
    <cellStyle name="Normal 3 5 2 11 2 2" xfId="35005" xr:uid="{00000000-0005-0000-0000-0000E9840000}"/>
    <cellStyle name="Normal 3 5 2 11 2 2 2" xfId="35006" xr:uid="{00000000-0005-0000-0000-0000EA840000}"/>
    <cellStyle name="Normal 3 5 2 11 2 3" xfId="35007" xr:uid="{00000000-0005-0000-0000-0000EB840000}"/>
    <cellStyle name="Normal 3 5 2 11 3" xfId="35008" xr:uid="{00000000-0005-0000-0000-0000EC840000}"/>
    <cellStyle name="Normal 3 5 2 11 3 2" xfId="35009" xr:uid="{00000000-0005-0000-0000-0000ED840000}"/>
    <cellStyle name="Normal 3 5 2 11 4" xfId="35010" xr:uid="{00000000-0005-0000-0000-0000EE840000}"/>
    <cellStyle name="Normal 3 5 2 12" xfId="35011" xr:uid="{00000000-0005-0000-0000-0000EF840000}"/>
    <cellStyle name="Normal 3 5 2 12 2" xfId="35012" xr:uid="{00000000-0005-0000-0000-0000F0840000}"/>
    <cellStyle name="Normal 3 5 2 12 2 2" xfId="35013" xr:uid="{00000000-0005-0000-0000-0000F1840000}"/>
    <cellStyle name="Normal 3 5 2 12 2 2 2" xfId="35014" xr:uid="{00000000-0005-0000-0000-0000F2840000}"/>
    <cellStyle name="Normal 3 5 2 12 2 3" xfId="35015" xr:uid="{00000000-0005-0000-0000-0000F3840000}"/>
    <cellStyle name="Normal 3 5 2 12 3" xfId="35016" xr:uid="{00000000-0005-0000-0000-0000F4840000}"/>
    <cellStyle name="Normal 3 5 2 12 3 2" xfId="35017" xr:uid="{00000000-0005-0000-0000-0000F5840000}"/>
    <cellStyle name="Normal 3 5 2 12 4" xfId="35018" xr:uid="{00000000-0005-0000-0000-0000F6840000}"/>
    <cellStyle name="Normal 3 5 2 13" xfId="35019" xr:uid="{00000000-0005-0000-0000-0000F7840000}"/>
    <cellStyle name="Normal 3 5 2 13 2" xfId="35020" xr:uid="{00000000-0005-0000-0000-0000F8840000}"/>
    <cellStyle name="Normal 3 5 2 13 2 2" xfId="35021" xr:uid="{00000000-0005-0000-0000-0000F9840000}"/>
    <cellStyle name="Normal 3 5 2 13 3" xfId="35022" xr:uid="{00000000-0005-0000-0000-0000FA840000}"/>
    <cellStyle name="Normal 3 5 2 14" xfId="35023" xr:uid="{00000000-0005-0000-0000-0000FB840000}"/>
    <cellStyle name="Normal 3 5 2 14 2" xfId="35024" xr:uid="{00000000-0005-0000-0000-0000FC840000}"/>
    <cellStyle name="Normal 3 5 2 15" xfId="35025" xr:uid="{00000000-0005-0000-0000-0000FD840000}"/>
    <cellStyle name="Normal 3 5 2 15 2" xfId="35026" xr:uid="{00000000-0005-0000-0000-0000FE840000}"/>
    <cellStyle name="Normal 3 5 2 16" xfId="35027" xr:uid="{00000000-0005-0000-0000-0000FF840000}"/>
    <cellStyle name="Normal 3 5 2 17" xfId="35028" xr:uid="{00000000-0005-0000-0000-000000850000}"/>
    <cellStyle name="Normal 3 5 2 2" xfId="1298" xr:uid="{00000000-0005-0000-0000-000001850000}"/>
    <cellStyle name="Normal 3 5 2 2 10" xfId="35029" xr:uid="{00000000-0005-0000-0000-000002850000}"/>
    <cellStyle name="Normal 3 5 2 2 11" xfId="35030" xr:uid="{00000000-0005-0000-0000-000003850000}"/>
    <cellStyle name="Normal 3 5 2 2 2" xfId="1299" xr:uid="{00000000-0005-0000-0000-000004850000}"/>
    <cellStyle name="Normal 3 5 2 2 2 10" xfId="35031" xr:uid="{00000000-0005-0000-0000-000005850000}"/>
    <cellStyle name="Normal 3 5 2 2 2 2" xfId="35032" xr:uid="{00000000-0005-0000-0000-000006850000}"/>
    <cellStyle name="Normal 3 5 2 2 2 2 2" xfId="35033" xr:uid="{00000000-0005-0000-0000-000007850000}"/>
    <cellStyle name="Normal 3 5 2 2 2 2 2 2" xfId="35034" xr:uid="{00000000-0005-0000-0000-000008850000}"/>
    <cellStyle name="Normal 3 5 2 2 2 2 2 2 2" xfId="35035" xr:uid="{00000000-0005-0000-0000-000009850000}"/>
    <cellStyle name="Normal 3 5 2 2 2 2 2 2 2 2" xfId="35036" xr:uid="{00000000-0005-0000-0000-00000A850000}"/>
    <cellStyle name="Normal 3 5 2 2 2 2 2 2 2 2 2" xfId="35037" xr:uid="{00000000-0005-0000-0000-00000B850000}"/>
    <cellStyle name="Normal 3 5 2 2 2 2 2 2 2 3" xfId="35038" xr:uid="{00000000-0005-0000-0000-00000C850000}"/>
    <cellStyle name="Normal 3 5 2 2 2 2 2 2 3" xfId="35039" xr:uid="{00000000-0005-0000-0000-00000D850000}"/>
    <cellStyle name="Normal 3 5 2 2 2 2 2 2 3 2" xfId="35040" xr:uid="{00000000-0005-0000-0000-00000E850000}"/>
    <cellStyle name="Normal 3 5 2 2 2 2 2 2 4" xfId="35041" xr:uid="{00000000-0005-0000-0000-00000F850000}"/>
    <cellStyle name="Normal 3 5 2 2 2 2 2 3" xfId="35042" xr:uid="{00000000-0005-0000-0000-000010850000}"/>
    <cellStyle name="Normal 3 5 2 2 2 2 2 3 2" xfId="35043" xr:uid="{00000000-0005-0000-0000-000011850000}"/>
    <cellStyle name="Normal 3 5 2 2 2 2 2 3 2 2" xfId="35044" xr:uid="{00000000-0005-0000-0000-000012850000}"/>
    <cellStyle name="Normal 3 5 2 2 2 2 2 3 3" xfId="35045" xr:uid="{00000000-0005-0000-0000-000013850000}"/>
    <cellStyle name="Normal 3 5 2 2 2 2 2 4" xfId="35046" xr:uid="{00000000-0005-0000-0000-000014850000}"/>
    <cellStyle name="Normal 3 5 2 2 2 2 2 4 2" xfId="35047" xr:uid="{00000000-0005-0000-0000-000015850000}"/>
    <cellStyle name="Normal 3 5 2 2 2 2 2 5" xfId="35048" xr:uid="{00000000-0005-0000-0000-000016850000}"/>
    <cellStyle name="Normal 3 5 2 2 2 2 3" xfId="35049" xr:uid="{00000000-0005-0000-0000-000017850000}"/>
    <cellStyle name="Normal 3 5 2 2 2 2 3 2" xfId="35050" xr:uid="{00000000-0005-0000-0000-000018850000}"/>
    <cellStyle name="Normal 3 5 2 2 2 2 3 2 2" xfId="35051" xr:uid="{00000000-0005-0000-0000-000019850000}"/>
    <cellStyle name="Normal 3 5 2 2 2 2 3 2 2 2" xfId="35052" xr:uid="{00000000-0005-0000-0000-00001A850000}"/>
    <cellStyle name="Normal 3 5 2 2 2 2 3 2 3" xfId="35053" xr:uid="{00000000-0005-0000-0000-00001B850000}"/>
    <cellStyle name="Normal 3 5 2 2 2 2 3 3" xfId="35054" xr:uid="{00000000-0005-0000-0000-00001C850000}"/>
    <cellStyle name="Normal 3 5 2 2 2 2 3 3 2" xfId="35055" xr:uid="{00000000-0005-0000-0000-00001D850000}"/>
    <cellStyle name="Normal 3 5 2 2 2 2 3 4" xfId="35056" xr:uid="{00000000-0005-0000-0000-00001E850000}"/>
    <cellStyle name="Normal 3 5 2 2 2 2 4" xfId="35057" xr:uid="{00000000-0005-0000-0000-00001F850000}"/>
    <cellStyle name="Normal 3 5 2 2 2 2 4 2" xfId="35058" xr:uid="{00000000-0005-0000-0000-000020850000}"/>
    <cellStyle name="Normal 3 5 2 2 2 2 4 2 2" xfId="35059" xr:uid="{00000000-0005-0000-0000-000021850000}"/>
    <cellStyle name="Normal 3 5 2 2 2 2 4 2 2 2" xfId="35060" xr:uid="{00000000-0005-0000-0000-000022850000}"/>
    <cellStyle name="Normal 3 5 2 2 2 2 4 2 3" xfId="35061" xr:uid="{00000000-0005-0000-0000-000023850000}"/>
    <cellStyle name="Normal 3 5 2 2 2 2 4 3" xfId="35062" xr:uid="{00000000-0005-0000-0000-000024850000}"/>
    <cellStyle name="Normal 3 5 2 2 2 2 4 3 2" xfId="35063" xr:uid="{00000000-0005-0000-0000-000025850000}"/>
    <cellStyle name="Normal 3 5 2 2 2 2 4 4" xfId="35064" xr:uid="{00000000-0005-0000-0000-000026850000}"/>
    <cellStyle name="Normal 3 5 2 2 2 2 5" xfId="35065" xr:uid="{00000000-0005-0000-0000-000027850000}"/>
    <cellStyle name="Normal 3 5 2 2 2 2 5 2" xfId="35066" xr:uid="{00000000-0005-0000-0000-000028850000}"/>
    <cellStyle name="Normal 3 5 2 2 2 2 5 2 2" xfId="35067" xr:uid="{00000000-0005-0000-0000-000029850000}"/>
    <cellStyle name="Normal 3 5 2 2 2 2 5 3" xfId="35068" xr:uid="{00000000-0005-0000-0000-00002A850000}"/>
    <cellStyle name="Normal 3 5 2 2 2 2 6" xfId="35069" xr:uid="{00000000-0005-0000-0000-00002B850000}"/>
    <cellStyle name="Normal 3 5 2 2 2 2 6 2" xfId="35070" xr:uid="{00000000-0005-0000-0000-00002C850000}"/>
    <cellStyle name="Normal 3 5 2 2 2 2 7" xfId="35071" xr:uid="{00000000-0005-0000-0000-00002D850000}"/>
    <cellStyle name="Normal 3 5 2 2 2 2 7 2" xfId="35072" xr:uid="{00000000-0005-0000-0000-00002E850000}"/>
    <cellStyle name="Normal 3 5 2 2 2 2 8" xfId="35073" xr:uid="{00000000-0005-0000-0000-00002F850000}"/>
    <cellStyle name="Normal 3 5 2 2 2 2 9" xfId="35074" xr:uid="{00000000-0005-0000-0000-000030850000}"/>
    <cellStyle name="Normal 3 5 2 2 2 3" xfId="35075" xr:uid="{00000000-0005-0000-0000-000031850000}"/>
    <cellStyle name="Normal 3 5 2 2 2 3 2" xfId="35076" xr:uid="{00000000-0005-0000-0000-000032850000}"/>
    <cellStyle name="Normal 3 5 2 2 2 3 2 2" xfId="35077" xr:uid="{00000000-0005-0000-0000-000033850000}"/>
    <cellStyle name="Normal 3 5 2 2 2 3 2 2 2" xfId="35078" xr:uid="{00000000-0005-0000-0000-000034850000}"/>
    <cellStyle name="Normal 3 5 2 2 2 3 2 2 2 2" xfId="35079" xr:uid="{00000000-0005-0000-0000-000035850000}"/>
    <cellStyle name="Normal 3 5 2 2 2 3 2 2 3" xfId="35080" xr:uid="{00000000-0005-0000-0000-000036850000}"/>
    <cellStyle name="Normal 3 5 2 2 2 3 2 3" xfId="35081" xr:uid="{00000000-0005-0000-0000-000037850000}"/>
    <cellStyle name="Normal 3 5 2 2 2 3 2 3 2" xfId="35082" xr:uid="{00000000-0005-0000-0000-000038850000}"/>
    <cellStyle name="Normal 3 5 2 2 2 3 2 4" xfId="35083" xr:uid="{00000000-0005-0000-0000-000039850000}"/>
    <cellStyle name="Normal 3 5 2 2 2 3 3" xfId="35084" xr:uid="{00000000-0005-0000-0000-00003A850000}"/>
    <cellStyle name="Normal 3 5 2 2 2 3 3 2" xfId="35085" xr:uid="{00000000-0005-0000-0000-00003B850000}"/>
    <cellStyle name="Normal 3 5 2 2 2 3 3 2 2" xfId="35086" xr:uid="{00000000-0005-0000-0000-00003C850000}"/>
    <cellStyle name="Normal 3 5 2 2 2 3 3 3" xfId="35087" xr:uid="{00000000-0005-0000-0000-00003D850000}"/>
    <cellStyle name="Normal 3 5 2 2 2 3 4" xfId="35088" xr:uid="{00000000-0005-0000-0000-00003E850000}"/>
    <cellStyle name="Normal 3 5 2 2 2 3 4 2" xfId="35089" xr:uid="{00000000-0005-0000-0000-00003F850000}"/>
    <cellStyle name="Normal 3 5 2 2 2 3 5" xfId="35090" xr:uid="{00000000-0005-0000-0000-000040850000}"/>
    <cellStyle name="Normal 3 5 2 2 2 4" xfId="35091" xr:uid="{00000000-0005-0000-0000-000041850000}"/>
    <cellStyle name="Normal 3 5 2 2 2 4 2" xfId="35092" xr:uid="{00000000-0005-0000-0000-000042850000}"/>
    <cellStyle name="Normal 3 5 2 2 2 4 2 2" xfId="35093" xr:uid="{00000000-0005-0000-0000-000043850000}"/>
    <cellStyle name="Normal 3 5 2 2 2 4 2 2 2" xfId="35094" xr:uid="{00000000-0005-0000-0000-000044850000}"/>
    <cellStyle name="Normal 3 5 2 2 2 4 2 3" xfId="35095" xr:uid="{00000000-0005-0000-0000-000045850000}"/>
    <cellStyle name="Normal 3 5 2 2 2 4 3" xfId="35096" xr:uid="{00000000-0005-0000-0000-000046850000}"/>
    <cellStyle name="Normal 3 5 2 2 2 4 3 2" xfId="35097" xr:uid="{00000000-0005-0000-0000-000047850000}"/>
    <cellStyle name="Normal 3 5 2 2 2 4 4" xfId="35098" xr:uid="{00000000-0005-0000-0000-000048850000}"/>
    <cellStyle name="Normal 3 5 2 2 2 5" xfId="35099" xr:uid="{00000000-0005-0000-0000-000049850000}"/>
    <cellStyle name="Normal 3 5 2 2 2 5 2" xfId="35100" xr:uid="{00000000-0005-0000-0000-00004A850000}"/>
    <cellStyle name="Normal 3 5 2 2 2 5 2 2" xfId="35101" xr:uid="{00000000-0005-0000-0000-00004B850000}"/>
    <cellStyle name="Normal 3 5 2 2 2 5 2 2 2" xfId="35102" xr:uid="{00000000-0005-0000-0000-00004C850000}"/>
    <cellStyle name="Normal 3 5 2 2 2 5 2 3" xfId="35103" xr:uid="{00000000-0005-0000-0000-00004D850000}"/>
    <cellStyle name="Normal 3 5 2 2 2 5 3" xfId="35104" xr:uid="{00000000-0005-0000-0000-00004E850000}"/>
    <cellStyle name="Normal 3 5 2 2 2 5 3 2" xfId="35105" xr:uid="{00000000-0005-0000-0000-00004F850000}"/>
    <cellStyle name="Normal 3 5 2 2 2 5 4" xfId="35106" xr:uid="{00000000-0005-0000-0000-000050850000}"/>
    <cellStyle name="Normal 3 5 2 2 2 6" xfId="35107" xr:uid="{00000000-0005-0000-0000-000051850000}"/>
    <cellStyle name="Normal 3 5 2 2 2 6 2" xfId="35108" xr:uid="{00000000-0005-0000-0000-000052850000}"/>
    <cellStyle name="Normal 3 5 2 2 2 6 2 2" xfId="35109" xr:uid="{00000000-0005-0000-0000-000053850000}"/>
    <cellStyle name="Normal 3 5 2 2 2 6 3" xfId="35110" xr:uid="{00000000-0005-0000-0000-000054850000}"/>
    <cellStyle name="Normal 3 5 2 2 2 7" xfId="35111" xr:uid="{00000000-0005-0000-0000-000055850000}"/>
    <cellStyle name="Normal 3 5 2 2 2 7 2" xfId="35112" xr:uid="{00000000-0005-0000-0000-000056850000}"/>
    <cellStyle name="Normal 3 5 2 2 2 8" xfId="35113" xr:uid="{00000000-0005-0000-0000-000057850000}"/>
    <cellStyle name="Normal 3 5 2 2 2 8 2" xfId="35114" xr:uid="{00000000-0005-0000-0000-000058850000}"/>
    <cellStyle name="Normal 3 5 2 2 2 9" xfId="35115" xr:uid="{00000000-0005-0000-0000-000059850000}"/>
    <cellStyle name="Normal 3 5 2 2 3" xfId="35116" xr:uid="{00000000-0005-0000-0000-00005A850000}"/>
    <cellStyle name="Normal 3 5 2 2 3 2" xfId="35117" xr:uid="{00000000-0005-0000-0000-00005B850000}"/>
    <cellStyle name="Normal 3 5 2 2 3 2 2" xfId="35118" xr:uid="{00000000-0005-0000-0000-00005C850000}"/>
    <cellStyle name="Normal 3 5 2 2 3 2 2 2" xfId="35119" xr:uid="{00000000-0005-0000-0000-00005D850000}"/>
    <cellStyle name="Normal 3 5 2 2 3 2 2 2 2" xfId="35120" xr:uid="{00000000-0005-0000-0000-00005E850000}"/>
    <cellStyle name="Normal 3 5 2 2 3 2 2 2 2 2" xfId="35121" xr:uid="{00000000-0005-0000-0000-00005F850000}"/>
    <cellStyle name="Normal 3 5 2 2 3 2 2 2 3" xfId="35122" xr:uid="{00000000-0005-0000-0000-000060850000}"/>
    <cellStyle name="Normal 3 5 2 2 3 2 2 3" xfId="35123" xr:uid="{00000000-0005-0000-0000-000061850000}"/>
    <cellStyle name="Normal 3 5 2 2 3 2 2 3 2" xfId="35124" xr:uid="{00000000-0005-0000-0000-000062850000}"/>
    <cellStyle name="Normal 3 5 2 2 3 2 2 4" xfId="35125" xr:uid="{00000000-0005-0000-0000-000063850000}"/>
    <cellStyle name="Normal 3 5 2 2 3 2 3" xfId="35126" xr:uid="{00000000-0005-0000-0000-000064850000}"/>
    <cellStyle name="Normal 3 5 2 2 3 2 3 2" xfId="35127" xr:uid="{00000000-0005-0000-0000-000065850000}"/>
    <cellStyle name="Normal 3 5 2 2 3 2 3 2 2" xfId="35128" xr:uid="{00000000-0005-0000-0000-000066850000}"/>
    <cellStyle name="Normal 3 5 2 2 3 2 3 3" xfId="35129" xr:uid="{00000000-0005-0000-0000-000067850000}"/>
    <cellStyle name="Normal 3 5 2 2 3 2 4" xfId="35130" xr:uid="{00000000-0005-0000-0000-000068850000}"/>
    <cellStyle name="Normal 3 5 2 2 3 2 4 2" xfId="35131" xr:uid="{00000000-0005-0000-0000-000069850000}"/>
    <cellStyle name="Normal 3 5 2 2 3 2 5" xfId="35132" xr:uid="{00000000-0005-0000-0000-00006A850000}"/>
    <cellStyle name="Normal 3 5 2 2 3 2 6" xfId="35133" xr:uid="{00000000-0005-0000-0000-00006B850000}"/>
    <cellStyle name="Normal 3 5 2 2 3 3" xfId="35134" xr:uid="{00000000-0005-0000-0000-00006C850000}"/>
    <cellStyle name="Normal 3 5 2 2 3 3 2" xfId="35135" xr:uid="{00000000-0005-0000-0000-00006D850000}"/>
    <cellStyle name="Normal 3 5 2 2 3 3 2 2" xfId="35136" xr:uid="{00000000-0005-0000-0000-00006E850000}"/>
    <cellStyle name="Normal 3 5 2 2 3 3 2 2 2" xfId="35137" xr:uid="{00000000-0005-0000-0000-00006F850000}"/>
    <cellStyle name="Normal 3 5 2 2 3 3 2 3" xfId="35138" xr:uid="{00000000-0005-0000-0000-000070850000}"/>
    <cellStyle name="Normal 3 5 2 2 3 3 3" xfId="35139" xr:uid="{00000000-0005-0000-0000-000071850000}"/>
    <cellStyle name="Normal 3 5 2 2 3 3 3 2" xfId="35140" xr:uid="{00000000-0005-0000-0000-000072850000}"/>
    <cellStyle name="Normal 3 5 2 2 3 3 4" xfId="35141" xr:uid="{00000000-0005-0000-0000-000073850000}"/>
    <cellStyle name="Normal 3 5 2 2 3 4" xfId="35142" xr:uid="{00000000-0005-0000-0000-000074850000}"/>
    <cellStyle name="Normal 3 5 2 2 3 4 2" xfId="35143" xr:uid="{00000000-0005-0000-0000-000075850000}"/>
    <cellStyle name="Normal 3 5 2 2 3 4 2 2" xfId="35144" xr:uid="{00000000-0005-0000-0000-000076850000}"/>
    <cellStyle name="Normal 3 5 2 2 3 4 2 2 2" xfId="35145" xr:uid="{00000000-0005-0000-0000-000077850000}"/>
    <cellStyle name="Normal 3 5 2 2 3 4 2 3" xfId="35146" xr:uid="{00000000-0005-0000-0000-000078850000}"/>
    <cellStyle name="Normal 3 5 2 2 3 4 3" xfId="35147" xr:uid="{00000000-0005-0000-0000-000079850000}"/>
    <cellStyle name="Normal 3 5 2 2 3 4 3 2" xfId="35148" xr:uid="{00000000-0005-0000-0000-00007A850000}"/>
    <cellStyle name="Normal 3 5 2 2 3 4 4" xfId="35149" xr:uid="{00000000-0005-0000-0000-00007B850000}"/>
    <cellStyle name="Normal 3 5 2 2 3 5" xfId="35150" xr:uid="{00000000-0005-0000-0000-00007C850000}"/>
    <cellStyle name="Normal 3 5 2 2 3 5 2" xfId="35151" xr:uid="{00000000-0005-0000-0000-00007D850000}"/>
    <cellStyle name="Normal 3 5 2 2 3 5 2 2" xfId="35152" xr:uid="{00000000-0005-0000-0000-00007E850000}"/>
    <cellStyle name="Normal 3 5 2 2 3 5 3" xfId="35153" xr:uid="{00000000-0005-0000-0000-00007F850000}"/>
    <cellStyle name="Normal 3 5 2 2 3 6" xfId="35154" xr:uid="{00000000-0005-0000-0000-000080850000}"/>
    <cellStyle name="Normal 3 5 2 2 3 6 2" xfId="35155" xr:uid="{00000000-0005-0000-0000-000081850000}"/>
    <cellStyle name="Normal 3 5 2 2 3 7" xfId="35156" xr:uid="{00000000-0005-0000-0000-000082850000}"/>
    <cellStyle name="Normal 3 5 2 2 3 7 2" xfId="35157" xr:uid="{00000000-0005-0000-0000-000083850000}"/>
    <cellStyle name="Normal 3 5 2 2 3 8" xfId="35158" xr:uid="{00000000-0005-0000-0000-000084850000}"/>
    <cellStyle name="Normal 3 5 2 2 3 9" xfId="35159" xr:uid="{00000000-0005-0000-0000-000085850000}"/>
    <cellStyle name="Normal 3 5 2 2 4" xfId="35160" xr:uid="{00000000-0005-0000-0000-000086850000}"/>
    <cellStyle name="Normal 3 5 2 2 4 2" xfId="35161" xr:uid="{00000000-0005-0000-0000-000087850000}"/>
    <cellStyle name="Normal 3 5 2 2 4 2 2" xfId="35162" xr:uid="{00000000-0005-0000-0000-000088850000}"/>
    <cellStyle name="Normal 3 5 2 2 4 2 2 2" xfId="35163" xr:uid="{00000000-0005-0000-0000-000089850000}"/>
    <cellStyle name="Normal 3 5 2 2 4 2 2 2 2" xfId="35164" xr:uid="{00000000-0005-0000-0000-00008A850000}"/>
    <cellStyle name="Normal 3 5 2 2 4 2 2 3" xfId="35165" xr:uid="{00000000-0005-0000-0000-00008B850000}"/>
    <cellStyle name="Normal 3 5 2 2 4 2 3" xfId="35166" xr:uid="{00000000-0005-0000-0000-00008C850000}"/>
    <cellStyle name="Normal 3 5 2 2 4 2 3 2" xfId="35167" xr:uid="{00000000-0005-0000-0000-00008D850000}"/>
    <cellStyle name="Normal 3 5 2 2 4 2 4" xfId="35168" xr:uid="{00000000-0005-0000-0000-00008E850000}"/>
    <cellStyle name="Normal 3 5 2 2 4 3" xfId="35169" xr:uid="{00000000-0005-0000-0000-00008F850000}"/>
    <cellStyle name="Normal 3 5 2 2 4 3 2" xfId="35170" xr:uid="{00000000-0005-0000-0000-000090850000}"/>
    <cellStyle name="Normal 3 5 2 2 4 3 2 2" xfId="35171" xr:uid="{00000000-0005-0000-0000-000091850000}"/>
    <cellStyle name="Normal 3 5 2 2 4 3 3" xfId="35172" xr:uid="{00000000-0005-0000-0000-000092850000}"/>
    <cellStyle name="Normal 3 5 2 2 4 4" xfId="35173" xr:uid="{00000000-0005-0000-0000-000093850000}"/>
    <cellStyle name="Normal 3 5 2 2 4 4 2" xfId="35174" xr:uid="{00000000-0005-0000-0000-000094850000}"/>
    <cellStyle name="Normal 3 5 2 2 4 5" xfId="35175" xr:uid="{00000000-0005-0000-0000-000095850000}"/>
    <cellStyle name="Normal 3 5 2 2 4 6" xfId="35176" xr:uid="{00000000-0005-0000-0000-000096850000}"/>
    <cellStyle name="Normal 3 5 2 2 5" xfId="35177" xr:uid="{00000000-0005-0000-0000-000097850000}"/>
    <cellStyle name="Normal 3 5 2 2 5 2" xfId="35178" xr:uid="{00000000-0005-0000-0000-000098850000}"/>
    <cellStyle name="Normal 3 5 2 2 5 2 2" xfId="35179" xr:uid="{00000000-0005-0000-0000-000099850000}"/>
    <cellStyle name="Normal 3 5 2 2 5 2 2 2" xfId="35180" xr:uid="{00000000-0005-0000-0000-00009A850000}"/>
    <cellStyle name="Normal 3 5 2 2 5 2 3" xfId="35181" xr:uid="{00000000-0005-0000-0000-00009B850000}"/>
    <cellStyle name="Normal 3 5 2 2 5 3" xfId="35182" xr:uid="{00000000-0005-0000-0000-00009C850000}"/>
    <cellStyle name="Normal 3 5 2 2 5 3 2" xfId="35183" xr:uid="{00000000-0005-0000-0000-00009D850000}"/>
    <cellStyle name="Normal 3 5 2 2 5 4" xfId="35184" xr:uid="{00000000-0005-0000-0000-00009E850000}"/>
    <cellStyle name="Normal 3 5 2 2 6" xfId="35185" xr:uid="{00000000-0005-0000-0000-00009F850000}"/>
    <cellStyle name="Normal 3 5 2 2 6 2" xfId="35186" xr:uid="{00000000-0005-0000-0000-0000A0850000}"/>
    <cellStyle name="Normal 3 5 2 2 6 2 2" xfId="35187" xr:uid="{00000000-0005-0000-0000-0000A1850000}"/>
    <cellStyle name="Normal 3 5 2 2 6 2 2 2" xfId="35188" xr:uid="{00000000-0005-0000-0000-0000A2850000}"/>
    <cellStyle name="Normal 3 5 2 2 6 2 3" xfId="35189" xr:uid="{00000000-0005-0000-0000-0000A3850000}"/>
    <cellStyle name="Normal 3 5 2 2 6 3" xfId="35190" xr:uid="{00000000-0005-0000-0000-0000A4850000}"/>
    <cellStyle name="Normal 3 5 2 2 6 3 2" xfId="35191" xr:uid="{00000000-0005-0000-0000-0000A5850000}"/>
    <cellStyle name="Normal 3 5 2 2 6 4" xfId="35192" xr:uid="{00000000-0005-0000-0000-0000A6850000}"/>
    <cellStyle name="Normal 3 5 2 2 7" xfId="35193" xr:uid="{00000000-0005-0000-0000-0000A7850000}"/>
    <cellStyle name="Normal 3 5 2 2 7 2" xfId="35194" xr:uid="{00000000-0005-0000-0000-0000A8850000}"/>
    <cellStyle name="Normal 3 5 2 2 7 2 2" xfId="35195" xr:uid="{00000000-0005-0000-0000-0000A9850000}"/>
    <cellStyle name="Normal 3 5 2 2 7 3" xfId="35196" xr:uid="{00000000-0005-0000-0000-0000AA850000}"/>
    <cellStyle name="Normal 3 5 2 2 8" xfId="35197" xr:uid="{00000000-0005-0000-0000-0000AB850000}"/>
    <cellStyle name="Normal 3 5 2 2 8 2" xfId="35198" xr:uid="{00000000-0005-0000-0000-0000AC850000}"/>
    <cellStyle name="Normal 3 5 2 2 9" xfId="35199" xr:uid="{00000000-0005-0000-0000-0000AD850000}"/>
    <cellStyle name="Normal 3 5 2 2 9 2" xfId="35200" xr:uid="{00000000-0005-0000-0000-0000AE850000}"/>
    <cellStyle name="Normal 3 5 2 2_T-straight with PEDs adjustor" xfId="35201" xr:uid="{00000000-0005-0000-0000-0000AF850000}"/>
    <cellStyle name="Normal 3 5 2 3" xfId="1300" xr:uid="{00000000-0005-0000-0000-0000B0850000}"/>
    <cellStyle name="Normal 3 5 2 3 10" xfId="35202" xr:uid="{00000000-0005-0000-0000-0000B1850000}"/>
    <cellStyle name="Normal 3 5 2 3 11" xfId="35203" xr:uid="{00000000-0005-0000-0000-0000B2850000}"/>
    <cellStyle name="Normal 3 5 2 3 2" xfId="35204" xr:uid="{00000000-0005-0000-0000-0000B3850000}"/>
    <cellStyle name="Normal 3 5 2 3 2 10" xfId="35205" xr:uid="{00000000-0005-0000-0000-0000B4850000}"/>
    <cellStyle name="Normal 3 5 2 3 2 2" xfId="35206" xr:uid="{00000000-0005-0000-0000-0000B5850000}"/>
    <cellStyle name="Normal 3 5 2 3 2 2 2" xfId="35207" xr:uid="{00000000-0005-0000-0000-0000B6850000}"/>
    <cellStyle name="Normal 3 5 2 3 2 2 2 2" xfId="35208" xr:uid="{00000000-0005-0000-0000-0000B7850000}"/>
    <cellStyle name="Normal 3 5 2 3 2 2 2 2 2" xfId="35209" xr:uid="{00000000-0005-0000-0000-0000B8850000}"/>
    <cellStyle name="Normal 3 5 2 3 2 2 2 2 2 2" xfId="35210" xr:uid="{00000000-0005-0000-0000-0000B9850000}"/>
    <cellStyle name="Normal 3 5 2 3 2 2 2 2 2 2 2" xfId="35211" xr:uid="{00000000-0005-0000-0000-0000BA850000}"/>
    <cellStyle name="Normal 3 5 2 3 2 2 2 2 2 3" xfId="35212" xr:uid="{00000000-0005-0000-0000-0000BB850000}"/>
    <cellStyle name="Normal 3 5 2 3 2 2 2 2 3" xfId="35213" xr:uid="{00000000-0005-0000-0000-0000BC850000}"/>
    <cellStyle name="Normal 3 5 2 3 2 2 2 2 3 2" xfId="35214" xr:uid="{00000000-0005-0000-0000-0000BD850000}"/>
    <cellStyle name="Normal 3 5 2 3 2 2 2 2 4" xfId="35215" xr:uid="{00000000-0005-0000-0000-0000BE850000}"/>
    <cellStyle name="Normal 3 5 2 3 2 2 2 3" xfId="35216" xr:uid="{00000000-0005-0000-0000-0000BF850000}"/>
    <cellStyle name="Normal 3 5 2 3 2 2 2 3 2" xfId="35217" xr:uid="{00000000-0005-0000-0000-0000C0850000}"/>
    <cellStyle name="Normal 3 5 2 3 2 2 2 3 2 2" xfId="35218" xr:uid="{00000000-0005-0000-0000-0000C1850000}"/>
    <cellStyle name="Normal 3 5 2 3 2 2 2 3 3" xfId="35219" xr:uid="{00000000-0005-0000-0000-0000C2850000}"/>
    <cellStyle name="Normal 3 5 2 3 2 2 2 4" xfId="35220" xr:uid="{00000000-0005-0000-0000-0000C3850000}"/>
    <cellStyle name="Normal 3 5 2 3 2 2 2 4 2" xfId="35221" xr:uid="{00000000-0005-0000-0000-0000C4850000}"/>
    <cellStyle name="Normal 3 5 2 3 2 2 2 5" xfId="35222" xr:uid="{00000000-0005-0000-0000-0000C5850000}"/>
    <cellStyle name="Normal 3 5 2 3 2 2 3" xfId="35223" xr:uid="{00000000-0005-0000-0000-0000C6850000}"/>
    <cellStyle name="Normal 3 5 2 3 2 2 3 2" xfId="35224" xr:uid="{00000000-0005-0000-0000-0000C7850000}"/>
    <cellStyle name="Normal 3 5 2 3 2 2 3 2 2" xfId="35225" xr:uid="{00000000-0005-0000-0000-0000C8850000}"/>
    <cellStyle name="Normal 3 5 2 3 2 2 3 2 2 2" xfId="35226" xr:uid="{00000000-0005-0000-0000-0000C9850000}"/>
    <cellStyle name="Normal 3 5 2 3 2 2 3 2 3" xfId="35227" xr:uid="{00000000-0005-0000-0000-0000CA850000}"/>
    <cellStyle name="Normal 3 5 2 3 2 2 3 3" xfId="35228" xr:uid="{00000000-0005-0000-0000-0000CB850000}"/>
    <cellStyle name="Normal 3 5 2 3 2 2 3 3 2" xfId="35229" xr:uid="{00000000-0005-0000-0000-0000CC850000}"/>
    <cellStyle name="Normal 3 5 2 3 2 2 3 4" xfId="35230" xr:uid="{00000000-0005-0000-0000-0000CD850000}"/>
    <cellStyle name="Normal 3 5 2 3 2 2 4" xfId="35231" xr:uid="{00000000-0005-0000-0000-0000CE850000}"/>
    <cellStyle name="Normal 3 5 2 3 2 2 4 2" xfId="35232" xr:uid="{00000000-0005-0000-0000-0000CF850000}"/>
    <cellStyle name="Normal 3 5 2 3 2 2 4 2 2" xfId="35233" xr:uid="{00000000-0005-0000-0000-0000D0850000}"/>
    <cellStyle name="Normal 3 5 2 3 2 2 4 2 2 2" xfId="35234" xr:uid="{00000000-0005-0000-0000-0000D1850000}"/>
    <cellStyle name="Normal 3 5 2 3 2 2 4 2 3" xfId="35235" xr:uid="{00000000-0005-0000-0000-0000D2850000}"/>
    <cellStyle name="Normal 3 5 2 3 2 2 4 3" xfId="35236" xr:uid="{00000000-0005-0000-0000-0000D3850000}"/>
    <cellStyle name="Normal 3 5 2 3 2 2 4 3 2" xfId="35237" xr:uid="{00000000-0005-0000-0000-0000D4850000}"/>
    <cellStyle name="Normal 3 5 2 3 2 2 4 4" xfId="35238" xr:uid="{00000000-0005-0000-0000-0000D5850000}"/>
    <cellStyle name="Normal 3 5 2 3 2 2 5" xfId="35239" xr:uid="{00000000-0005-0000-0000-0000D6850000}"/>
    <cellStyle name="Normal 3 5 2 3 2 2 5 2" xfId="35240" xr:uid="{00000000-0005-0000-0000-0000D7850000}"/>
    <cellStyle name="Normal 3 5 2 3 2 2 5 2 2" xfId="35241" xr:uid="{00000000-0005-0000-0000-0000D8850000}"/>
    <cellStyle name="Normal 3 5 2 3 2 2 5 3" xfId="35242" xr:uid="{00000000-0005-0000-0000-0000D9850000}"/>
    <cellStyle name="Normal 3 5 2 3 2 2 6" xfId="35243" xr:uid="{00000000-0005-0000-0000-0000DA850000}"/>
    <cellStyle name="Normal 3 5 2 3 2 2 6 2" xfId="35244" xr:uid="{00000000-0005-0000-0000-0000DB850000}"/>
    <cellStyle name="Normal 3 5 2 3 2 2 7" xfId="35245" xr:uid="{00000000-0005-0000-0000-0000DC850000}"/>
    <cellStyle name="Normal 3 5 2 3 2 2 7 2" xfId="35246" xr:uid="{00000000-0005-0000-0000-0000DD850000}"/>
    <cellStyle name="Normal 3 5 2 3 2 2 8" xfId="35247" xr:uid="{00000000-0005-0000-0000-0000DE850000}"/>
    <cellStyle name="Normal 3 5 2 3 2 3" xfId="35248" xr:uid="{00000000-0005-0000-0000-0000DF850000}"/>
    <cellStyle name="Normal 3 5 2 3 2 3 2" xfId="35249" xr:uid="{00000000-0005-0000-0000-0000E0850000}"/>
    <cellStyle name="Normal 3 5 2 3 2 3 2 2" xfId="35250" xr:uid="{00000000-0005-0000-0000-0000E1850000}"/>
    <cellStyle name="Normal 3 5 2 3 2 3 2 2 2" xfId="35251" xr:uid="{00000000-0005-0000-0000-0000E2850000}"/>
    <cellStyle name="Normal 3 5 2 3 2 3 2 2 2 2" xfId="35252" xr:uid="{00000000-0005-0000-0000-0000E3850000}"/>
    <cellStyle name="Normal 3 5 2 3 2 3 2 2 3" xfId="35253" xr:uid="{00000000-0005-0000-0000-0000E4850000}"/>
    <cellStyle name="Normal 3 5 2 3 2 3 2 3" xfId="35254" xr:uid="{00000000-0005-0000-0000-0000E5850000}"/>
    <cellStyle name="Normal 3 5 2 3 2 3 2 3 2" xfId="35255" xr:uid="{00000000-0005-0000-0000-0000E6850000}"/>
    <cellStyle name="Normal 3 5 2 3 2 3 2 4" xfId="35256" xr:uid="{00000000-0005-0000-0000-0000E7850000}"/>
    <cellStyle name="Normal 3 5 2 3 2 3 3" xfId="35257" xr:uid="{00000000-0005-0000-0000-0000E8850000}"/>
    <cellStyle name="Normal 3 5 2 3 2 3 3 2" xfId="35258" xr:uid="{00000000-0005-0000-0000-0000E9850000}"/>
    <cellStyle name="Normal 3 5 2 3 2 3 3 2 2" xfId="35259" xr:uid="{00000000-0005-0000-0000-0000EA850000}"/>
    <cellStyle name="Normal 3 5 2 3 2 3 3 3" xfId="35260" xr:uid="{00000000-0005-0000-0000-0000EB850000}"/>
    <cellStyle name="Normal 3 5 2 3 2 3 4" xfId="35261" xr:uid="{00000000-0005-0000-0000-0000EC850000}"/>
    <cellStyle name="Normal 3 5 2 3 2 3 4 2" xfId="35262" xr:uid="{00000000-0005-0000-0000-0000ED850000}"/>
    <cellStyle name="Normal 3 5 2 3 2 3 5" xfId="35263" xr:uid="{00000000-0005-0000-0000-0000EE850000}"/>
    <cellStyle name="Normal 3 5 2 3 2 4" xfId="35264" xr:uid="{00000000-0005-0000-0000-0000EF850000}"/>
    <cellStyle name="Normal 3 5 2 3 2 4 2" xfId="35265" xr:uid="{00000000-0005-0000-0000-0000F0850000}"/>
    <cellStyle name="Normal 3 5 2 3 2 4 2 2" xfId="35266" xr:uid="{00000000-0005-0000-0000-0000F1850000}"/>
    <cellStyle name="Normal 3 5 2 3 2 4 2 2 2" xfId="35267" xr:uid="{00000000-0005-0000-0000-0000F2850000}"/>
    <cellStyle name="Normal 3 5 2 3 2 4 2 3" xfId="35268" xr:uid="{00000000-0005-0000-0000-0000F3850000}"/>
    <cellStyle name="Normal 3 5 2 3 2 4 3" xfId="35269" xr:uid="{00000000-0005-0000-0000-0000F4850000}"/>
    <cellStyle name="Normal 3 5 2 3 2 4 3 2" xfId="35270" xr:uid="{00000000-0005-0000-0000-0000F5850000}"/>
    <cellStyle name="Normal 3 5 2 3 2 4 4" xfId="35271" xr:uid="{00000000-0005-0000-0000-0000F6850000}"/>
    <cellStyle name="Normal 3 5 2 3 2 5" xfId="35272" xr:uid="{00000000-0005-0000-0000-0000F7850000}"/>
    <cellStyle name="Normal 3 5 2 3 2 5 2" xfId="35273" xr:uid="{00000000-0005-0000-0000-0000F8850000}"/>
    <cellStyle name="Normal 3 5 2 3 2 5 2 2" xfId="35274" xr:uid="{00000000-0005-0000-0000-0000F9850000}"/>
    <cellStyle name="Normal 3 5 2 3 2 5 2 2 2" xfId="35275" xr:uid="{00000000-0005-0000-0000-0000FA850000}"/>
    <cellStyle name="Normal 3 5 2 3 2 5 2 3" xfId="35276" xr:uid="{00000000-0005-0000-0000-0000FB850000}"/>
    <cellStyle name="Normal 3 5 2 3 2 5 3" xfId="35277" xr:uid="{00000000-0005-0000-0000-0000FC850000}"/>
    <cellStyle name="Normal 3 5 2 3 2 5 3 2" xfId="35278" xr:uid="{00000000-0005-0000-0000-0000FD850000}"/>
    <cellStyle name="Normal 3 5 2 3 2 5 4" xfId="35279" xr:uid="{00000000-0005-0000-0000-0000FE850000}"/>
    <cellStyle name="Normal 3 5 2 3 2 6" xfId="35280" xr:uid="{00000000-0005-0000-0000-0000FF850000}"/>
    <cellStyle name="Normal 3 5 2 3 2 6 2" xfId="35281" xr:uid="{00000000-0005-0000-0000-000000860000}"/>
    <cellStyle name="Normal 3 5 2 3 2 6 2 2" xfId="35282" xr:uid="{00000000-0005-0000-0000-000001860000}"/>
    <cellStyle name="Normal 3 5 2 3 2 6 3" xfId="35283" xr:uid="{00000000-0005-0000-0000-000002860000}"/>
    <cellStyle name="Normal 3 5 2 3 2 7" xfId="35284" xr:uid="{00000000-0005-0000-0000-000003860000}"/>
    <cellStyle name="Normal 3 5 2 3 2 7 2" xfId="35285" xr:uid="{00000000-0005-0000-0000-000004860000}"/>
    <cellStyle name="Normal 3 5 2 3 2 8" xfId="35286" xr:uid="{00000000-0005-0000-0000-000005860000}"/>
    <cellStyle name="Normal 3 5 2 3 2 8 2" xfId="35287" xr:uid="{00000000-0005-0000-0000-000006860000}"/>
    <cellStyle name="Normal 3 5 2 3 2 9" xfId="35288" xr:uid="{00000000-0005-0000-0000-000007860000}"/>
    <cellStyle name="Normal 3 5 2 3 3" xfId="35289" xr:uid="{00000000-0005-0000-0000-000008860000}"/>
    <cellStyle name="Normal 3 5 2 3 3 2" xfId="35290" xr:uid="{00000000-0005-0000-0000-000009860000}"/>
    <cellStyle name="Normal 3 5 2 3 3 2 2" xfId="35291" xr:uid="{00000000-0005-0000-0000-00000A860000}"/>
    <cellStyle name="Normal 3 5 2 3 3 2 2 2" xfId="35292" xr:uid="{00000000-0005-0000-0000-00000B860000}"/>
    <cellStyle name="Normal 3 5 2 3 3 2 2 2 2" xfId="35293" xr:uid="{00000000-0005-0000-0000-00000C860000}"/>
    <cellStyle name="Normal 3 5 2 3 3 2 2 2 2 2" xfId="35294" xr:uid="{00000000-0005-0000-0000-00000D860000}"/>
    <cellStyle name="Normal 3 5 2 3 3 2 2 2 3" xfId="35295" xr:uid="{00000000-0005-0000-0000-00000E860000}"/>
    <cellStyle name="Normal 3 5 2 3 3 2 2 3" xfId="35296" xr:uid="{00000000-0005-0000-0000-00000F860000}"/>
    <cellStyle name="Normal 3 5 2 3 3 2 2 3 2" xfId="35297" xr:uid="{00000000-0005-0000-0000-000010860000}"/>
    <cellStyle name="Normal 3 5 2 3 3 2 2 4" xfId="35298" xr:uid="{00000000-0005-0000-0000-000011860000}"/>
    <cellStyle name="Normal 3 5 2 3 3 2 3" xfId="35299" xr:uid="{00000000-0005-0000-0000-000012860000}"/>
    <cellStyle name="Normal 3 5 2 3 3 2 3 2" xfId="35300" xr:uid="{00000000-0005-0000-0000-000013860000}"/>
    <cellStyle name="Normal 3 5 2 3 3 2 3 2 2" xfId="35301" xr:uid="{00000000-0005-0000-0000-000014860000}"/>
    <cellStyle name="Normal 3 5 2 3 3 2 3 3" xfId="35302" xr:uid="{00000000-0005-0000-0000-000015860000}"/>
    <cellStyle name="Normal 3 5 2 3 3 2 4" xfId="35303" xr:uid="{00000000-0005-0000-0000-000016860000}"/>
    <cellStyle name="Normal 3 5 2 3 3 2 4 2" xfId="35304" xr:uid="{00000000-0005-0000-0000-000017860000}"/>
    <cellStyle name="Normal 3 5 2 3 3 2 5" xfId="35305" xr:uid="{00000000-0005-0000-0000-000018860000}"/>
    <cellStyle name="Normal 3 5 2 3 3 3" xfId="35306" xr:uid="{00000000-0005-0000-0000-000019860000}"/>
    <cellStyle name="Normal 3 5 2 3 3 3 2" xfId="35307" xr:uid="{00000000-0005-0000-0000-00001A860000}"/>
    <cellStyle name="Normal 3 5 2 3 3 3 2 2" xfId="35308" xr:uid="{00000000-0005-0000-0000-00001B860000}"/>
    <cellStyle name="Normal 3 5 2 3 3 3 2 2 2" xfId="35309" xr:uid="{00000000-0005-0000-0000-00001C860000}"/>
    <cellStyle name="Normal 3 5 2 3 3 3 2 3" xfId="35310" xr:uid="{00000000-0005-0000-0000-00001D860000}"/>
    <cellStyle name="Normal 3 5 2 3 3 3 3" xfId="35311" xr:uid="{00000000-0005-0000-0000-00001E860000}"/>
    <cellStyle name="Normal 3 5 2 3 3 3 3 2" xfId="35312" xr:uid="{00000000-0005-0000-0000-00001F860000}"/>
    <cellStyle name="Normal 3 5 2 3 3 3 4" xfId="35313" xr:uid="{00000000-0005-0000-0000-000020860000}"/>
    <cellStyle name="Normal 3 5 2 3 3 4" xfId="35314" xr:uid="{00000000-0005-0000-0000-000021860000}"/>
    <cellStyle name="Normal 3 5 2 3 3 4 2" xfId="35315" xr:uid="{00000000-0005-0000-0000-000022860000}"/>
    <cellStyle name="Normal 3 5 2 3 3 4 2 2" xfId="35316" xr:uid="{00000000-0005-0000-0000-000023860000}"/>
    <cellStyle name="Normal 3 5 2 3 3 4 2 2 2" xfId="35317" xr:uid="{00000000-0005-0000-0000-000024860000}"/>
    <cellStyle name="Normal 3 5 2 3 3 4 2 3" xfId="35318" xr:uid="{00000000-0005-0000-0000-000025860000}"/>
    <cellStyle name="Normal 3 5 2 3 3 4 3" xfId="35319" xr:uid="{00000000-0005-0000-0000-000026860000}"/>
    <cellStyle name="Normal 3 5 2 3 3 4 3 2" xfId="35320" xr:uid="{00000000-0005-0000-0000-000027860000}"/>
    <cellStyle name="Normal 3 5 2 3 3 4 4" xfId="35321" xr:uid="{00000000-0005-0000-0000-000028860000}"/>
    <cellStyle name="Normal 3 5 2 3 3 5" xfId="35322" xr:uid="{00000000-0005-0000-0000-000029860000}"/>
    <cellStyle name="Normal 3 5 2 3 3 5 2" xfId="35323" xr:uid="{00000000-0005-0000-0000-00002A860000}"/>
    <cellStyle name="Normal 3 5 2 3 3 5 2 2" xfId="35324" xr:uid="{00000000-0005-0000-0000-00002B860000}"/>
    <cellStyle name="Normal 3 5 2 3 3 5 3" xfId="35325" xr:uid="{00000000-0005-0000-0000-00002C860000}"/>
    <cellStyle name="Normal 3 5 2 3 3 6" xfId="35326" xr:uid="{00000000-0005-0000-0000-00002D860000}"/>
    <cellStyle name="Normal 3 5 2 3 3 6 2" xfId="35327" xr:uid="{00000000-0005-0000-0000-00002E860000}"/>
    <cellStyle name="Normal 3 5 2 3 3 7" xfId="35328" xr:uid="{00000000-0005-0000-0000-00002F860000}"/>
    <cellStyle name="Normal 3 5 2 3 3 7 2" xfId="35329" xr:uid="{00000000-0005-0000-0000-000030860000}"/>
    <cellStyle name="Normal 3 5 2 3 3 8" xfId="35330" xr:uid="{00000000-0005-0000-0000-000031860000}"/>
    <cellStyle name="Normal 3 5 2 3 4" xfId="35331" xr:uid="{00000000-0005-0000-0000-000032860000}"/>
    <cellStyle name="Normal 3 5 2 3 4 2" xfId="35332" xr:uid="{00000000-0005-0000-0000-000033860000}"/>
    <cellStyle name="Normal 3 5 2 3 4 2 2" xfId="35333" xr:uid="{00000000-0005-0000-0000-000034860000}"/>
    <cellStyle name="Normal 3 5 2 3 4 2 2 2" xfId="35334" xr:uid="{00000000-0005-0000-0000-000035860000}"/>
    <cellStyle name="Normal 3 5 2 3 4 2 2 2 2" xfId="35335" xr:uid="{00000000-0005-0000-0000-000036860000}"/>
    <cellStyle name="Normal 3 5 2 3 4 2 2 3" xfId="35336" xr:uid="{00000000-0005-0000-0000-000037860000}"/>
    <cellStyle name="Normal 3 5 2 3 4 2 3" xfId="35337" xr:uid="{00000000-0005-0000-0000-000038860000}"/>
    <cellStyle name="Normal 3 5 2 3 4 2 3 2" xfId="35338" xr:uid="{00000000-0005-0000-0000-000039860000}"/>
    <cellStyle name="Normal 3 5 2 3 4 2 4" xfId="35339" xr:uid="{00000000-0005-0000-0000-00003A860000}"/>
    <cellStyle name="Normal 3 5 2 3 4 3" xfId="35340" xr:uid="{00000000-0005-0000-0000-00003B860000}"/>
    <cellStyle name="Normal 3 5 2 3 4 3 2" xfId="35341" xr:uid="{00000000-0005-0000-0000-00003C860000}"/>
    <cellStyle name="Normal 3 5 2 3 4 3 2 2" xfId="35342" xr:uid="{00000000-0005-0000-0000-00003D860000}"/>
    <cellStyle name="Normal 3 5 2 3 4 3 3" xfId="35343" xr:uid="{00000000-0005-0000-0000-00003E860000}"/>
    <cellStyle name="Normal 3 5 2 3 4 4" xfId="35344" xr:uid="{00000000-0005-0000-0000-00003F860000}"/>
    <cellStyle name="Normal 3 5 2 3 4 4 2" xfId="35345" xr:uid="{00000000-0005-0000-0000-000040860000}"/>
    <cellStyle name="Normal 3 5 2 3 4 5" xfId="35346" xr:uid="{00000000-0005-0000-0000-000041860000}"/>
    <cellStyle name="Normal 3 5 2 3 5" xfId="35347" xr:uid="{00000000-0005-0000-0000-000042860000}"/>
    <cellStyle name="Normal 3 5 2 3 5 2" xfId="35348" xr:uid="{00000000-0005-0000-0000-000043860000}"/>
    <cellStyle name="Normal 3 5 2 3 5 2 2" xfId="35349" xr:uid="{00000000-0005-0000-0000-000044860000}"/>
    <cellStyle name="Normal 3 5 2 3 5 2 2 2" xfId="35350" xr:uid="{00000000-0005-0000-0000-000045860000}"/>
    <cellStyle name="Normal 3 5 2 3 5 2 3" xfId="35351" xr:uid="{00000000-0005-0000-0000-000046860000}"/>
    <cellStyle name="Normal 3 5 2 3 5 3" xfId="35352" xr:uid="{00000000-0005-0000-0000-000047860000}"/>
    <cellStyle name="Normal 3 5 2 3 5 3 2" xfId="35353" xr:uid="{00000000-0005-0000-0000-000048860000}"/>
    <cellStyle name="Normal 3 5 2 3 5 4" xfId="35354" xr:uid="{00000000-0005-0000-0000-000049860000}"/>
    <cellStyle name="Normal 3 5 2 3 6" xfId="35355" xr:uid="{00000000-0005-0000-0000-00004A860000}"/>
    <cellStyle name="Normal 3 5 2 3 6 2" xfId="35356" xr:uid="{00000000-0005-0000-0000-00004B860000}"/>
    <cellStyle name="Normal 3 5 2 3 6 2 2" xfId="35357" xr:uid="{00000000-0005-0000-0000-00004C860000}"/>
    <cellStyle name="Normal 3 5 2 3 6 2 2 2" xfId="35358" xr:uid="{00000000-0005-0000-0000-00004D860000}"/>
    <cellStyle name="Normal 3 5 2 3 6 2 3" xfId="35359" xr:uid="{00000000-0005-0000-0000-00004E860000}"/>
    <cellStyle name="Normal 3 5 2 3 6 3" xfId="35360" xr:uid="{00000000-0005-0000-0000-00004F860000}"/>
    <cellStyle name="Normal 3 5 2 3 6 3 2" xfId="35361" xr:uid="{00000000-0005-0000-0000-000050860000}"/>
    <cellStyle name="Normal 3 5 2 3 6 4" xfId="35362" xr:uid="{00000000-0005-0000-0000-000051860000}"/>
    <cellStyle name="Normal 3 5 2 3 7" xfId="35363" xr:uid="{00000000-0005-0000-0000-000052860000}"/>
    <cellStyle name="Normal 3 5 2 3 7 2" xfId="35364" xr:uid="{00000000-0005-0000-0000-000053860000}"/>
    <cellStyle name="Normal 3 5 2 3 7 2 2" xfId="35365" xr:uid="{00000000-0005-0000-0000-000054860000}"/>
    <cellStyle name="Normal 3 5 2 3 7 3" xfId="35366" xr:uid="{00000000-0005-0000-0000-000055860000}"/>
    <cellStyle name="Normal 3 5 2 3 8" xfId="35367" xr:uid="{00000000-0005-0000-0000-000056860000}"/>
    <cellStyle name="Normal 3 5 2 3 8 2" xfId="35368" xr:uid="{00000000-0005-0000-0000-000057860000}"/>
    <cellStyle name="Normal 3 5 2 3 9" xfId="35369" xr:uid="{00000000-0005-0000-0000-000058860000}"/>
    <cellStyle name="Normal 3 5 2 3 9 2" xfId="35370" xr:uid="{00000000-0005-0000-0000-000059860000}"/>
    <cellStyle name="Normal 3 5 2 4" xfId="35371" xr:uid="{00000000-0005-0000-0000-00005A860000}"/>
    <cellStyle name="Normal 3 5 2 4 10" xfId="35372" xr:uid="{00000000-0005-0000-0000-00005B860000}"/>
    <cellStyle name="Normal 3 5 2 4 11" xfId="35373" xr:uid="{00000000-0005-0000-0000-00005C860000}"/>
    <cellStyle name="Normal 3 5 2 4 2" xfId="35374" xr:uid="{00000000-0005-0000-0000-00005D860000}"/>
    <cellStyle name="Normal 3 5 2 4 2 10" xfId="35375" xr:uid="{00000000-0005-0000-0000-00005E860000}"/>
    <cellStyle name="Normal 3 5 2 4 2 2" xfId="35376" xr:uid="{00000000-0005-0000-0000-00005F860000}"/>
    <cellStyle name="Normal 3 5 2 4 2 2 2" xfId="35377" xr:uid="{00000000-0005-0000-0000-000060860000}"/>
    <cellStyle name="Normal 3 5 2 4 2 2 2 2" xfId="35378" xr:uid="{00000000-0005-0000-0000-000061860000}"/>
    <cellStyle name="Normal 3 5 2 4 2 2 2 2 2" xfId="35379" xr:uid="{00000000-0005-0000-0000-000062860000}"/>
    <cellStyle name="Normal 3 5 2 4 2 2 2 2 2 2" xfId="35380" xr:uid="{00000000-0005-0000-0000-000063860000}"/>
    <cellStyle name="Normal 3 5 2 4 2 2 2 2 2 2 2" xfId="35381" xr:uid="{00000000-0005-0000-0000-000064860000}"/>
    <cellStyle name="Normal 3 5 2 4 2 2 2 2 2 3" xfId="35382" xr:uid="{00000000-0005-0000-0000-000065860000}"/>
    <cellStyle name="Normal 3 5 2 4 2 2 2 2 3" xfId="35383" xr:uid="{00000000-0005-0000-0000-000066860000}"/>
    <cellStyle name="Normal 3 5 2 4 2 2 2 2 3 2" xfId="35384" xr:uid="{00000000-0005-0000-0000-000067860000}"/>
    <cellStyle name="Normal 3 5 2 4 2 2 2 2 4" xfId="35385" xr:uid="{00000000-0005-0000-0000-000068860000}"/>
    <cellStyle name="Normal 3 5 2 4 2 2 2 3" xfId="35386" xr:uid="{00000000-0005-0000-0000-000069860000}"/>
    <cellStyle name="Normal 3 5 2 4 2 2 2 3 2" xfId="35387" xr:uid="{00000000-0005-0000-0000-00006A860000}"/>
    <cellStyle name="Normal 3 5 2 4 2 2 2 3 2 2" xfId="35388" xr:uid="{00000000-0005-0000-0000-00006B860000}"/>
    <cellStyle name="Normal 3 5 2 4 2 2 2 3 3" xfId="35389" xr:uid="{00000000-0005-0000-0000-00006C860000}"/>
    <cellStyle name="Normal 3 5 2 4 2 2 2 4" xfId="35390" xr:uid="{00000000-0005-0000-0000-00006D860000}"/>
    <cellStyle name="Normal 3 5 2 4 2 2 2 4 2" xfId="35391" xr:uid="{00000000-0005-0000-0000-00006E860000}"/>
    <cellStyle name="Normal 3 5 2 4 2 2 2 5" xfId="35392" xr:uid="{00000000-0005-0000-0000-00006F860000}"/>
    <cellStyle name="Normal 3 5 2 4 2 2 3" xfId="35393" xr:uid="{00000000-0005-0000-0000-000070860000}"/>
    <cellStyle name="Normal 3 5 2 4 2 2 3 2" xfId="35394" xr:uid="{00000000-0005-0000-0000-000071860000}"/>
    <cellStyle name="Normal 3 5 2 4 2 2 3 2 2" xfId="35395" xr:uid="{00000000-0005-0000-0000-000072860000}"/>
    <cellStyle name="Normal 3 5 2 4 2 2 3 2 2 2" xfId="35396" xr:uid="{00000000-0005-0000-0000-000073860000}"/>
    <cellStyle name="Normal 3 5 2 4 2 2 3 2 3" xfId="35397" xr:uid="{00000000-0005-0000-0000-000074860000}"/>
    <cellStyle name="Normal 3 5 2 4 2 2 3 3" xfId="35398" xr:uid="{00000000-0005-0000-0000-000075860000}"/>
    <cellStyle name="Normal 3 5 2 4 2 2 3 3 2" xfId="35399" xr:uid="{00000000-0005-0000-0000-000076860000}"/>
    <cellStyle name="Normal 3 5 2 4 2 2 3 4" xfId="35400" xr:uid="{00000000-0005-0000-0000-000077860000}"/>
    <cellStyle name="Normal 3 5 2 4 2 2 4" xfId="35401" xr:uid="{00000000-0005-0000-0000-000078860000}"/>
    <cellStyle name="Normal 3 5 2 4 2 2 4 2" xfId="35402" xr:uid="{00000000-0005-0000-0000-000079860000}"/>
    <cellStyle name="Normal 3 5 2 4 2 2 4 2 2" xfId="35403" xr:uid="{00000000-0005-0000-0000-00007A860000}"/>
    <cellStyle name="Normal 3 5 2 4 2 2 4 2 2 2" xfId="35404" xr:uid="{00000000-0005-0000-0000-00007B860000}"/>
    <cellStyle name="Normal 3 5 2 4 2 2 4 2 3" xfId="35405" xr:uid="{00000000-0005-0000-0000-00007C860000}"/>
    <cellStyle name="Normal 3 5 2 4 2 2 4 3" xfId="35406" xr:uid="{00000000-0005-0000-0000-00007D860000}"/>
    <cellStyle name="Normal 3 5 2 4 2 2 4 3 2" xfId="35407" xr:uid="{00000000-0005-0000-0000-00007E860000}"/>
    <cellStyle name="Normal 3 5 2 4 2 2 4 4" xfId="35408" xr:uid="{00000000-0005-0000-0000-00007F860000}"/>
    <cellStyle name="Normal 3 5 2 4 2 2 5" xfId="35409" xr:uid="{00000000-0005-0000-0000-000080860000}"/>
    <cellStyle name="Normal 3 5 2 4 2 2 5 2" xfId="35410" xr:uid="{00000000-0005-0000-0000-000081860000}"/>
    <cellStyle name="Normal 3 5 2 4 2 2 5 2 2" xfId="35411" xr:uid="{00000000-0005-0000-0000-000082860000}"/>
    <cellStyle name="Normal 3 5 2 4 2 2 5 3" xfId="35412" xr:uid="{00000000-0005-0000-0000-000083860000}"/>
    <cellStyle name="Normal 3 5 2 4 2 2 6" xfId="35413" xr:uid="{00000000-0005-0000-0000-000084860000}"/>
    <cellStyle name="Normal 3 5 2 4 2 2 6 2" xfId="35414" xr:uid="{00000000-0005-0000-0000-000085860000}"/>
    <cellStyle name="Normal 3 5 2 4 2 2 7" xfId="35415" xr:uid="{00000000-0005-0000-0000-000086860000}"/>
    <cellStyle name="Normal 3 5 2 4 2 2 7 2" xfId="35416" xr:uid="{00000000-0005-0000-0000-000087860000}"/>
    <cellStyle name="Normal 3 5 2 4 2 2 8" xfId="35417" xr:uid="{00000000-0005-0000-0000-000088860000}"/>
    <cellStyle name="Normal 3 5 2 4 2 3" xfId="35418" xr:uid="{00000000-0005-0000-0000-000089860000}"/>
    <cellStyle name="Normal 3 5 2 4 2 3 2" xfId="35419" xr:uid="{00000000-0005-0000-0000-00008A860000}"/>
    <cellStyle name="Normal 3 5 2 4 2 3 2 2" xfId="35420" xr:uid="{00000000-0005-0000-0000-00008B860000}"/>
    <cellStyle name="Normal 3 5 2 4 2 3 2 2 2" xfId="35421" xr:uid="{00000000-0005-0000-0000-00008C860000}"/>
    <cellStyle name="Normal 3 5 2 4 2 3 2 2 2 2" xfId="35422" xr:uid="{00000000-0005-0000-0000-00008D860000}"/>
    <cellStyle name="Normal 3 5 2 4 2 3 2 2 3" xfId="35423" xr:uid="{00000000-0005-0000-0000-00008E860000}"/>
    <cellStyle name="Normal 3 5 2 4 2 3 2 3" xfId="35424" xr:uid="{00000000-0005-0000-0000-00008F860000}"/>
    <cellStyle name="Normal 3 5 2 4 2 3 2 3 2" xfId="35425" xr:uid="{00000000-0005-0000-0000-000090860000}"/>
    <cellStyle name="Normal 3 5 2 4 2 3 2 4" xfId="35426" xr:uid="{00000000-0005-0000-0000-000091860000}"/>
    <cellStyle name="Normal 3 5 2 4 2 3 3" xfId="35427" xr:uid="{00000000-0005-0000-0000-000092860000}"/>
    <cellStyle name="Normal 3 5 2 4 2 3 3 2" xfId="35428" xr:uid="{00000000-0005-0000-0000-000093860000}"/>
    <cellStyle name="Normal 3 5 2 4 2 3 3 2 2" xfId="35429" xr:uid="{00000000-0005-0000-0000-000094860000}"/>
    <cellStyle name="Normal 3 5 2 4 2 3 3 3" xfId="35430" xr:uid="{00000000-0005-0000-0000-000095860000}"/>
    <cellStyle name="Normal 3 5 2 4 2 3 4" xfId="35431" xr:uid="{00000000-0005-0000-0000-000096860000}"/>
    <cellStyle name="Normal 3 5 2 4 2 3 4 2" xfId="35432" xr:uid="{00000000-0005-0000-0000-000097860000}"/>
    <cellStyle name="Normal 3 5 2 4 2 3 5" xfId="35433" xr:uid="{00000000-0005-0000-0000-000098860000}"/>
    <cellStyle name="Normal 3 5 2 4 2 4" xfId="35434" xr:uid="{00000000-0005-0000-0000-000099860000}"/>
    <cellStyle name="Normal 3 5 2 4 2 4 2" xfId="35435" xr:uid="{00000000-0005-0000-0000-00009A860000}"/>
    <cellStyle name="Normal 3 5 2 4 2 4 2 2" xfId="35436" xr:uid="{00000000-0005-0000-0000-00009B860000}"/>
    <cellStyle name="Normal 3 5 2 4 2 4 2 2 2" xfId="35437" xr:uid="{00000000-0005-0000-0000-00009C860000}"/>
    <cellStyle name="Normal 3 5 2 4 2 4 2 3" xfId="35438" xr:uid="{00000000-0005-0000-0000-00009D860000}"/>
    <cellStyle name="Normal 3 5 2 4 2 4 3" xfId="35439" xr:uid="{00000000-0005-0000-0000-00009E860000}"/>
    <cellStyle name="Normal 3 5 2 4 2 4 3 2" xfId="35440" xr:uid="{00000000-0005-0000-0000-00009F860000}"/>
    <cellStyle name="Normal 3 5 2 4 2 4 4" xfId="35441" xr:uid="{00000000-0005-0000-0000-0000A0860000}"/>
    <cellStyle name="Normal 3 5 2 4 2 5" xfId="35442" xr:uid="{00000000-0005-0000-0000-0000A1860000}"/>
    <cellStyle name="Normal 3 5 2 4 2 5 2" xfId="35443" xr:uid="{00000000-0005-0000-0000-0000A2860000}"/>
    <cellStyle name="Normal 3 5 2 4 2 5 2 2" xfId="35444" xr:uid="{00000000-0005-0000-0000-0000A3860000}"/>
    <cellStyle name="Normal 3 5 2 4 2 5 2 2 2" xfId="35445" xr:uid="{00000000-0005-0000-0000-0000A4860000}"/>
    <cellStyle name="Normal 3 5 2 4 2 5 2 3" xfId="35446" xr:uid="{00000000-0005-0000-0000-0000A5860000}"/>
    <cellStyle name="Normal 3 5 2 4 2 5 3" xfId="35447" xr:uid="{00000000-0005-0000-0000-0000A6860000}"/>
    <cellStyle name="Normal 3 5 2 4 2 5 3 2" xfId="35448" xr:uid="{00000000-0005-0000-0000-0000A7860000}"/>
    <cellStyle name="Normal 3 5 2 4 2 5 4" xfId="35449" xr:uid="{00000000-0005-0000-0000-0000A8860000}"/>
    <cellStyle name="Normal 3 5 2 4 2 6" xfId="35450" xr:uid="{00000000-0005-0000-0000-0000A9860000}"/>
    <cellStyle name="Normal 3 5 2 4 2 6 2" xfId="35451" xr:uid="{00000000-0005-0000-0000-0000AA860000}"/>
    <cellStyle name="Normal 3 5 2 4 2 6 2 2" xfId="35452" xr:uid="{00000000-0005-0000-0000-0000AB860000}"/>
    <cellStyle name="Normal 3 5 2 4 2 6 3" xfId="35453" xr:uid="{00000000-0005-0000-0000-0000AC860000}"/>
    <cellStyle name="Normal 3 5 2 4 2 7" xfId="35454" xr:uid="{00000000-0005-0000-0000-0000AD860000}"/>
    <cellStyle name="Normal 3 5 2 4 2 7 2" xfId="35455" xr:uid="{00000000-0005-0000-0000-0000AE860000}"/>
    <cellStyle name="Normal 3 5 2 4 2 8" xfId="35456" xr:uid="{00000000-0005-0000-0000-0000AF860000}"/>
    <cellStyle name="Normal 3 5 2 4 2 8 2" xfId="35457" xr:uid="{00000000-0005-0000-0000-0000B0860000}"/>
    <cellStyle name="Normal 3 5 2 4 2 9" xfId="35458" xr:uid="{00000000-0005-0000-0000-0000B1860000}"/>
    <cellStyle name="Normal 3 5 2 4 3" xfId="35459" xr:uid="{00000000-0005-0000-0000-0000B2860000}"/>
    <cellStyle name="Normal 3 5 2 4 3 2" xfId="35460" xr:uid="{00000000-0005-0000-0000-0000B3860000}"/>
    <cellStyle name="Normal 3 5 2 4 3 2 2" xfId="35461" xr:uid="{00000000-0005-0000-0000-0000B4860000}"/>
    <cellStyle name="Normal 3 5 2 4 3 2 2 2" xfId="35462" xr:uid="{00000000-0005-0000-0000-0000B5860000}"/>
    <cellStyle name="Normal 3 5 2 4 3 2 2 2 2" xfId="35463" xr:uid="{00000000-0005-0000-0000-0000B6860000}"/>
    <cellStyle name="Normal 3 5 2 4 3 2 2 2 2 2" xfId="35464" xr:uid="{00000000-0005-0000-0000-0000B7860000}"/>
    <cellStyle name="Normal 3 5 2 4 3 2 2 2 3" xfId="35465" xr:uid="{00000000-0005-0000-0000-0000B8860000}"/>
    <cellStyle name="Normal 3 5 2 4 3 2 2 3" xfId="35466" xr:uid="{00000000-0005-0000-0000-0000B9860000}"/>
    <cellStyle name="Normal 3 5 2 4 3 2 2 3 2" xfId="35467" xr:uid="{00000000-0005-0000-0000-0000BA860000}"/>
    <cellStyle name="Normal 3 5 2 4 3 2 2 4" xfId="35468" xr:uid="{00000000-0005-0000-0000-0000BB860000}"/>
    <cellStyle name="Normal 3 5 2 4 3 2 3" xfId="35469" xr:uid="{00000000-0005-0000-0000-0000BC860000}"/>
    <cellStyle name="Normal 3 5 2 4 3 2 3 2" xfId="35470" xr:uid="{00000000-0005-0000-0000-0000BD860000}"/>
    <cellStyle name="Normal 3 5 2 4 3 2 3 2 2" xfId="35471" xr:uid="{00000000-0005-0000-0000-0000BE860000}"/>
    <cellStyle name="Normal 3 5 2 4 3 2 3 3" xfId="35472" xr:uid="{00000000-0005-0000-0000-0000BF860000}"/>
    <cellStyle name="Normal 3 5 2 4 3 2 4" xfId="35473" xr:uid="{00000000-0005-0000-0000-0000C0860000}"/>
    <cellStyle name="Normal 3 5 2 4 3 2 4 2" xfId="35474" xr:uid="{00000000-0005-0000-0000-0000C1860000}"/>
    <cellStyle name="Normal 3 5 2 4 3 2 5" xfId="35475" xr:uid="{00000000-0005-0000-0000-0000C2860000}"/>
    <cellStyle name="Normal 3 5 2 4 3 3" xfId="35476" xr:uid="{00000000-0005-0000-0000-0000C3860000}"/>
    <cellStyle name="Normal 3 5 2 4 3 3 2" xfId="35477" xr:uid="{00000000-0005-0000-0000-0000C4860000}"/>
    <cellStyle name="Normal 3 5 2 4 3 3 2 2" xfId="35478" xr:uid="{00000000-0005-0000-0000-0000C5860000}"/>
    <cellStyle name="Normal 3 5 2 4 3 3 2 2 2" xfId="35479" xr:uid="{00000000-0005-0000-0000-0000C6860000}"/>
    <cellStyle name="Normal 3 5 2 4 3 3 2 3" xfId="35480" xr:uid="{00000000-0005-0000-0000-0000C7860000}"/>
    <cellStyle name="Normal 3 5 2 4 3 3 3" xfId="35481" xr:uid="{00000000-0005-0000-0000-0000C8860000}"/>
    <cellStyle name="Normal 3 5 2 4 3 3 3 2" xfId="35482" xr:uid="{00000000-0005-0000-0000-0000C9860000}"/>
    <cellStyle name="Normal 3 5 2 4 3 3 4" xfId="35483" xr:uid="{00000000-0005-0000-0000-0000CA860000}"/>
    <cellStyle name="Normal 3 5 2 4 3 4" xfId="35484" xr:uid="{00000000-0005-0000-0000-0000CB860000}"/>
    <cellStyle name="Normal 3 5 2 4 3 4 2" xfId="35485" xr:uid="{00000000-0005-0000-0000-0000CC860000}"/>
    <cellStyle name="Normal 3 5 2 4 3 4 2 2" xfId="35486" xr:uid="{00000000-0005-0000-0000-0000CD860000}"/>
    <cellStyle name="Normal 3 5 2 4 3 4 2 2 2" xfId="35487" xr:uid="{00000000-0005-0000-0000-0000CE860000}"/>
    <cellStyle name="Normal 3 5 2 4 3 4 2 3" xfId="35488" xr:uid="{00000000-0005-0000-0000-0000CF860000}"/>
    <cellStyle name="Normal 3 5 2 4 3 4 3" xfId="35489" xr:uid="{00000000-0005-0000-0000-0000D0860000}"/>
    <cellStyle name="Normal 3 5 2 4 3 4 3 2" xfId="35490" xr:uid="{00000000-0005-0000-0000-0000D1860000}"/>
    <cellStyle name="Normal 3 5 2 4 3 4 4" xfId="35491" xr:uid="{00000000-0005-0000-0000-0000D2860000}"/>
    <cellStyle name="Normal 3 5 2 4 3 5" xfId="35492" xr:uid="{00000000-0005-0000-0000-0000D3860000}"/>
    <cellStyle name="Normal 3 5 2 4 3 5 2" xfId="35493" xr:uid="{00000000-0005-0000-0000-0000D4860000}"/>
    <cellStyle name="Normal 3 5 2 4 3 5 2 2" xfId="35494" xr:uid="{00000000-0005-0000-0000-0000D5860000}"/>
    <cellStyle name="Normal 3 5 2 4 3 5 3" xfId="35495" xr:uid="{00000000-0005-0000-0000-0000D6860000}"/>
    <cellStyle name="Normal 3 5 2 4 3 6" xfId="35496" xr:uid="{00000000-0005-0000-0000-0000D7860000}"/>
    <cellStyle name="Normal 3 5 2 4 3 6 2" xfId="35497" xr:uid="{00000000-0005-0000-0000-0000D8860000}"/>
    <cellStyle name="Normal 3 5 2 4 3 7" xfId="35498" xr:uid="{00000000-0005-0000-0000-0000D9860000}"/>
    <cellStyle name="Normal 3 5 2 4 3 7 2" xfId="35499" xr:uid="{00000000-0005-0000-0000-0000DA860000}"/>
    <cellStyle name="Normal 3 5 2 4 3 8" xfId="35500" xr:uid="{00000000-0005-0000-0000-0000DB860000}"/>
    <cellStyle name="Normal 3 5 2 4 4" xfId="35501" xr:uid="{00000000-0005-0000-0000-0000DC860000}"/>
    <cellStyle name="Normal 3 5 2 4 4 2" xfId="35502" xr:uid="{00000000-0005-0000-0000-0000DD860000}"/>
    <cellStyle name="Normal 3 5 2 4 4 2 2" xfId="35503" xr:uid="{00000000-0005-0000-0000-0000DE860000}"/>
    <cellStyle name="Normal 3 5 2 4 4 2 2 2" xfId="35504" xr:uid="{00000000-0005-0000-0000-0000DF860000}"/>
    <cellStyle name="Normal 3 5 2 4 4 2 2 2 2" xfId="35505" xr:uid="{00000000-0005-0000-0000-0000E0860000}"/>
    <cellStyle name="Normal 3 5 2 4 4 2 2 3" xfId="35506" xr:uid="{00000000-0005-0000-0000-0000E1860000}"/>
    <cellStyle name="Normal 3 5 2 4 4 2 3" xfId="35507" xr:uid="{00000000-0005-0000-0000-0000E2860000}"/>
    <cellStyle name="Normal 3 5 2 4 4 2 3 2" xfId="35508" xr:uid="{00000000-0005-0000-0000-0000E3860000}"/>
    <cellStyle name="Normal 3 5 2 4 4 2 4" xfId="35509" xr:uid="{00000000-0005-0000-0000-0000E4860000}"/>
    <cellStyle name="Normal 3 5 2 4 4 3" xfId="35510" xr:uid="{00000000-0005-0000-0000-0000E5860000}"/>
    <cellStyle name="Normal 3 5 2 4 4 3 2" xfId="35511" xr:uid="{00000000-0005-0000-0000-0000E6860000}"/>
    <cellStyle name="Normal 3 5 2 4 4 3 2 2" xfId="35512" xr:uid="{00000000-0005-0000-0000-0000E7860000}"/>
    <cellStyle name="Normal 3 5 2 4 4 3 3" xfId="35513" xr:uid="{00000000-0005-0000-0000-0000E8860000}"/>
    <cellStyle name="Normal 3 5 2 4 4 4" xfId="35514" xr:uid="{00000000-0005-0000-0000-0000E9860000}"/>
    <cellStyle name="Normal 3 5 2 4 4 4 2" xfId="35515" xr:uid="{00000000-0005-0000-0000-0000EA860000}"/>
    <cellStyle name="Normal 3 5 2 4 4 5" xfId="35516" xr:uid="{00000000-0005-0000-0000-0000EB860000}"/>
    <cellStyle name="Normal 3 5 2 4 5" xfId="35517" xr:uid="{00000000-0005-0000-0000-0000EC860000}"/>
    <cellStyle name="Normal 3 5 2 4 5 2" xfId="35518" xr:uid="{00000000-0005-0000-0000-0000ED860000}"/>
    <cellStyle name="Normal 3 5 2 4 5 2 2" xfId="35519" xr:uid="{00000000-0005-0000-0000-0000EE860000}"/>
    <cellStyle name="Normal 3 5 2 4 5 2 2 2" xfId="35520" xr:uid="{00000000-0005-0000-0000-0000EF860000}"/>
    <cellStyle name="Normal 3 5 2 4 5 2 3" xfId="35521" xr:uid="{00000000-0005-0000-0000-0000F0860000}"/>
    <cellStyle name="Normal 3 5 2 4 5 3" xfId="35522" xr:uid="{00000000-0005-0000-0000-0000F1860000}"/>
    <cellStyle name="Normal 3 5 2 4 5 3 2" xfId="35523" xr:uid="{00000000-0005-0000-0000-0000F2860000}"/>
    <cellStyle name="Normal 3 5 2 4 5 4" xfId="35524" xr:uid="{00000000-0005-0000-0000-0000F3860000}"/>
    <cellStyle name="Normal 3 5 2 4 6" xfId="35525" xr:uid="{00000000-0005-0000-0000-0000F4860000}"/>
    <cellStyle name="Normal 3 5 2 4 6 2" xfId="35526" xr:uid="{00000000-0005-0000-0000-0000F5860000}"/>
    <cellStyle name="Normal 3 5 2 4 6 2 2" xfId="35527" xr:uid="{00000000-0005-0000-0000-0000F6860000}"/>
    <cellStyle name="Normal 3 5 2 4 6 2 2 2" xfId="35528" xr:uid="{00000000-0005-0000-0000-0000F7860000}"/>
    <cellStyle name="Normal 3 5 2 4 6 2 3" xfId="35529" xr:uid="{00000000-0005-0000-0000-0000F8860000}"/>
    <cellStyle name="Normal 3 5 2 4 6 3" xfId="35530" xr:uid="{00000000-0005-0000-0000-0000F9860000}"/>
    <cellStyle name="Normal 3 5 2 4 6 3 2" xfId="35531" xr:uid="{00000000-0005-0000-0000-0000FA860000}"/>
    <cellStyle name="Normal 3 5 2 4 6 4" xfId="35532" xr:uid="{00000000-0005-0000-0000-0000FB860000}"/>
    <cellStyle name="Normal 3 5 2 4 7" xfId="35533" xr:uid="{00000000-0005-0000-0000-0000FC860000}"/>
    <cellStyle name="Normal 3 5 2 4 7 2" xfId="35534" xr:uid="{00000000-0005-0000-0000-0000FD860000}"/>
    <cellStyle name="Normal 3 5 2 4 7 2 2" xfId="35535" xr:uid="{00000000-0005-0000-0000-0000FE860000}"/>
    <cellStyle name="Normal 3 5 2 4 7 3" xfId="35536" xr:uid="{00000000-0005-0000-0000-0000FF860000}"/>
    <cellStyle name="Normal 3 5 2 4 8" xfId="35537" xr:uid="{00000000-0005-0000-0000-000000870000}"/>
    <cellStyle name="Normal 3 5 2 4 8 2" xfId="35538" xr:uid="{00000000-0005-0000-0000-000001870000}"/>
    <cellStyle name="Normal 3 5 2 4 9" xfId="35539" xr:uid="{00000000-0005-0000-0000-000002870000}"/>
    <cellStyle name="Normal 3 5 2 4 9 2" xfId="35540" xr:uid="{00000000-0005-0000-0000-000003870000}"/>
    <cellStyle name="Normal 3 5 2 5" xfId="35541" xr:uid="{00000000-0005-0000-0000-000004870000}"/>
    <cellStyle name="Normal 3 5 2 5 10" xfId="35542" xr:uid="{00000000-0005-0000-0000-000005870000}"/>
    <cellStyle name="Normal 3 5 2 5 2" xfId="35543" xr:uid="{00000000-0005-0000-0000-000006870000}"/>
    <cellStyle name="Normal 3 5 2 5 2 2" xfId="35544" xr:uid="{00000000-0005-0000-0000-000007870000}"/>
    <cellStyle name="Normal 3 5 2 5 2 2 2" xfId="35545" xr:uid="{00000000-0005-0000-0000-000008870000}"/>
    <cellStyle name="Normal 3 5 2 5 2 2 2 2" xfId="35546" xr:uid="{00000000-0005-0000-0000-000009870000}"/>
    <cellStyle name="Normal 3 5 2 5 2 2 2 2 2" xfId="35547" xr:uid="{00000000-0005-0000-0000-00000A870000}"/>
    <cellStyle name="Normal 3 5 2 5 2 2 2 2 2 2" xfId="35548" xr:uid="{00000000-0005-0000-0000-00000B870000}"/>
    <cellStyle name="Normal 3 5 2 5 2 2 2 2 3" xfId="35549" xr:uid="{00000000-0005-0000-0000-00000C870000}"/>
    <cellStyle name="Normal 3 5 2 5 2 2 2 3" xfId="35550" xr:uid="{00000000-0005-0000-0000-00000D870000}"/>
    <cellStyle name="Normal 3 5 2 5 2 2 2 3 2" xfId="35551" xr:uid="{00000000-0005-0000-0000-00000E870000}"/>
    <cellStyle name="Normal 3 5 2 5 2 2 2 4" xfId="35552" xr:uid="{00000000-0005-0000-0000-00000F870000}"/>
    <cellStyle name="Normal 3 5 2 5 2 2 3" xfId="35553" xr:uid="{00000000-0005-0000-0000-000010870000}"/>
    <cellStyle name="Normal 3 5 2 5 2 2 3 2" xfId="35554" xr:uid="{00000000-0005-0000-0000-000011870000}"/>
    <cellStyle name="Normal 3 5 2 5 2 2 3 2 2" xfId="35555" xr:uid="{00000000-0005-0000-0000-000012870000}"/>
    <cellStyle name="Normal 3 5 2 5 2 2 3 3" xfId="35556" xr:uid="{00000000-0005-0000-0000-000013870000}"/>
    <cellStyle name="Normal 3 5 2 5 2 2 4" xfId="35557" xr:uid="{00000000-0005-0000-0000-000014870000}"/>
    <cellStyle name="Normal 3 5 2 5 2 2 4 2" xfId="35558" xr:uid="{00000000-0005-0000-0000-000015870000}"/>
    <cellStyle name="Normal 3 5 2 5 2 2 5" xfId="35559" xr:uid="{00000000-0005-0000-0000-000016870000}"/>
    <cellStyle name="Normal 3 5 2 5 2 3" xfId="35560" xr:uid="{00000000-0005-0000-0000-000017870000}"/>
    <cellStyle name="Normal 3 5 2 5 2 3 2" xfId="35561" xr:uid="{00000000-0005-0000-0000-000018870000}"/>
    <cellStyle name="Normal 3 5 2 5 2 3 2 2" xfId="35562" xr:uid="{00000000-0005-0000-0000-000019870000}"/>
    <cellStyle name="Normal 3 5 2 5 2 3 2 2 2" xfId="35563" xr:uid="{00000000-0005-0000-0000-00001A870000}"/>
    <cellStyle name="Normal 3 5 2 5 2 3 2 3" xfId="35564" xr:uid="{00000000-0005-0000-0000-00001B870000}"/>
    <cellStyle name="Normal 3 5 2 5 2 3 3" xfId="35565" xr:uid="{00000000-0005-0000-0000-00001C870000}"/>
    <cellStyle name="Normal 3 5 2 5 2 3 3 2" xfId="35566" xr:uid="{00000000-0005-0000-0000-00001D870000}"/>
    <cellStyle name="Normal 3 5 2 5 2 3 4" xfId="35567" xr:uid="{00000000-0005-0000-0000-00001E870000}"/>
    <cellStyle name="Normal 3 5 2 5 2 4" xfId="35568" xr:uid="{00000000-0005-0000-0000-00001F870000}"/>
    <cellStyle name="Normal 3 5 2 5 2 4 2" xfId="35569" xr:uid="{00000000-0005-0000-0000-000020870000}"/>
    <cellStyle name="Normal 3 5 2 5 2 4 2 2" xfId="35570" xr:uid="{00000000-0005-0000-0000-000021870000}"/>
    <cellStyle name="Normal 3 5 2 5 2 4 2 2 2" xfId="35571" xr:uid="{00000000-0005-0000-0000-000022870000}"/>
    <cellStyle name="Normal 3 5 2 5 2 4 2 3" xfId="35572" xr:uid="{00000000-0005-0000-0000-000023870000}"/>
    <cellStyle name="Normal 3 5 2 5 2 4 3" xfId="35573" xr:uid="{00000000-0005-0000-0000-000024870000}"/>
    <cellStyle name="Normal 3 5 2 5 2 4 3 2" xfId="35574" xr:uid="{00000000-0005-0000-0000-000025870000}"/>
    <cellStyle name="Normal 3 5 2 5 2 4 4" xfId="35575" xr:uid="{00000000-0005-0000-0000-000026870000}"/>
    <cellStyle name="Normal 3 5 2 5 2 5" xfId="35576" xr:uid="{00000000-0005-0000-0000-000027870000}"/>
    <cellStyle name="Normal 3 5 2 5 2 5 2" xfId="35577" xr:uid="{00000000-0005-0000-0000-000028870000}"/>
    <cellStyle name="Normal 3 5 2 5 2 5 2 2" xfId="35578" xr:uid="{00000000-0005-0000-0000-000029870000}"/>
    <cellStyle name="Normal 3 5 2 5 2 5 3" xfId="35579" xr:uid="{00000000-0005-0000-0000-00002A870000}"/>
    <cellStyle name="Normal 3 5 2 5 2 6" xfId="35580" xr:uid="{00000000-0005-0000-0000-00002B870000}"/>
    <cellStyle name="Normal 3 5 2 5 2 6 2" xfId="35581" xr:uid="{00000000-0005-0000-0000-00002C870000}"/>
    <cellStyle name="Normal 3 5 2 5 2 7" xfId="35582" xr:uid="{00000000-0005-0000-0000-00002D870000}"/>
    <cellStyle name="Normal 3 5 2 5 2 7 2" xfId="35583" xr:uid="{00000000-0005-0000-0000-00002E870000}"/>
    <cellStyle name="Normal 3 5 2 5 2 8" xfId="35584" xr:uid="{00000000-0005-0000-0000-00002F870000}"/>
    <cellStyle name="Normal 3 5 2 5 3" xfId="35585" xr:uid="{00000000-0005-0000-0000-000030870000}"/>
    <cellStyle name="Normal 3 5 2 5 3 2" xfId="35586" xr:uid="{00000000-0005-0000-0000-000031870000}"/>
    <cellStyle name="Normal 3 5 2 5 3 2 2" xfId="35587" xr:uid="{00000000-0005-0000-0000-000032870000}"/>
    <cellStyle name="Normal 3 5 2 5 3 2 2 2" xfId="35588" xr:uid="{00000000-0005-0000-0000-000033870000}"/>
    <cellStyle name="Normal 3 5 2 5 3 2 2 2 2" xfId="35589" xr:uid="{00000000-0005-0000-0000-000034870000}"/>
    <cellStyle name="Normal 3 5 2 5 3 2 2 3" xfId="35590" xr:uid="{00000000-0005-0000-0000-000035870000}"/>
    <cellStyle name="Normal 3 5 2 5 3 2 3" xfId="35591" xr:uid="{00000000-0005-0000-0000-000036870000}"/>
    <cellStyle name="Normal 3 5 2 5 3 2 3 2" xfId="35592" xr:uid="{00000000-0005-0000-0000-000037870000}"/>
    <cellStyle name="Normal 3 5 2 5 3 2 4" xfId="35593" xr:uid="{00000000-0005-0000-0000-000038870000}"/>
    <cellStyle name="Normal 3 5 2 5 3 3" xfId="35594" xr:uid="{00000000-0005-0000-0000-000039870000}"/>
    <cellStyle name="Normal 3 5 2 5 3 3 2" xfId="35595" xr:uid="{00000000-0005-0000-0000-00003A870000}"/>
    <cellStyle name="Normal 3 5 2 5 3 3 2 2" xfId="35596" xr:uid="{00000000-0005-0000-0000-00003B870000}"/>
    <cellStyle name="Normal 3 5 2 5 3 3 3" xfId="35597" xr:uid="{00000000-0005-0000-0000-00003C870000}"/>
    <cellStyle name="Normal 3 5 2 5 3 4" xfId="35598" xr:uid="{00000000-0005-0000-0000-00003D870000}"/>
    <cellStyle name="Normal 3 5 2 5 3 4 2" xfId="35599" xr:uid="{00000000-0005-0000-0000-00003E870000}"/>
    <cellStyle name="Normal 3 5 2 5 3 5" xfId="35600" xr:uid="{00000000-0005-0000-0000-00003F870000}"/>
    <cellStyle name="Normal 3 5 2 5 4" xfId="35601" xr:uid="{00000000-0005-0000-0000-000040870000}"/>
    <cellStyle name="Normal 3 5 2 5 4 2" xfId="35602" xr:uid="{00000000-0005-0000-0000-000041870000}"/>
    <cellStyle name="Normal 3 5 2 5 4 2 2" xfId="35603" xr:uid="{00000000-0005-0000-0000-000042870000}"/>
    <cellStyle name="Normal 3 5 2 5 4 2 2 2" xfId="35604" xr:uid="{00000000-0005-0000-0000-000043870000}"/>
    <cellStyle name="Normal 3 5 2 5 4 2 3" xfId="35605" xr:uid="{00000000-0005-0000-0000-000044870000}"/>
    <cellStyle name="Normal 3 5 2 5 4 3" xfId="35606" xr:uid="{00000000-0005-0000-0000-000045870000}"/>
    <cellStyle name="Normal 3 5 2 5 4 3 2" xfId="35607" xr:uid="{00000000-0005-0000-0000-000046870000}"/>
    <cellStyle name="Normal 3 5 2 5 4 4" xfId="35608" xr:uid="{00000000-0005-0000-0000-000047870000}"/>
    <cellStyle name="Normal 3 5 2 5 5" xfId="35609" xr:uid="{00000000-0005-0000-0000-000048870000}"/>
    <cellStyle name="Normal 3 5 2 5 5 2" xfId="35610" xr:uid="{00000000-0005-0000-0000-000049870000}"/>
    <cellStyle name="Normal 3 5 2 5 5 2 2" xfId="35611" xr:uid="{00000000-0005-0000-0000-00004A870000}"/>
    <cellStyle name="Normal 3 5 2 5 5 2 2 2" xfId="35612" xr:uid="{00000000-0005-0000-0000-00004B870000}"/>
    <cellStyle name="Normal 3 5 2 5 5 2 3" xfId="35613" xr:uid="{00000000-0005-0000-0000-00004C870000}"/>
    <cellStyle name="Normal 3 5 2 5 5 3" xfId="35614" xr:uid="{00000000-0005-0000-0000-00004D870000}"/>
    <cellStyle name="Normal 3 5 2 5 5 3 2" xfId="35615" xr:uid="{00000000-0005-0000-0000-00004E870000}"/>
    <cellStyle name="Normal 3 5 2 5 5 4" xfId="35616" xr:uid="{00000000-0005-0000-0000-00004F870000}"/>
    <cellStyle name="Normal 3 5 2 5 6" xfId="35617" xr:uid="{00000000-0005-0000-0000-000050870000}"/>
    <cellStyle name="Normal 3 5 2 5 6 2" xfId="35618" xr:uid="{00000000-0005-0000-0000-000051870000}"/>
    <cellStyle name="Normal 3 5 2 5 6 2 2" xfId="35619" xr:uid="{00000000-0005-0000-0000-000052870000}"/>
    <cellStyle name="Normal 3 5 2 5 6 3" xfId="35620" xr:uid="{00000000-0005-0000-0000-000053870000}"/>
    <cellStyle name="Normal 3 5 2 5 7" xfId="35621" xr:uid="{00000000-0005-0000-0000-000054870000}"/>
    <cellStyle name="Normal 3 5 2 5 7 2" xfId="35622" xr:uid="{00000000-0005-0000-0000-000055870000}"/>
    <cellStyle name="Normal 3 5 2 5 8" xfId="35623" xr:uid="{00000000-0005-0000-0000-000056870000}"/>
    <cellStyle name="Normal 3 5 2 5 8 2" xfId="35624" xr:uid="{00000000-0005-0000-0000-000057870000}"/>
    <cellStyle name="Normal 3 5 2 5 9" xfId="35625" xr:uid="{00000000-0005-0000-0000-000058870000}"/>
    <cellStyle name="Normal 3 5 2 6" xfId="35626" xr:uid="{00000000-0005-0000-0000-000059870000}"/>
    <cellStyle name="Normal 3 5 2 6 2" xfId="35627" xr:uid="{00000000-0005-0000-0000-00005A870000}"/>
    <cellStyle name="Normal 3 5 2 6 2 2" xfId="35628" xr:uid="{00000000-0005-0000-0000-00005B870000}"/>
    <cellStyle name="Normal 3 5 2 6 2 2 2" xfId="35629" xr:uid="{00000000-0005-0000-0000-00005C870000}"/>
    <cellStyle name="Normal 3 5 2 6 2 2 2 2" xfId="35630" xr:uid="{00000000-0005-0000-0000-00005D870000}"/>
    <cellStyle name="Normal 3 5 2 6 2 2 2 2 2" xfId="35631" xr:uid="{00000000-0005-0000-0000-00005E870000}"/>
    <cellStyle name="Normal 3 5 2 6 2 2 2 3" xfId="35632" xr:uid="{00000000-0005-0000-0000-00005F870000}"/>
    <cellStyle name="Normal 3 5 2 6 2 2 3" xfId="35633" xr:uid="{00000000-0005-0000-0000-000060870000}"/>
    <cellStyle name="Normal 3 5 2 6 2 2 3 2" xfId="35634" xr:uid="{00000000-0005-0000-0000-000061870000}"/>
    <cellStyle name="Normal 3 5 2 6 2 2 4" xfId="35635" xr:uid="{00000000-0005-0000-0000-000062870000}"/>
    <cellStyle name="Normal 3 5 2 6 2 3" xfId="35636" xr:uid="{00000000-0005-0000-0000-000063870000}"/>
    <cellStyle name="Normal 3 5 2 6 2 3 2" xfId="35637" xr:uid="{00000000-0005-0000-0000-000064870000}"/>
    <cellStyle name="Normal 3 5 2 6 2 3 2 2" xfId="35638" xr:uid="{00000000-0005-0000-0000-000065870000}"/>
    <cellStyle name="Normal 3 5 2 6 2 3 3" xfId="35639" xr:uid="{00000000-0005-0000-0000-000066870000}"/>
    <cellStyle name="Normal 3 5 2 6 2 4" xfId="35640" xr:uid="{00000000-0005-0000-0000-000067870000}"/>
    <cellStyle name="Normal 3 5 2 6 2 4 2" xfId="35641" xr:uid="{00000000-0005-0000-0000-000068870000}"/>
    <cellStyle name="Normal 3 5 2 6 2 5" xfId="35642" xr:uid="{00000000-0005-0000-0000-000069870000}"/>
    <cellStyle name="Normal 3 5 2 6 3" xfId="35643" xr:uid="{00000000-0005-0000-0000-00006A870000}"/>
    <cellStyle name="Normal 3 5 2 6 3 2" xfId="35644" xr:uid="{00000000-0005-0000-0000-00006B870000}"/>
    <cellStyle name="Normal 3 5 2 6 3 2 2" xfId="35645" xr:uid="{00000000-0005-0000-0000-00006C870000}"/>
    <cellStyle name="Normal 3 5 2 6 3 2 2 2" xfId="35646" xr:uid="{00000000-0005-0000-0000-00006D870000}"/>
    <cellStyle name="Normal 3 5 2 6 3 2 3" xfId="35647" xr:uid="{00000000-0005-0000-0000-00006E870000}"/>
    <cellStyle name="Normal 3 5 2 6 3 3" xfId="35648" xr:uid="{00000000-0005-0000-0000-00006F870000}"/>
    <cellStyle name="Normal 3 5 2 6 3 3 2" xfId="35649" xr:uid="{00000000-0005-0000-0000-000070870000}"/>
    <cellStyle name="Normal 3 5 2 6 3 4" xfId="35650" xr:uid="{00000000-0005-0000-0000-000071870000}"/>
    <cellStyle name="Normal 3 5 2 6 4" xfId="35651" xr:uid="{00000000-0005-0000-0000-000072870000}"/>
    <cellStyle name="Normal 3 5 2 6 4 2" xfId="35652" xr:uid="{00000000-0005-0000-0000-000073870000}"/>
    <cellStyle name="Normal 3 5 2 6 4 2 2" xfId="35653" xr:uid="{00000000-0005-0000-0000-000074870000}"/>
    <cellStyle name="Normal 3 5 2 6 4 2 2 2" xfId="35654" xr:uid="{00000000-0005-0000-0000-000075870000}"/>
    <cellStyle name="Normal 3 5 2 6 4 2 3" xfId="35655" xr:uid="{00000000-0005-0000-0000-000076870000}"/>
    <cellStyle name="Normal 3 5 2 6 4 3" xfId="35656" xr:uid="{00000000-0005-0000-0000-000077870000}"/>
    <cellStyle name="Normal 3 5 2 6 4 3 2" xfId="35657" xr:uid="{00000000-0005-0000-0000-000078870000}"/>
    <cellStyle name="Normal 3 5 2 6 4 4" xfId="35658" xr:uid="{00000000-0005-0000-0000-000079870000}"/>
    <cellStyle name="Normal 3 5 2 6 5" xfId="35659" xr:uid="{00000000-0005-0000-0000-00007A870000}"/>
    <cellStyle name="Normal 3 5 2 6 5 2" xfId="35660" xr:uid="{00000000-0005-0000-0000-00007B870000}"/>
    <cellStyle name="Normal 3 5 2 6 5 2 2" xfId="35661" xr:uid="{00000000-0005-0000-0000-00007C870000}"/>
    <cellStyle name="Normal 3 5 2 6 5 3" xfId="35662" xr:uid="{00000000-0005-0000-0000-00007D870000}"/>
    <cellStyle name="Normal 3 5 2 6 6" xfId="35663" xr:uid="{00000000-0005-0000-0000-00007E870000}"/>
    <cellStyle name="Normal 3 5 2 6 6 2" xfId="35664" xr:uid="{00000000-0005-0000-0000-00007F870000}"/>
    <cellStyle name="Normal 3 5 2 6 7" xfId="35665" xr:uid="{00000000-0005-0000-0000-000080870000}"/>
    <cellStyle name="Normal 3 5 2 6 7 2" xfId="35666" xr:uid="{00000000-0005-0000-0000-000081870000}"/>
    <cellStyle name="Normal 3 5 2 6 8" xfId="35667" xr:uid="{00000000-0005-0000-0000-000082870000}"/>
    <cellStyle name="Normal 3 5 2 7" xfId="35668" xr:uid="{00000000-0005-0000-0000-000083870000}"/>
    <cellStyle name="Normal 3 5 2 7 2" xfId="35669" xr:uid="{00000000-0005-0000-0000-000084870000}"/>
    <cellStyle name="Normal 3 5 2 7 2 2" xfId="35670" xr:uid="{00000000-0005-0000-0000-000085870000}"/>
    <cellStyle name="Normal 3 5 2 7 2 2 2" xfId="35671" xr:uid="{00000000-0005-0000-0000-000086870000}"/>
    <cellStyle name="Normal 3 5 2 7 2 2 2 2" xfId="35672" xr:uid="{00000000-0005-0000-0000-000087870000}"/>
    <cellStyle name="Normal 3 5 2 7 2 2 2 2 2" xfId="35673" xr:uid="{00000000-0005-0000-0000-000088870000}"/>
    <cellStyle name="Normal 3 5 2 7 2 2 2 3" xfId="35674" xr:uid="{00000000-0005-0000-0000-000089870000}"/>
    <cellStyle name="Normal 3 5 2 7 2 2 3" xfId="35675" xr:uid="{00000000-0005-0000-0000-00008A870000}"/>
    <cellStyle name="Normal 3 5 2 7 2 2 3 2" xfId="35676" xr:uid="{00000000-0005-0000-0000-00008B870000}"/>
    <cellStyle name="Normal 3 5 2 7 2 2 4" xfId="35677" xr:uid="{00000000-0005-0000-0000-00008C870000}"/>
    <cellStyle name="Normal 3 5 2 7 2 3" xfId="35678" xr:uid="{00000000-0005-0000-0000-00008D870000}"/>
    <cellStyle name="Normal 3 5 2 7 2 3 2" xfId="35679" xr:uid="{00000000-0005-0000-0000-00008E870000}"/>
    <cellStyle name="Normal 3 5 2 7 2 3 2 2" xfId="35680" xr:uid="{00000000-0005-0000-0000-00008F870000}"/>
    <cellStyle name="Normal 3 5 2 7 2 3 3" xfId="35681" xr:uid="{00000000-0005-0000-0000-000090870000}"/>
    <cellStyle name="Normal 3 5 2 7 2 4" xfId="35682" xr:uid="{00000000-0005-0000-0000-000091870000}"/>
    <cellStyle name="Normal 3 5 2 7 2 4 2" xfId="35683" xr:uid="{00000000-0005-0000-0000-000092870000}"/>
    <cellStyle name="Normal 3 5 2 7 2 5" xfId="35684" xr:uid="{00000000-0005-0000-0000-000093870000}"/>
    <cellStyle name="Normal 3 5 2 7 3" xfId="35685" xr:uid="{00000000-0005-0000-0000-000094870000}"/>
    <cellStyle name="Normal 3 5 2 7 3 2" xfId="35686" xr:uid="{00000000-0005-0000-0000-000095870000}"/>
    <cellStyle name="Normal 3 5 2 7 3 2 2" xfId="35687" xr:uid="{00000000-0005-0000-0000-000096870000}"/>
    <cellStyle name="Normal 3 5 2 7 3 2 2 2" xfId="35688" xr:uid="{00000000-0005-0000-0000-000097870000}"/>
    <cellStyle name="Normal 3 5 2 7 3 2 3" xfId="35689" xr:uid="{00000000-0005-0000-0000-000098870000}"/>
    <cellStyle name="Normal 3 5 2 7 3 3" xfId="35690" xr:uid="{00000000-0005-0000-0000-000099870000}"/>
    <cellStyle name="Normal 3 5 2 7 3 3 2" xfId="35691" xr:uid="{00000000-0005-0000-0000-00009A870000}"/>
    <cellStyle name="Normal 3 5 2 7 3 4" xfId="35692" xr:uid="{00000000-0005-0000-0000-00009B870000}"/>
    <cellStyle name="Normal 3 5 2 7 4" xfId="35693" xr:uid="{00000000-0005-0000-0000-00009C870000}"/>
    <cellStyle name="Normal 3 5 2 7 4 2" xfId="35694" xr:uid="{00000000-0005-0000-0000-00009D870000}"/>
    <cellStyle name="Normal 3 5 2 7 4 2 2" xfId="35695" xr:uid="{00000000-0005-0000-0000-00009E870000}"/>
    <cellStyle name="Normal 3 5 2 7 4 3" xfId="35696" xr:uid="{00000000-0005-0000-0000-00009F870000}"/>
    <cellStyle name="Normal 3 5 2 7 5" xfId="35697" xr:uid="{00000000-0005-0000-0000-0000A0870000}"/>
    <cellStyle name="Normal 3 5 2 7 5 2" xfId="35698" xr:uid="{00000000-0005-0000-0000-0000A1870000}"/>
    <cellStyle name="Normal 3 5 2 7 6" xfId="35699" xr:uid="{00000000-0005-0000-0000-0000A2870000}"/>
    <cellStyle name="Normal 3 5 2 8" xfId="35700" xr:uid="{00000000-0005-0000-0000-0000A3870000}"/>
    <cellStyle name="Normal 3 5 2 8 2" xfId="35701" xr:uid="{00000000-0005-0000-0000-0000A4870000}"/>
    <cellStyle name="Normal 3 5 2 8 2 2" xfId="35702" xr:uid="{00000000-0005-0000-0000-0000A5870000}"/>
    <cellStyle name="Normal 3 5 2 8 2 2 2" xfId="35703" xr:uid="{00000000-0005-0000-0000-0000A6870000}"/>
    <cellStyle name="Normal 3 5 2 8 2 2 2 2" xfId="35704" xr:uid="{00000000-0005-0000-0000-0000A7870000}"/>
    <cellStyle name="Normal 3 5 2 8 2 2 2 2 2" xfId="35705" xr:uid="{00000000-0005-0000-0000-0000A8870000}"/>
    <cellStyle name="Normal 3 5 2 8 2 2 2 3" xfId="35706" xr:uid="{00000000-0005-0000-0000-0000A9870000}"/>
    <cellStyle name="Normal 3 5 2 8 2 2 3" xfId="35707" xr:uid="{00000000-0005-0000-0000-0000AA870000}"/>
    <cellStyle name="Normal 3 5 2 8 2 2 3 2" xfId="35708" xr:uid="{00000000-0005-0000-0000-0000AB870000}"/>
    <cellStyle name="Normal 3 5 2 8 2 2 4" xfId="35709" xr:uid="{00000000-0005-0000-0000-0000AC870000}"/>
    <cellStyle name="Normal 3 5 2 8 2 3" xfId="35710" xr:uid="{00000000-0005-0000-0000-0000AD870000}"/>
    <cellStyle name="Normal 3 5 2 8 2 3 2" xfId="35711" xr:uid="{00000000-0005-0000-0000-0000AE870000}"/>
    <cellStyle name="Normal 3 5 2 8 2 3 2 2" xfId="35712" xr:uid="{00000000-0005-0000-0000-0000AF870000}"/>
    <cellStyle name="Normal 3 5 2 8 2 3 3" xfId="35713" xr:uid="{00000000-0005-0000-0000-0000B0870000}"/>
    <cellStyle name="Normal 3 5 2 8 2 4" xfId="35714" xr:uid="{00000000-0005-0000-0000-0000B1870000}"/>
    <cellStyle name="Normal 3 5 2 8 2 4 2" xfId="35715" xr:uid="{00000000-0005-0000-0000-0000B2870000}"/>
    <cellStyle name="Normal 3 5 2 8 2 5" xfId="35716" xr:uid="{00000000-0005-0000-0000-0000B3870000}"/>
    <cellStyle name="Normal 3 5 2 8 3" xfId="35717" xr:uid="{00000000-0005-0000-0000-0000B4870000}"/>
    <cellStyle name="Normal 3 5 2 8 3 2" xfId="35718" xr:uid="{00000000-0005-0000-0000-0000B5870000}"/>
    <cellStyle name="Normal 3 5 2 8 3 2 2" xfId="35719" xr:uid="{00000000-0005-0000-0000-0000B6870000}"/>
    <cellStyle name="Normal 3 5 2 8 3 2 2 2" xfId="35720" xr:uid="{00000000-0005-0000-0000-0000B7870000}"/>
    <cellStyle name="Normal 3 5 2 8 3 2 3" xfId="35721" xr:uid="{00000000-0005-0000-0000-0000B8870000}"/>
    <cellStyle name="Normal 3 5 2 8 3 3" xfId="35722" xr:uid="{00000000-0005-0000-0000-0000B9870000}"/>
    <cellStyle name="Normal 3 5 2 8 3 3 2" xfId="35723" xr:uid="{00000000-0005-0000-0000-0000BA870000}"/>
    <cellStyle name="Normal 3 5 2 8 3 4" xfId="35724" xr:uid="{00000000-0005-0000-0000-0000BB870000}"/>
    <cellStyle name="Normal 3 5 2 8 4" xfId="35725" xr:uid="{00000000-0005-0000-0000-0000BC870000}"/>
    <cellStyle name="Normal 3 5 2 8 4 2" xfId="35726" xr:uid="{00000000-0005-0000-0000-0000BD870000}"/>
    <cellStyle name="Normal 3 5 2 8 4 2 2" xfId="35727" xr:uid="{00000000-0005-0000-0000-0000BE870000}"/>
    <cellStyle name="Normal 3 5 2 8 4 3" xfId="35728" xr:uid="{00000000-0005-0000-0000-0000BF870000}"/>
    <cellStyle name="Normal 3 5 2 8 5" xfId="35729" xr:uid="{00000000-0005-0000-0000-0000C0870000}"/>
    <cellStyle name="Normal 3 5 2 8 5 2" xfId="35730" xr:uid="{00000000-0005-0000-0000-0000C1870000}"/>
    <cellStyle name="Normal 3 5 2 8 6" xfId="35731" xr:uid="{00000000-0005-0000-0000-0000C2870000}"/>
    <cellStyle name="Normal 3 5 2 9" xfId="35732" xr:uid="{00000000-0005-0000-0000-0000C3870000}"/>
    <cellStyle name="Normal 3 5 2 9 2" xfId="35733" xr:uid="{00000000-0005-0000-0000-0000C4870000}"/>
    <cellStyle name="Normal 3 5 2 9 2 2" xfId="35734" xr:uid="{00000000-0005-0000-0000-0000C5870000}"/>
    <cellStyle name="Normal 3 5 2 9 2 2 2" xfId="35735" xr:uid="{00000000-0005-0000-0000-0000C6870000}"/>
    <cellStyle name="Normal 3 5 2 9 2 2 2 2" xfId="35736" xr:uid="{00000000-0005-0000-0000-0000C7870000}"/>
    <cellStyle name="Normal 3 5 2 9 2 2 3" xfId="35737" xr:uid="{00000000-0005-0000-0000-0000C8870000}"/>
    <cellStyle name="Normal 3 5 2 9 2 3" xfId="35738" xr:uid="{00000000-0005-0000-0000-0000C9870000}"/>
    <cellStyle name="Normal 3 5 2 9 2 3 2" xfId="35739" xr:uid="{00000000-0005-0000-0000-0000CA870000}"/>
    <cellStyle name="Normal 3 5 2 9 2 4" xfId="35740" xr:uid="{00000000-0005-0000-0000-0000CB870000}"/>
    <cellStyle name="Normal 3 5 2 9 3" xfId="35741" xr:uid="{00000000-0005-0000-0000-0000CC870000}"/>
    <cellStyle name="Normal 3 5 2 9 3 2" xfId="35742" xr:uid="{00000000-0005-0000-0000-0000CD870000}"/>
    <cellStyle name="Normal 3 5 2 9 3 2 2" xfId="35743" xr:uid="{00000000-0005-0000-0000-0000CE870000}"/>
    <cellStyle name="Normal 3 5 2 9 3 3" xfId="35744" xr:uid="{00000000-0005-0000-0000-0000CF870000}"/>
    <cellStyle name="Normal 3 5 2 9 4" xfId="35745" xr:uid="{00000000-0005-0000-0000-0000D0870000}"/>
    <cellStyle name="Normal 3 5 2 9 4 2" xfId="35746" xr:uid="{00000000-0005-0000-0000-0000D1870000}"/>
    <cellStyle name="Normal 3 5 2 9 5" xfId="35747" xr:uid="{00000000-0005-0000-0000-0000D2870000}"/>
    <cellStyle name="Normal 3 5 2_T-straight with PEDs adjustor" xfId="35748" xr:uid="{00000000-0005-0000-0000-0000D3870000}"/>
    <cellStyle name="Normal 3 5 3" xfId="1301" xr:uid="{00000000-0005-0000-0000-0000D4870000}"/>
    <cellStyle name="Normal 3 5 3 10" xfId="35749" xr:uid="{00000000-0005-0000-0000-0000D5870000}"/>
    <cellStyle name="Normal 3 5 3 11" xfId="35750" xr:uid="{00000000-0005-0000-0000-0000D6870000}"/>
    <cellStyle name="Normal 3 5 3 2" xfId="1302" xr:uid="{00000000-0005-0000-0000-0000D7870000}"/>
    <cellStyle name="Normal 3 5 3 2 10" xfId="35751" xr:uid="{00000000-0005-0000-0000-0000D8870000}"/>
    <cellStyle name="Normal 3 5 3 2 2" xfId="35752" xr:uid="{00000000-0005-0000-0000-0000D9870000}"/>
    <cellStyle name="Normal 3 5 3 2 2 2" xfId="35753" xr:uid="{00000000-0005-0000-0000-0000DA870000}"/>
    <cellStyle name="Normal 3 5 3 2 2 2 2" xfId="35754" xr:uid="{00000000-0005-0000-0000-0000DB870000}"/>
    <cellStyle name="Normal 3 5 3 2 2 2 2 2" xfId="35755" xr:uid="{00000000-0005-0000-0000-0000DC870000}"/>
    <cellStyle name="Normal 3 5 3 2 2 2 2 2 2" xfId="35756" xr:uid="{00000000-0005-0000-0000-0000DD870000}"/>
    <cellStyle name="Normal 3 5 3 2 2 2 2 2 2 2" xfId="35757" xr:uid="{00000000-0005-0000-0000-0000DE870000}"/>
    <cellStyle name="Normal 3 5 3 2 2 2 2 2 3" xfId="35758" xr:uid="{00000000-0005-0000-0000-0000DF870000}"/>
    <cellStyle name="Normal 3 5 3 2 2 2 2 3" xfId="35759" xr:uid="{00000000-0005-0000-0000-0000E0870000}"/>
    <cellStyle name="Normal 3 5 3 2 2 2 2 3 2" xfId="35760" xr:uid="{00000000-0005-0000-0000-0000E1870000}"/>
    <cellStyle name="Normal 3 5 3 2 2 2 2 4" xfId="35761" xr:uid="{00000000-0005-0000-0000-0000E2870000}"/>
    <cellStyle name="Normal 3 5 3 2 2 2 3" xfId="35762" xr:uid="{00000000-0005-0000-0000-0000E3870000}"/>
    <cellStyle name="Normal 3 5 3 2 2 2 3 2" xfId="35763" xr:uid="{00000000-0005-0000-0000-0000E4870000}"/>
    <cellStyle name="Normal 3 5 3 2 2 2 3 2 2" xfId="35764" xr:uid="{00000000-0005-0000-0000-0000E5870000}"/>
    <cellStyle name="Normal 3 5 3 2 2 2 3 3" xfId="35765" xr:uid="{00000000-0005-0000-0000-0000E6870000}"/>
    <cellStyle name="Normal 3 5 3 2 2 2 4" xfId="35766" xr:uid="{00000000-0005-0000-0000-0000E7870000}"/>
    <cellStyle name="Normal 3 5 3 2 2 2 4 2" xfId="35767" xr:uid="{00000000-0005-0000-0000-0000E8870000}"/>
    <cellStyle name="Normal 3 5 3 2 2 2 5" xfId="35768" xr:uid="{00000000-0005-0000-0000-0000E9870000}"/>
    <cellStyle name="Normal 3 5 3 2 2 3" xfId="35769" xr:uid="{00000000-0005-0000-0000-0000EA870000}"/>
    <cellStyle name="Normal 3 5 3 2 2 3 2" xfId="35770" xr:uid="{00000000-0005-0000-0000-0000EB870000}"/>
    <cellStyle name="Normal 3 5 3 2 2 3 2 2" xfId="35771" xr:uid="{00000000-0005-0000-0000-0000EC870000}"/>
    <cellStyle name="Normal 3 5 3 2 2 3 2 2 2" xfId="35772" xr:uid="{00000000-0005-0000-0000-0000ED870000}"/>
    <cellStyle name="Normal 3 5 3 2 2 3 2 3" xfId="35773" xr:uid="{00000000-0005-0000-0000-0000EE870000}"/>
    <cellStyle name="Normal 3 5 3 2 2 3 3" xfId="35774" xr:uid="{00000000-0005-0000-0000-0000EF870000}"/>
    <cellStyle name="Normal 3 5 3 2 2 3 3 2" xfId="35775" xr:uid="{00000000-0005-0000-0000-0000F0870000}"/>
    <cellStyle name="Normal 3 5 3 2 2 3 4" xfId="35776" xr:uid="{00000000-0005-0000-0000-0000F1870000}"/>
    <cellStyle name="Normal 3 5 3 2 2 4" xfId="35777" xr:uid="{00000000-0005-0000-0000-0000F2870000}"/>
    <cellStyle name="Normal 3 5 3 2 2 4 2" xfId="35778" xr:uid="{00000000-0005-0000-0000-0000F3870000}"/>
    <cellStyle name="Normal 3 5 3 2 2 4 2 2" xfId="35779" xr:uid="{00000000-0005-0000-0000-0000F4870000}"/>
    <cellStyle name="Normal 3 5 3 2 2 4 2 2 2" xfId="35780" xr:uid="{00000000-0005-0000-0000-0000F5870000}"/>
    <cellStyle name="Normal 3 5 3 2 2 4 2 3" xfId="35781" xr:uid="{00000000-0005-0000-0000-0000F6870000}"/>
    <cellStyle name="Normal 3 5 3 2 2 4 3" xfId="35782" xr:uid="{00000000-0005-0000-0000-0000F7870000}"/>
    <cellStyle name="Normal 3 5 3 2 2 4 3 2" xfId="35783" xr:uid="{00000000-0005-0000-0000-0000F8870000}"/>
    <cellStyle name="Normal 3 5 3 2 2 4 4" xfId="35784" xr:uid="{00000000-0005-0000-0000-0000F9870000}"/>
    <cellStyle name="Normal 3 5 3 2 2 5" xfId="35785" xr:uid="{00000000-0005-0000-0000-0000FA870000}"/>
    <cellStyle name="Normal 3 5 3 2 2 5 2" xfId="35786" xr:uid="{00000000-0005-0000-0000-0000FB870000}"/>
    <cellStyle name="Normal 3 5 3 2 2 5 2 2" xfId="35787" xr:uid="{00000000-0005-0000-0000-0000FC870000}"/>
    <cellStyle name="Normal 3 5 3 2 2 5 3" xfId="35788" xr:uid="{00000000-0005-0000-0000-0000FD870000}"/>
    <cellStyle name="Normal 3 5 3 2 2 6" xfId="35789" xr:uid="{00000000-0005-0000-0000-0000FE870000}"/>
    <cellStyle name="Normal 3 5 3 2 2 6 2" xfId="35790" xr:uid="{00000000-0005-0000-0000-0000FF870000}"/>
    <cellStyle name="Normal 3 5 3 2 2 7" xfId="35791" xr:uid="{00000000-0005-0000-0000-000000880000}"/>
    <cellStyle name="Normal 3 5 3 2 2 7 2" xfId="35792" xr:uid="{00000000-0005-0000-0000-000001880000}"/>
    <cellStyle name="Normal 3 5 3 2 2 8" xfId="35793" xr:uid="{00000000-0005-0000-0000-000002880000}"/>
    <cellStyle name="Normal 3 5 3 2 2 9" xfId="35794" xr:uid="{00000000-0005-0000-0000-000003880000}"/>
    <cellStyle name="Normal 3 5 3 2 3" xfId="35795" xr:uid="{00000000-0005-0000-0000-000004880000}"/>
    <cellStyle name="Normal 3 5 3 2 3 2" xfId="35796" xr:uid="{00000000-0005-0000-0000-000005880000}"/>
    <cellStyle name="Normal 3 5 3 2 3 2 2" xfId="35797" xr:uid="{00000000-0005-0000-0000-000006880000}"/>
    <cellStyle name="Normal 3 5 3 2 3 2 2 2" xfId="35798" xr:uid="{00000000-0005-0000-0000-000007880000}"/>
    <cellStyle name="Normal 3 5 3 2 3 2 2 2 2" xfId="35799" xr:uid="{00000000-0005-0000-0000-000008880000}"/>
    <cellStyle name="Normal 3 5 3 2 3 2 2 3" xfId="35800" xr:uid="{00000000-0005-0000-0000-000009880000}"/>
    <cellStyle name="Normal 3 5 3 2 3 2 3" xfId="35801" xr:uid="{00000000-0005-0000-0000-00000A880000}"/>
    <cellStyle name="Normal 3 5 3 2 3 2 3 2" xfId="35802" xr:uid="{00000000-0005-0000-0000-00000B880000}"/>
    <cellStyle name="Normal 3 5 3 2 3 2 4" xfId="35803" xr:uid="{00000000-0005-0000-0000-00000C880000}"/>
    <cellStyle name="Normal 3 5 3 2 3 3" xfId="35804" xr:uid="{00000000-0005-0000-0000-00000D880000}"/>
    <cellStyle name="Normal 3 5 3 2 3 3 2" xfId="35805" xr:uid="{00000000-0005-0000-0000-00000E880000}"/>
    <cellStyle name="Normal 3 5 3 2 3 3 2 2" xfId="35806" xr:uid="{00000000-0005-0000-0000-00000F880000}"/>
    <cellStyle name="Normal 3 5 3 2 3 3 3" xfId="35807" xr:uid="{00000000-0005-0000-0000-000010880000}"/>
    <cellStyle name="Normal 3 5 3 2 3 4" xfId="35808" xr:uid="{00000000-0005-0000-0000-000011880000}"/>
    <cellStyle name="Normal 3 5 3 2 3 4 2" xfId="35809" xr:uid="{00000000-0005-0000-0000-000012880000}"/>
    <cellStyle name="Normal 3 5 3 2 3 5" xfId="35810" xr:uid="{00000000-0005-0000-0000-000013880000}"/>
    <cellStyle name="Normal 3 5 3 2 4" xfId="35811" xr:uid="{00000000-0005-0000-0000-000014880000}"/>
    <cellStyle name="Normal 3 5 3 2 4 2" xfId="35812" xr:uid="{00000000-0005-0000-0000-000015880000}"/>
    <cellStyle name="Normal 3 5 3 2 4 2 2" xfId="35813" xr:uid="{00000000-0005-0000-0000-000016880000}"/>
    <cellStyle name="Normal 3 5 3 2 4 2 2 2" xfId="35814" xr:uid="{00000000-0005-0000-0000-000017880000}"/>
    <cellStyle name="Normal 3 5 3 2 4 2 3" xfId="35815" xr:uid="{00000000-0005-0000-0000-000018880000}"/>
    <cellStyle name="Normal 3 5 3 2 4 3" xfId="35816" xr:uid="{00000000-0005-0000-0000-000019880000}"/>
    <cellStyle name="Normal 3 5 3 2 4 3 2" xfId="35817" xr:uid="{00000000-0005-0000-0000-00001A880000}"/>
    <cellStyle name="Normal 3 5 3 2 4 4" xfId="35818" xr:uid="{00000000-0005-0000-0000-00001B880000}"/>
    <cellStyle name="Normal 3 5 3 2 5" xfId="35819" xr:uid="{00000000-0005-0000-0000-00001C880000}"/>
    <cellStyle name="Normal 3 5 3 2 5 2" xfId="35820" xr:uid="{00000000-0005-0000-0000-00001D880000}"/>
    <cellStyle name="Normal 3 5 3 2 5 2 2" xfId="35821" xr:uid="{00000000-0005-0000-0000-00001E880000}"/>
    <cellStyle name="Normal 3 5 3 2 5 2 2 2" xfId="35822" xr:uid="{00000000-0005-0000-0000-00001F880000}"/>
    <cellStyle name="Normal 3 5 3 2 5 2 3" xfId="35823" xr:uid="{00000000-0005-0000-0000-000020880000}"/>
    <cellStyle name="Normal 3 5 3 2 5 3" xfId="35824" xr:uid="{00000000-0005-0000-0000-000021880000}"/>
    <cellStyle name="Normal 3 5 3 2 5 3 2" xfId="35825" xr:uid="{00000000-0005-0000-0000-000022880000}"/>
    <cellStyle name="Normal 3 5 3 2 5 4" xfId="35826" xr:uid="{00000000-0005-0000-0000-000023880000}"/>
    <cellStyle name="Normal 3 5 3 2 6" xfId="35827" xr:uid="{00000000-0005-0000-0000-000024880000}"/>
    <cellStyle name="Normal 3 5 3 2 6 2" xfId="35828" xr:uid="{00000000-0005-0000-0000-000025880000}"/>
    <cellStyle name="Normal 3 5 3 2 6 2 2" xfId="35829" xr:uid="{00000000-0005-0000-0000-000026880000}"/>
    <cellStyle name="Normal 3 5 3 2 6 3" xfId="35830" xr:uid="{00000000-0005-0000-0000-000027880000}"/>
    <cellStyle name="Normal 3 5 3 2 7" xfId="35831" xr:uid="{00000000-0005-0000-0000-000028880000}"/>
    <cellStyle name="Normal 3 5 3 2 7 2" xfId="35832" xr:uid="{00000000-0005-0000-0000-000029880000}"/>
    <cellStyle name="Normal 3 5 3 2 8" xfId="35833" xr:uid="{00000000-0005-0000-0000-00002A880000}"/>
    <cellStyle name="Normal 3 5 3 2 8 2" xfId="35834" xr:uid="{00000000-0005-0000-0000-00002B880000}"/>
    <cellStyle name="Normal 3 5 3 2 9" xfId="35835" xr:uid="{00000000-0005-0000-0000-00002C880000}"/>
    <cellStyle name="Normal 3 5 3 3" xfId="35836" xr:uid="{00000000-0005-0000-0000-00002D880000}"/>
    <cellStyle name="Normal 3 5 3 3 2" xfId="35837" xr:uid="{00000000-0005-0000-0000-00002E880000}"/>
    <cellStyle name="Normal 3 5 3 3 2 2" xfId="35838" xr:uid="{00000000-0005-0000-0000-00002F880000}"/>
    <cellStyle name="Normal 3 5 3 3 2 2 2" xfId="35839" xr:uid="{00000000-0005-0000-0000-000030880000}"/>
    <cellStyle name="Normal 3 5 3 3 2 2 2 2" xfId="35840" xr:uid="{00000000-0005-0000-0000-000031880000}"/>
    <cellStyle name="Normal 3 5 3 3 2 2 2 2 2" xfId="35841" xr:uid="{00000000-0005-0000-0000-000032880000}"/>
    <cellStyle name="Normal 3 5 3 3 2 2 2 3" xfId="35842" xr:uid="{00000000-0005-0000-0000-000033880000}"/>
    <cellStyle name="Normal 3 5 3 3 2 2 3" xfId="35843" xr:uid="{00000000-0005-0000-0000-000034880000}"/>
    <cellStyle name="Normal 3 5 3 3 2 2 3 2" xfId="35844" xr:uid="{00000000-0005-0000-0000-000035880000}"/>
    <cellStyle name="Normal 3 5 3 3 2 2 4" xfId="35845" xr:uid="{00000000-0005-0000-0000-000036880000}"/>
    <cellStyle name="Normal 3 5 3 3 2 3" xfId="35846" xr:uid="{00000000-0005-0000-0000-000037880000}"/>
    <cellStyle name="Normal 3 5 3 3 2 3 2" xfId="35847" xr:uid="{00000000-0005-0000-0000-000038880000}"/>
    <cellStyle name="Normal 3 5 3 3 2 3 2 2" xfId="35848" xr:uid="{00000000-0005-0000-0000-000039880000}"/>
    <cellStyle name="Normal 3 5 3 3 2 3 3" xfId="35849" xr:uid="{00000000-0005-0000-0000-00003A880000}"/>
    <cellStyle name="Normal 3 5 3 3 2 4" xfId="35850" xr:uid="{00000000-0005-0000-0000-00003B880000}"/>
    <cellStyle name="Normal 3 5 3 3 2 4 2" xfId="35851" xr:uid="{00000000-0005-0000-0000-00003C880000}"/>
    <cellStyle name="Normal 3 5 3 3 2 5" xfId="35852" xr:uid="{00000000-0005-0000-0000-00003D880000}"/>
    <cellStyle name="Normal 3 5 3 3 2 6" xfId="35853" xr:uid="{00000000-0005-0000-0000-00003E880000}"/>
    <cellStyle name="Normal 3 5 3 3 3" xfId="35854" xr:uid="{00000000-0005-0000-0000-00003F880000}"/>
    <cellStyle name="Normal 3 5 3 3 3 2" xfId="35855" xr:uid="{00000000-0005-0000-0000-000040880000}"/>
    <cellStyle name="Normal 3 5 3 3 3 2 2" xfId="35856" xr:uid="{00000000-0005-0000-0000-000041880000}"/>
    <cellStyle name="Normal 3 5 3 3 3 2 2 2" xfId="35857" xr:uid="{00000000-0005-0000-0000-000042880000}"/>
    <cellStyle name="Normal 3 5 3 3 3 2 3" xfId="35858" xr:uid="{00000000-0005-0000-0000-000043880000}"/>
    <cellStyle name="Normal 3 5 3 3 3 3" xfId="35859" xr:uid="{00000000-0005-0000-0000-000044880000}"/>
    <cellStyle name="Normal 3 5 3 3 3 3 2" xfId="35860" xr:uid="{00000000-0005-0000-0000-000045880000}"/>
    <cellStyle name="Normal 3 5 3 3 3 4" xfId="35861" xr:uid="{00000000-0005-0000-0000-000046880000}"/>
    <cellStyle name="Normal 3 5 3 3 4" xfId="35862" xr:uid="{00000000-0005-0000-0000-000047880000}"/>
    <cellStyle name="Normal 3 5 3 3 4 2" xfId="35863" xr:uid="{00000000-0005-0000-0000-000048880000}"/>
    <cellStyle name="Normal 3 5 3 3 4 2 2" xfId="35864" xr:uid="{00000000-0005-0000-0000-000049880000}"/>
    <cellStyle name="Normal 3 5 3 3 4 2 2 2" xfId="35865" xr:uid="{00000000-0005-0000-0000-00004A880000}"/>
    <cellStyle name="Normal 3 5 3 3 4 2 3" xfId="35866" xr:uid="{00000000-0005-0000-0000-00004B880000}"/>
    <cellStyle name="Normal 3 5 3 3 4 3" xfId="35867" xr:uid="{00000000-0005-0000-0000-00004C880000}"/>
    <cellStyle name="Normal 3 5 3 3 4 3 2" xfId="35868" xr:uid="{00000000-0005-0000-0000-00004D880000}"/>
    <cellStyle name="Normal 3 5 3 3 4 4" xfId="35869" xr:uid="{00000000-0005-0000-0000-00004E880000}"/>
    <cellStyle name="Normal 3 5 3 3 5" xfId="35870" xr:uid="{00000000-0005-0000-0000-00004F880000}"/>
    <cellStyle name="Normal 3 5 3 3 5 2" xfId="35871" xr:uid="{00000000-0005-0000-0000-000050880000}"/>
    <cellStyle name="Normal 3 5 3 3 5 2 2" xfId="35872" xr:uid="{00000000-0005-0000-0000-000051880000}"/>
    <cellStyle name="Normal 3 5 3 3 5 3" xfId="35873" xr:uid="{00000000-0005-0000-0000-000052880000}"/>
    <cellStyle name="Normal 3 5 3 3 6" xfId="35874" xr:uid="{00000000-0005-0000-0000-000053880000}"/>
    <cellStyle name="Normal 3 5 3 3 6 2" xfId="35875" xr:uid="{00000000-0005-0000-0000-000054880000}"/>
    <cellStyle name="Normal 3 5 3 3 7" xfId="35876" xr:uid="{00000000-0005-0000-0000-000055880000}"/>
    <cellStyle name="Normal 3 5 3 3 7 2" xfId="35877" xr:uid="{00000000-0005-0000-0000-000056880000}"/>
    <cellStyle name="Normal 3 5 3 3 8" xfId="35878" xr:uid="{00000000-0005-0000-0000-000057880000}"/>
    <cellStyle name="Normal 3 5 3 3 9" xfId="35879" xr:uid="{00000000-0005-0000-0000-000058880000}"/>
    <cellStyle name="Normal 3 5 3 4" xfId="35880" xr:uid="{00000000-0005-0000-0000-000059880000}"/>
    <cellStyle name="Normal 3 5 3 4 2" xfId="35881" xr:uid="{00000000-0005-0000-0000-00005A880000}"/>
    <cellStyle name="Normal 3 5 3 4 2 2" xfId="35882" xr:uid="{00000000-0005-0000-0000-00005B880000}"/>
    <cellStyle name="Normal 3 5 3 4 2 2 2" xfId="35883" xr:uid="{00000000-0005-0000-0000-00005C880000}"/>
    <cellStyle name="Normal 3 5 3 4 2 2 2 2" xfId="35884" xr:uid="{00000000-0005-0000-0000-00005D880000}"/>
    <cellStyle name="Normal 3 5 3 4 2 2 3" xfId="35885" xr:uid="{00000000-0005-0000-0000-00005E880000}"/>
    <cellStyle name="Normal 3 5 3 4 2 3" xfId="35886" xr:uid="{00000000-0005-0000-0000-00005F880000}"/>
    <cellStyle name="Normal 3 5 3 4 2 3 2" xfId="35887" xr:uid="{00000000-0005-0000-0000-000060880000}"/>
    <cellStyle name="Normal 3 5 3 4 2 4" xfId="35888" xr:uid="{00000000-0005-0000-0000-000061880000}"/>
    <cellStyle name="Normal 3 5 3 4 3" xfId="35889" xr:uid="{00000000-0005-0000-0000-000062880000}"/>
    <cellStyle name="Normal 3 5 3 4 3 2" xfId="35890" xr:uid="{00000000-0005-0000-0000-000063880000}"/>
    <cellStyle name="Normal 3 5 3 4 3 2 2" xfId="35891" xr:uid="{00000000-0005-0000-0000-000064880000}"/>
    <cellStyle name="Normal 3 5 3 4 3 3" xfId="35892" xr:uid="{00000000-0005-0000-0000-000065880000}"/>
    <cellStyle name="Normal 3 5 3 4 4" xfId="35893" xr:uid="{00000000-0005-0000-0000-000066880000}"/>
    <cellStyle name="Normal 3 5 3 4 4 2" xfId="35894" xr:uid="{00000000-0005-0000-0000-000067880000}"/>
    <cellStyle name="Normal 3 5 3 4 5" xfId="35895" xr:uid="{00000000-0005-0000-0000-000068880000}"/>
    <cellStyle name="Normal 3 5 3 4 6" xfId="35896" xr:uid="{00000000-0005-0000-0000-000069880000}"/>
    <cellStyle name="Normal 3 5 3 5" xfId="35897" xr:uid="{00000000-0005-0000-0000-00006A880000}"/>
    <cellStyle name="Normal 3 5 3 5 2" xfId="35898" xr:uid="{00000000-0005-0000-0000-00006B880000}"/>
    <cellStyle name="Normal 3 5 3 5 2 2" xfId="35899" xr:uid="{00000000-0005-0000-0000-00006C880000}"/>
    <cellStyle name="Normal 3 5 3 5 2 2 2" xfId="35900" xr:uid="{00000000-0005-0000-0000-00006D880000}"/>
    <cellStyle name="Normal 3 5 3 5 2 3" xfId="35901" xr:uid="{00000000-0005-0000-0000-00006E880000}"/>
    <cellStyle name="Normal 3 5 3 5 3" xfId="35902" xr:uid="{00000000-0005-0000-0000-00006F880000}"/>
    <cellStyle name="Normal 3 5 3 5 3 2" xfId="35903" xr:uid="{00000000-0005-0000-0000-000070880000}"/>
    <cellStyle name="Normal 3 5 3 5 4" xfId="35904" xr:uid="{00000000-0005-0000-0000-000071880000}"/>
    <cellStyle name="Normal 3 5 3 6" xfId="35905" xr:uid="{00000000-0005-0000-0000-000072880000}"/>
    <cellStyle name="Normal 3 5 3 6 2" xfId="35906" xr:uid="{00000000-0005-0000-0000-000073880000}"/>
    <cellStyle name="Normal 3 5 3 6 2 2" xfId="35907" xr:uid="{00000000-0005-0000-0000-000074880000}"/>
    <cellStyle name="Normal 3 5 3 6 2 2 2" xfId="35908" xr:uid="{00000000-0005-0000-0000-000075880000}"/>
    <cellStyle name="Normal 3 5 3 6 2 3" xfId="35909" xr:uid="{00000000-0005-0000-0000-000076880000}"/>
    <cellStyle name="Normal 3 5 3 6 3" xfId="35910" xr:uid="{00000000-0005-0000-0000-000077880000}"/>
    <cellStyle name="Normal 3 5 3 6 3 2" xfId="35911" xr:uid="{00000000-0005-0000-0000-000078880000}"/>
    <cellStyle name="Normal 3 5 3 6 4" xfId="35912" xr:uid="{00000000-0005-0000-0000-000079880000}"/>
    <cellStyle name="Normal 3 5 3 7" xfId="35913" xr:uid="{00000000-0005-0000-0000-00007A880000}"/>
    <cellStyle name="Normal 3 5 3 7 2" xfId="35914" xr:uid="{00000000-0005-0000-0000-00007B880000}"/>
    <cellStyle name="Normal 3 5 3 7 2 2" xfId="35915" xr:uid="{00000000-0005-0000-0000-00007C880000}"/>
    <cellStyle name="Normal 3 5 3 7 3" xfId="35916" xr:uid="{00000000-0005-0000-0000-00007D880000}"/>
    <cellStyle name="Normal 3 5 3 8" xfId="35917" xr:uid="{00000000-0005-0000-0000-00007E880000}"/>
    <cellStyle name="Normal 3 5 3 8 2" xfId="35918" xr:uid="{00000000-0005-0000-0000-00007F880000}"/>
    <cellStyle name="Normal 3 5 3 9" xfId="35919" xr:uid="{00000000-0005-0000-0000-000080880000}"/>
    <cellStyle name="Normal 3 5 3 9 2" xfId="35920" xr:uid="{00000000-0005-0000-0000-000081880000}"/>
    <cellStyle name="Normal 3 5 3_T-straight with PEDs adjustor" xfId="35921" xr:uid="{00000000-0005-0000-0000-000082880000}"/>
    <cellStyle name="Normal 3 5 4" xfId="1303" xr:uid="{00000000-0005-0000-0000-000083880000}"/>
    <cellStyle name="Normal 3 5 4 10" xfId="35922" xr:uid="{00000000-0005-0000-0000-000084880000}"/>
    <cellStyle name="Normal 3 5 4 11" xfId="35923" xr:uid="{00000000-0005-0000-0000-000085880000}"/>
    <cellStyle name="Normal 3 5 4 2" xfId="35924" xr:uid="{00000000-0005-0000-0000-000086880000}"/>
    <cellStyle name="Normal 3 5 4 2 10" xfId="35925" xr:uid="{00000000-0005-0000-0000-000087880000}"/>
    <cellStyle name="Normal 3 5 4 2 2" xfId="35926" xr:uid="{00000000-0005-0000-0000-000088880000}"/>
    <cellStyle name="Normal 3 5 4 2 2 2" xfId="35927" xr:uid="{00000000-0005-0000-0000-000089880000}"/>
    <cellStyle name="Normal 3 5 4 2 2 2 2" xfId="35928" xr:uid="{00000000-0005-0000-0000-00008A880000}"/>
    <cellStyle name="Normal 3 5 4 2 2 2 2 2" xfId="35929" xr:uid="{00000000-0005-0000-0000-00008B880000}"/>
    <cellStyle name="Normal 3 5 4 2 2 2 2 2 2" xfId="35930" xr:uid="{00000000-0005-0000-0000-00008C880000}"/>
    <cellStyle name="Normal 3 5 4 2 2 2 2 2 2 2" xfId="35931" xr:uid="{00000000-0005-0000-0000-00008D880000}"/>
    <cellStyle name="Normal 3 5 4 2 2 2 2 2 3" xfId="35932" xr:uid="{00000000-0005-0000-0000-00008E880000}"/>
    <cellStyle name="Normal 3 5 4 2 2 2 2 3" xfId="35933" xr:uid="{00000000-0005-0000-0000-00008F880000}"/>
    <cellStyle name="Normal 3 5 4 2 2 2 2 3 2" xfId="35934" xr:uid="{00000000-0005-0000-0000-000090880000}"/>
    <cellStyle name="Normal 3 5 4 2 2 2 2 4" xfId="35935" xr:uid="{00000000-0005-0000-0000-000091880000}"/>
    <cellStyle name="Normal 3 5 4 2 2 2 3" xfId="35936" xr:uid="{00000000-0005-0000-0000-000092880000}"/>
    <cellStyle name="Normal 3 5 4 2 2 2 3 2" xfId="35937" xr:uid="{00000000-0005-0000-0000-000093880000}"/>
    <cellStyle name="Normal 3 5 4 2 2 2 3 2 2" xfId="35938" xr:uid="{00000000-0005-0000-0000-000094880000}"/>
    <cellStyle name="Normal 3 5 4 2 2 2 3 3" xfId="35939" xr:uid="{00000000-0005-0000-0000-000095880000}"/>
    <cellStyle name="Normal 3 5 4 2 2 2 4" xfId="35940" xr:uid="{00000000-0005-0000-0000-000096880000}"/>
    <cellStyle name="Normal 3 5 4 2 2 2 4 2" xfId="35941" xr:uid="{00000000-0005-0000-0000-000097880000}"/>
    <cellStyle name="Normal 3 5 4 2 2 2 5" xfId="35942" xr:uid="{00000000-0005-0000-0000-000098880000}"/>
    <cellStyle name="Normal 3 5 4 2 2 3" xfId="35943" xr:uid="{00000000-0005-0000-0000-000099880000}"/>
    <cellStyle name="Normal 3 5 4 2 2 3 2" xfId="35944" xr:uid="{00000000-0005-0000-0000-00009A880000}"/>
    <cellStyle name="Normal 3 5 4 2 2 3 2 2" xfId="35945" xr:uid="{00000000-0005-0000-0000-00009B880000}"/>
    <cellStyle name="Normal 3 5 4 2 2 3 2 2 2" xfId="35946" xr:uid="{00000000-0005-0000-0000-00009C880000}"/>
    <cellStyle name="Normal 3 5 4 2 2 3 2 3" xfId="35947" xr:uid="{00000000-0005-0000-0000-00009D880000}"/>
    <cellStyle name="Normal 3 5 4 2 2 3 3" xfId="35948" xr:uid="{00000000-0005-0000-0000-00009E880000}"/>
    <cellStyle name="Normal 3 5 4 2 2 3 3 2" xfId="35949" xr:uid="{00000000-0005-0000-0000-00009F880000}"/>
    <cellStyle name="Normal 3 5 4 2 2 3 4" xfId="35950" xr:uid="{00000000-0005-0000-0000-0000A0880000}"/>
    <cellStyle name="Normal 3 5 4 2 2 4" xfId="35951" xr:uid="{00000000-0005-0000-0000-0000A1880000}"/>
    <cellStyle name="Normal 3 5 4 2 2 4 2" xfId="35952" xr:uid="{00000000-0005-0000-0000-0000A2880000}"/>
    <cellStyle name="Normal 3 5 4 2 2 4 2 2" xfId="35953" xr:uid="{00000000-0005-0000-0000-0000A3880000}"/>
    <cellStyle name="Normal 3 5 4 2 2 4 2 2 2" xfId="35954" xr:uid="{00000000-0005-0000-0000-0000A4880000}"/>
    <cellStyle name="Normal 3 5 4 2 2 4 2 3" xfId="35955" xr:uid="{00000000-0005-0000-0000-0000A5880000}"/>
    <cellStyle name="Normal 3 5 4 2 2 4 3" xfId="35956" xr:uid="{00000000-0005-0000-0000-0000A6880000}"/>
    <cellStyle name="Normal 3 5 4 2 2 4 3 2" xfId="35957" xr:uid="{00000000-0005-0000-0000-0000A7880000}"/>
    <cellStyle name="Normal 3 5 4 2 2 4 4" xfId="35958" xr:uid="{00000000-0005-0000-0000-0000A8880000}"/>
    <cellStyle name="Normal 3 5 4 2 2 5" xfId="35959" xr:uid="{00000000-0005-0000-0000-0000A9880000}"/>
    <cellStyle name="Normal 3 5 4 2 2 5 2" xfId="35960" xr:uid="{00000000-0005-0000-0000-0000AA880000}"/>
    <cellStyle name="Normal 3 5 4 2 2 5 2 2" xfId="35961" xr:uid="{00000000-0005-0000-0000-0000AB880000}"/>
    <cellStyle name="Normal 3 5 4 2 2 5 3" xfId="35962" xr:uid="{00000000-0005-0000-0000-0000AC880000}"/>
    <cellStyle name="Normal 3 5 4 2 2 6" xfId="35963" xr:uid="{00000000-0005-0000-0000-0000AD880000}"/>
    <cellStyle name="Normal 3 5 4 2 2 6 2" xfId="35964" xr:uid="{00000000-0005-0000-0000-0000AE880000}"/>
    <cellStyle name="Normal 3 5 4 2 2 7" xfId="35965" xr:uid="{00000000-0005-0000-0000-0000AF880000}"/>
    <cellStyle name="Normal 3 5 4 2 2 7 2" xfId="35966" xr:uid="{00000000-0005-0000-0000-0000B0880000}"/>
    <cellStyle name="Normal 3 5 4 2 2 8" xfId="35967" xr:uid="{00000000-0005-0000-0000-0000B1880000}"/>
    <cellStyle name="Normal 3 5 4 2 3" xfId="35968" xr:uid="{00000000-0005-0000-0000-0000B2880000}"/>
    <cellStyle name="Normal 3 5 4 2 3 2" xfId="35969" xr:uid="{00000000-0005-0000-0000-0000B3880000}"/>
    <cellStyle name="Normal 3 5 4 2 3 2 2" xfId="35970" xr:uid="{00000000-0005-0000-0000-0000B4880000}"/>
    <cellStyle name="Normal 3 5 4 2 3 2 2 2" xfId="35971" xr:uid="{00000000-0005-0000-0000-0000B5880000}"/>
    <cellStyle name="Normal 3 5 4 2 3 2 2 2 2" xfId="35972" xr:uid="{00000000-0005-0000-0000-0000B6880000}"/>
    <cellStyle name="Normal 3 5 4 2 3 2 2 3" xfId="35973" xr:uid="{00000000-0005-0000-0000-0000B7880000}"/>
    <cellStyle name="Normal 3 5 4 2 3 2 3" xfId="35974" xr:uid="{00000000-0005-0000-0000-0000B8880000}"/>
    <cellStyle name="Normal 3 5 4 2 3 2 3 2" xfId="35975" xr:uid="{00000000-0005-0000-0000-0000B9880000}"/>
    <cellStyle name="Normal 3 5 4 2 3 2 4" xfId="35976" xr:uid="{00000000-0005-0000-0000-0000BA880000}"/>
    <cellStyle name="Normal 3 5 4 2 3 3" xfId="35977" xr:uid="{00000000-0005-0000-0000-0000BB880000}"/>
    <cellStyle name="Normal 3 5 4 2 3 3 2" xfId="35978" xr:uid="{00000000-0005-0000-0000-0000BC880000}"/>
    <cellStyle name="Normal 3 5 4 2 3 3 2 2" xfId="35979" xr:uid="{00000000-0005-0000-0000-0000BD880000}"/>
    <cellStyle name="Normal 3 5 4 2 3 3 3" xfId="35980" xr:uid="{00000000-0005-0000-0000-0000BE880000}"/>
    <cellStyle name="Normal 3 5 4 2 3 4" xfId="35981" xr:uid="{00000000-0005-0000-0000-0000BF880000}"/>
    <cellStyle name="Normal 3 5 4 2 3 4 2" xfId="35982" xr:uid="{00000000-0005-0000-0000-0000C0880000}"/>
    <cellStyle name="Normal 3 5 4 2 3 5" xfId="35983" xr:uid="{00000000-0005-0000-0000-0000C1880000}"/>
    <cellStyle name="Normal 3 5 4 2 4" xfId="35984" xr:uid="{00000000-0005-0000-0000-0000C2880000}"/>
    <cellStyle name="Normal 3 5 4 2 4 2" xfId="35985" xr:uid="{00000000-0005-0000-0000-0000C3880000}"/>
    <cellStyle name="Normal 3 5 4 2 4 2 2" xfId="35986" xr:uid="{00000000-0005-0000-0000-0000C4880000}"/>
    <cellStyle name="Normal 3 5 4 2 4 2 2 2" xfId="35987" xr:uid="{00000000-0005-0000-0000-0000C5880000}"/>
    <cellStyle name="Normal 3 5 4 2 4 2 3" xfId="35988" xr:uid="{00000000-0005-0000-0000-0000C6880000}"/>
    <cellStyle name="Normal 3 5 4 2 4 3" xfId="35989" xr:uid="{00000000-0005-0000-0000-0000C7880000}"/>
    <cellStyle name="Normal 3 5 4 2 4 3 2" xfId="35990" xr:uid="{00000000-0005-0000-0000-0000C8880000}"/>
    <cellStyle name="Normal 3 5 4 2 4 4" xfId="35991" xr:uid="{00000000-0005-0000-0000-0000C9880000}"/>
    <cellStyle name="Normal 3 5 4 2 5" xfId="35992" xr:uid="{00000000-0005-0000-0000-0000CA880000}"/>
    <cellStyle name="Normal 3 5 4 2 5 2" xfId="35993" xr:uid="{00000000-0005-0000-0000-0000CB880000}"/>
    <cellStyle name="Normal 3 5 4 2 5 2 2" xfId="35994" xr:uid="{00000000-0005-0000-0000-0000CC880000}"/>
    <cellStyle name="Normal 3 5 4 2 5 2 2 2" xfId="35995" xr:uid="{00000000-0005-0000-0000-0000CD880000}"/>
    <cellStyle name="Normal 3 5 4 2 5 2 3" xfId="35996" xr:uid="{00000000-0005-0000-0000-0000CE880000}"/>
    <cellStyle name="Normal 3 5 4 2 5 3" xfId="35997" xr:uid="{00000000-0005-0000-0000-0000CF880000}"/>
    <cellStyle name="Normal 3 5 4 2 5 3 2" xfId="35998" xr:uid="{00000000-0005-0000-0000-0000D0880000}"/>
    <cellStyle name="Normal 3 5 4 2 5 4" xfId="35999" xr:uid="{00000000-0005-0000-0000-0000D1880000}"/>
    <cellStyle name="Normal 3 5 4 2 6" xfId="36000" xr:uid="{00000000-0005-0000-0000-0000D2880000}"/>
    <cellStyle name="Normal 3 5 4 2 6 2" xfId="36001" xr:uid="{00000000-0005-0000-0000-0000D3880000}"/>
    <cellStyle name="Normal 3 5 4 2 6 2 2" xfId="36002" xr:uid="{00000000-0005-0000-0000-0000D4880000}"/>
    <cellStyle name="Normal 3 5 4 2 6 3" xfId="36003" xr:uid="{00000000-0005-0000-0000-0000D5880000}"/>
    <cellStyle name="Normal 3 5 4 2 7" xfId="36004" xr:uid="{00000000-0005-0000-0000-0000D6880000}"/>
    <cellStyle name="Normal 3 5 4 2 7 2" xfId="36005" xr:uid="{00000000-0005-0000-0000-0000D7880000}"/>
    <cellStyle name="Normal 3 5 4 2 8" xfId="36006" xr:uid="{00000000-0005-0000-0000-0000D8880000}"/>
    <cellStyle name="Normal 3 5 4 2 8 2" xfId="36007" xr:uid="{00000000-0005-0000-0000-0000D9880000}"/>
    <cellStyle name="Normal 3 5 4 2 9" xfId="36008" xr:uid="{00000000-0005-0000-0000-0000DA880000}"/>
    <cellStyle name="Normal 3 5 4 3" xfId="36009" xr:uid="{00000000-0005-0000-0000-0000DB880000}"/>
    <cellStyle name="Normal 3 5 4 3 2" xfId="36010" xr:uid="{00000000-0005-0000-0000-0000DC880000}"/>
    <cellStyle name="Normal 3 5 4 3 2 2" xfId="36011" xr:uid="{00000000-0005-0000-0000-0000DD880000}"/>
    <cellStyle name="Normal 3 5 4 3 2 2 2" xfId="36012" xr:uid="{00000000-0005-0000-0000-0000DE880000}"/>
    <cellStyle name="Normal 3 5 4 3 2 2 2 2" xfId="36013" xr:uid="{00000000-0005-0000-0000-0000DF880000}"/>
    <cellStyle name="Normal 3 5 4 3 2 2 2 2 2" xfId="36014" xr:uid="{00000000-0005-0000-0000-0000E0880000}"/>
    <cellStyle name="Normal 3 5 4 3 2 2 2 3" xfId="36015" xr:uid="{00000000-0005-0000-0000-0000E1880000}"/>
    <cellStyle name="Normal 3 5 4 3 2 2 3" xfId="36016" xr:uid="{00000000-0005-0000-0000-0000E2880000}"/>
    <cellStyle name="Normal 3 5 4 3 2 2 3 2" xfId="36017" xr:uid="{00000000-0005-0000-0000-0000E3880000}"/>
    <cellStyle name="Normal 3 5 4 3 2 2 4" xfId="36018" xr:uid="{00000000-0005-0000-0000-0000E4880000}"/>
    <cellStyle name="Normal 3 5 4 3 2 3" xfId="36019" xr:uid="{00000000-0005-0000-0000-0000E5880000}"/>
    <cellStyle name="Normal 3 5 4 3 2 3 2" xfId="36020" xr:uid="{00000000-0005-0000-0000-0000E6880000}"/>
    <cellStyle name="Normal 3 5 4 3 2 3 2 2" xfId="36021" xr:uid="{00000000-0005-0000-0000-0000E7880000}"/>
    <cellStyle name="Normal 3 5 4 3 2 3 3" xfId="36022" xr:uid="{00000000-0005-0000-0000-0000E8880000}"/>
    <cellStyle name="Normal 3 5 4 3 2 4" xfId="36023" xr:uid="{00000000-0005-0000-0000-0000E9880000}"/>
    <cellStyle name="Normal 3 5 4 3 2 4 2" xfId="36024" xr:uid="{00000000-0005-0000-0000-0000EA880000}"/>
    <cellStyle name="Normal 3 5 4 3 2 5" xfId="36025" xr:uid="{00000000-0005-0000-0000-0000EB880000}"/>
    <cellStyle name="Normal 3 5 4 3 3" xfId="36026" xr:uid="{00000000-0005-0000-0000-0000EC880000}"/>
    <cellStyle name="Normal 3 5 4 3 3 2" xfId="36027" xr:uid="{00000000-0005-0000-0000-0000ED880000}"/>
    <cellStyle name="Normal 3 5 4 3 3 2 2" xfId="36028" xr:uid="{00000000-0005-0000-0000-0000EE880000}"/>
    <cellStyle name="Normal 3 5 4 3 3 2 2 2" xfId="36029" xr:uid="{00000000-0005-0000-0000-0000EF880000}"/>
    <cellStyle name="Normal 3 5 4 3 3 2 3" xfId="36030" xr:uid="{00000000-0005-0000-0000-0000F0880000}"/>
    <cellStyle name="Normal 3 5 4 3 3 3" xfId="36031" xr:uid="{00000000-0005-0000-0000-0000F1880000}"/>
    <cellStyle name="Normal 3 5 4 3 3 3 2" xfId="36032" xr:uid="{00000000-0005-0000-0000-0000F2880000}"/>
    <cellStyle name="Normal 3 5 4 3 3 4" xfId="36033" xr:uid="{00000000-0005-0000-0000-0000F3880000}"/>
    <cellStyle name="Normal 3 5 4 3 4" xfId="36034" xr:uid="{00000000-0005-0000-0000-0000F4880000}"/>
    <cellStyle name="Normal 3 5 4 3 4 2" xfId="36035" xr:uid="{00000000-0005-0000-0000-0000F5880000}"/>
    <cellStyle name="Normal 3 5 4 3 4 2 2" xfId="36036" xr:uid="{00000000-0005-0000-0000-0000F6880000}"/>
    <cellStyle name="Normal 3 5 4 3 4 2 2 2" xfId="36037" xr:uid="{00000000-0005-0000-0000-0000F7880000}"/>
    <cellStyle name="Normal 3 5 4 3 4 2 3" xfId="36038" xr:uid="{00000000-0005-0000-0000-0000F8880000}"/>
    <cellStyle name="Normal 3 5 4 3 4 3" xfId="36039" xr:uid="{00000000-0005-0000-0000-0000F9880000}"/>
    <cellStyle name="Normal 3 5 4 3 4 3 2" xfId="36040" xr:uid="{00000000-0005-0000-0000-0000FA880000}"/>
    <cellStyle name="Normal 3 5 4 3 4 4" xfId="36041" xr:uid="{00000000-0005-0000-0000-0000FB880000}"/>
    <cellStyle name="Normal 3 5 4 3 5" xfId="36042" xr:uid="{00000000-0005-0000-0000-0000FC880000}"/>
    <cellStyle name="Normal 3 5 4 3 5 2" xfId="36043" xr:uid="{00000000-0005-0000-0000-0000FD880000}"/>
    <cellStyle name="Normal 3 5 4 3 5 2 2" xfId="36044" xr:uid="{00000000-0005-0000-0000-0000FE880000}"/>
    <cellStyle name="Normal 3 5 4 3 5 3" xfId="36045" xr:uid="{00000000-0005-0000-0000-0000FF880000}"/>
    <cellStyle name="Normal 3 5 4 3 6" xfId="36046" xr:uid="{00000000-0005-0000-0000-000000890000}"/>
    <cellStyle name="Normal 3 5 4 3 6 2" xfId="36047" xr:uid="{00000000-0005-0000-0000-000001890000}"/>
    <cellStyle name="Normal 3 5 4 3 7" xfId="36048" xr:uid="{00000000-0005-0000-0000-000002890000}"/>
    <cellStyle name="Normal 3 5 4 3 7 2" xfId="36049" xr:uid="{00000000-0005-0000-0000-000003890000}"/>
    <cellStyle name="Normal 3 5 4 3 8" xfId="36050" xr:uid="{00000000-0005-0000-0000-000004890000}"/>
    <cellStyle name="Normal 3 5 4 4" xfId="36051" xr:uid="{00000000-0005-0000-0000-000005890000}"/>
    <cellStyle name="Normal 3 5 4 4 2" xfId="36052" xr:uid="{00000000-0005-0000-0000-000006890000}"/>
    <cellStyle name="Normal 3 5 4 4 2 2" xfId="36053" xr:uid="{00000000-0005-0000-0000-000007890000}"/>
    <cellStyle name="Normal 3 5 4 4 2 2 2" xfId="36054" xr:uid="{00000000-0005-0000-0000-000008890000}"/>
    <cellStyle name="Normal 3 5 4 4 2 2 2 2" xfId="36055" xr:uid="{00000000-0005-0000-0000-000009890000}"/>
    <cellStyle name="Normal 3 5 4 4 2 2 3" xfId="36056" xr:uid="{00000000-0005-0000-0000-00000A890000}"/>
    <cellStyle name="Normal 3 5 4 4 2 3" xfId="36057" xr:uid="{00000000-0005-0000-0000-00000B890000}"/>
    <cellStyle name="Normal 3 5 4 4 2 3 2" xfId="36058" xr:uid="{00000000-0005-0000-0000-00000C890000}"/>
    <cellStyle name="Normal 3 5 4 4 2 4" xfId="36059" xr:uid="{00000000-0005-0000-0000-00000D890000}"/>
    <cellStyle name="Normal 3 5 4 4 3" xfId="36060" xr:uid="{00000000-0005-0000-0000-00000E890000}"/>
    <cellStyle name="Normal 3 5 4 4 3 2" xfId="36061" xr:uid="{00000000-0005-0000-0000-00000F890000}"/>
    <cellStyle name="Normal 3 5 4 4 3 2 2" xfId="36062" xr:uid="{00000000-0005-0000-0000-000010890000}"/>
    <cellStyle name="Normal 3 5 4 4 3 3" xfId="36063" xr:uid="{00000000-0005-0000-0000-000011890000}"/>
    <cellStyle name="Normal 3 5 4 4 4" xfId="36064" xr:uid="{00000000-0005-0000-0000-000012890000}"/>
    <cellStyle name="Normal 3 5 4 4 4 2" xfId="36065" xr:uid="{00000000-0005-0000-0000-000013890000}"/>
    <cellStyle name="Normal 3 5 4 4 5" xfId="36066" xr:uid="{00000000-0005-0000-0000-000014890000}"/>
    <cellStyle name="Normal 3 5 4 5" xfId="36067" xr:uid="{00000000-0005-0000-0000-000015890000}"/>
    <cellStyle name="Normal 3 5 4 5 2" xfId="36068" xr:uid="{00000000-0005-0000-0000-000016890000}"/>
    <cellStyle name="Normal 3 5 4 5 2 2" xfId="36069" xr:uid="{00000000-0005-0000-0000-000017890000}"/>
    <cellStyle name="Normal 3 5 4 5 2 2 2" xfId="36070" xr:uid="{00000000-0005-0000-0000-000018890000}"/>
    <cellStyle name="Normal 3 5 4 5 2 3" xfId="36071" xr:uid="{00000000-0005-0000-0000-000019890000}"/>
    <cellStyle name="Normal 3 5 4 5 3" xfId="36072" xr:uid="{00000000-0005-0000-0000-00001A890000}"/>
    <cellStyle name="Normal 3 5 4 5 3 2" xfId="36073" xr:uid="{00000000-0005-0000-0000-00001B890000}"/>
    <cellStyle name="Normal 3 5 4 5 4" xfId="36074" xr:uid="{00000000-0005-0000-0000-00001C890000}"/>
    <cellStyle name="Normal 3 5 4 6" xfId="36075" xr:uid="{00000000-0005-0000-0000-00001D890000}"/>
    <cellStyle name="Normal 3 5 4 6 2" xfId="36076" xr:uid="{00000000-0005-0000-0000-00001E890000}"/>
    <cellStyle name="Normal 3 5 4 6 2 2" xfId="36077" xr:uid="{00000000-0005-0000-0000-00001F890000}"/>
    <cellStyle name="Normal 3 5 4 6 2 2 2" xfId="36078" xr:uid="{00000000-0005-0000-0000-000020890000}"/>
    <cellStyle name="Normal 3 5 4 6 2 3" xfId="36079" xr:uid="{00000000-0005-0000-0000-000021890000}"/>
    <cellStyle name="Normal 3 5 4 6 3" xfId="36080" xr:uid="{00000000-0005-0000-0000-000022890000}"/>
    <cellStyle name="Normal 3 5 4 6 3 2" xfId="36081" xr:uid="{00000000-0005-0000-0000-000023890000}"/>
    <cellStyle name="Normal 3 5 4 6 4" xfId="36082" xr:uid="{00000000-0005-0000-0000-000024890000}"/>
    <cellStyle name="Normal 3 5 4 7" xfId="36083" xr:uid="{00000000-0005-0000-0000-000025890000}"/>
    <cellStyle name="Normal 3 5 4 7 2" xfId="36084" xr:uid="{00000000-0005-0000-0000-000026890000}"/>
    <cellStyle name="Normal 3 5 4 7 2 2" xfId="36085" xr:uid="{00000000-0005-0000-0000-000027890000}"/>
    <cellStyle name="Normal 3 5 4 7 3" xfId="36086" xr:uid="{00000000-0005-0000-0000-000028890000}"/>
    <cellStyle name="Normal 3 5 4 8" xfId="36087" xr:uid="{00000000-0005-0000-0000-000029890000}"/>
    <cellStyle name="Normal 3 5 4 8 2" xfId="36088" xr:uid="{00000000-0005-0000-0000-00002A890000}"/>
    <cellStyle name="Normal 3 5 4 9" xfId="36089" xr:uid="{00000000-0005-0000-0000-00002B890000}"/>
    <cellStyle name="Normal 3 5 4 9 2" xfId="36090" xr:uid="{00000000-0005-0000-0000-00002C890000}"/>
    <cellStyle name="Normal 3 5 5" xfId="36091" xr:uid="{00000000-0005-0000-0000-00002D890000}"/>
    <cellStyle name="Normal 3 5 5 10" xfId="36092" xr:uid="{00000000-0005-0000-0000-00002E890000}"/>
    <cellStyle name="Normal 3 5 5 11" xfId="36093" xr:uid="{00000000-0005-0000-0000-00002F890000}"/>
    <cellStyle name="Normal 3 5 5 2" xfId="36094" xr:uid="{00000000-0005-0000-0000-000030890000}"/>
    <cellStyle name="Normal 3 5 5 2 10" xfId="36095" xr:uid="{00000000-0005-0000-0000-000031890000}"/>
    <cellStyle name="Normal 3 5 5 2 2" xfId="36096" xr:uid="{00000000-0005-0000-0000-000032890000}"/>
    <cellStyle name="Normal 3 5 5 2 2 2" xfId="36097" xr:uid="{00000000-0005-0000-0000-000033890000}"/>
    <cellStyle name="Normal 3 5 5 2 2 2 2" xfId="36098" xr:uid="{00000000-0005-0000-0000-000034890000}"/>
    <cellStyle name="Normal 3 5 5 2 2 2 2 2" xfId="36099" xr:uid="{00000000-0005-0000-0000-000035890000}"/>
    <cellStyle name="Normal 3 5 5 2 2 2 2 2 2" xfId="36100" xr:uid="{00000000-0005-0000-0000-000036890000}"/>
    <cellStyle name="Normal 3 5 5 2 2 2 2 2 2 2" xfId="36101" xr:uid="{00000000-0005-0000-0000-000037890000}"/>
    <cellStyle name="Normal 3 5 5 2 2 2 2 2 3" xfId="36102" xr:uid="{00000000-0005-0000-0000-000038890000}"/>
    <cellStyle name="Normal 3 5 5 2 2 2 2 3" xfId="36103" xr:uid="{00000000-0005-0000-0000-000039890000}"/>
    <cellStyle name="Normal 3 5 5 2 2 2 2 3 2" xfId="36104" xr:uid="{00000000-0005-0000-0000-00003A890000}"/>
    <cellStyle name="Normal 3 5 5 2 2 2 2 4" xfId="36105" xr:uid="{00000000-0005-0000-0000-00003B890000}"/>
    <cellStyle name="Normal 3 5 5 2 2 2 3" xfId="36106" xr:uid="{00000000-0005-0000-0000-00003C890000}"/>
    <cellStyle name="Normal 3 5 5 2 2 2 3 2" xfId="36107" xr:uid="{00000000-0005-0000-0000-00003D890000}"/>
    <cellStyle name="Normal 3 5 5 2 2 2 3 2 2" xfId="36108" xr:uid="{00000000-0005-0000-0000-00003E890000}"/>
    <cellStyle name="Normal 3 5 5 2 2 2 3 3" xfId="36109" xr:uid="{00000000-0005-0000-0000-00003F890000}"/>
    <cellStyle name="Normal 3 5 5 2 2 2 4" xfId="36110" xr:uid="{00000000-0005-0000-0000-000040890000}"/>
    <cellStyle name="Normal 3 5 5 2 2 2 4 2" xfId="36111" xr:uid="{00000000-0005-0000-0000-000041890000}"/>
    <cellStyle name="Normal 3 5 5 2 2 2 5" xfId="36112" xr:uid="{00000000-0005-0000-0000-000042890000}"/>
    <cellStyle name="Normal 3 5 5 2 2 3" xfId="36113" xr:uid="{00000000-0005-0000-0000-000043890000}"/>
    <cellStyle name="Normal 3 5 5 2 2 3 2" xfId="36114" xr:uid="{00000000-0005-0000-0000-000044890000}"/>
    <cellStyle name="Normal 3 5 5 2 2 3 2 2" xfId="36115" xr:uid="{00000000-0005-0000-0000-000045890000}"/>
    <cellStyle name="Normal 3 5 5 2 2 3 2 2 2" xfId="36116" xr:uid="{00000000-0005-0000-0000-000046890000}"/>
    <cellStyle name="Normal 3 5 5 2 2 3 2 3" xfId="36117" xr:uid="{00000000-0005-0000-0000-000047890000}"/>
    <cellStyle name="Normal 3 5 5 2 2 3 3" xfId="36118" xr:uid="{00000000-0005-0000-0000-000048890000}"/>
    <cellStyle name="Normal 3 5 5 2 2 3 3 2" xfId="36119" xr:uid="{00000000-0005-0000-0000-000049890000}"/>
    <cellStyle name="Normal 3 5 5 2 2 3 4" xfId="36120" xr:uid="{00000000-0005-0000-0000-00004A890000}"/>
    <cellStyle name="Normal 3 5 5 2 2 4" xfId="36121" xr:uid="{00000000-0005-0000-0000-00004B890000}"/>
    <cellStyle name="Normal 3 5 5 2 2 4 2" xfId="36122" xr:uid="{00000000-0005-0000-0000-00004C890000}"/>
    <cellStyle name="Normal 3 5 5 2 2 4 2 2" xfId="36123" xr:uid="{00000000-0005-0000-0000-00004D890000}"/>
    <cellStyle name="Normal 3 5 5 2 2 4 2 2 2" xfId="36124" xr:uid="{00000000-0005-0000-0000-00004E890000}"/>
    <cellStyle name="Normal 3 5 5 2 2 4 2 3" xfId="36125" xr:uid="{00000000-0005-0000-0000-00004F890000}"/>
    <cellStyle name="Normal 3 5 5 2 2 4 3" xfId="36126" xr:uid="{00000000-0005-0000-0000-000050890000}"/>
    <cellStyle name="Normal 3 5 5 2 2 4 3 2" xfId="36127" xr:uid="{00000000-0005-0000-0000-000051890000}"/>
    <cellStyle name="Normal 3 5 5 2 2 4 4" xfId="36128" xr:uid="{00000000-0005-0000-0000-000052890000}"/>
    <cellStyle name="Normal 3 5 5 2 2 5" xfId="36129" xr:uid="{00000000-0005-0000-0000-000053890000}"/>
    <cellStyle name="Normal 3 5 5 2 2 5 2" xfId="36130" xr:uid="{00000000-0005-0000-0000-000054890000}"/>
    <cellStyle name="Normal 3 5 5 2 2 5 2 2" xfId="36131" xr:uid="{00000000-0005-0000-0000-000055890000}"/>
    <cellStyle name="Normal 3 5 5 2 2 5 3" xfId="36132" xr:uid="{00000000-0005-0000-0000-000056890000}"/>
    <cellStyle name="Normal 3 5 5 2 2 6" xfId="36133" xr:uid="{00000000-0005-0000-0000-000057890000}"/>
    <cellStyle name="Normal 3 5 5 2 2 6 2" xfId="36134" xr:uid="{00000000-0005-0000-0000-000058890000}"/>
    <cellStyle name="Normal 3 5 5 2 2 7" xfId="36135" xr:uid="{00000000-0005-0000-0000-000059890000}"/>
    <cellStyle name="Normal 3 5 5 2 2 7 2" xfId="36136" xr:uid="{00000000-0005-0000-0000-00005A890000}"/>
    <cellStyle name="Normal 3 5 5 2 2 8" xfId="36137" xr:uid="{00000000-0005-0000-0000-00005B890000}"/>
    <cellStyle name="Normal 3 5 5 2 3" xfId="36138" xr:uid="{00000000-0005-0000-0000-00005C890000}"/>
    <cellStyle name="Normal 3 5 5 2 3 2" xfId="36139" xr:uid="{00000000-0005-0000-0000-00005D890000}"/>
    <cellStyle name="Normal 3 5 5 2 3 2 2" xfId="36140" xr:uid="{00000000-0005-0000-0000-00005E890000}"/>
    <cellStyle name="Normal 3 5 5 2 3 2 2 2" xfId="36141" xr:uid="{00000000-0005-0000-0000-00005F890000}"/>
    <cellStyle name="Normal 3 5 5 2 3 2 2 2 2" xfId="36142" xr:uid="{00000000-0005-0000-0000-000060890000}"/>
    <cellStyle name="Normal 3 5 5 2 3 2 2 3" xfId="36143" xr:uid="{00000000-0005-0000-0000-000061890000}"/>
    <cellStyle name="Normal 3 5 5 2 3 2 3" xfId="36144" xr:uid="{00000000-0005-0000-0000-000062890000}"/>
    <cellStyle name="Normal 3 5 5 2 3 2 3 2" xfId="36145" xr:uid="{00000000-0005-0000-0000-000063890000}"/>
    <cellStyle name="Normal 3 5 5 2 3 2 4" xfId="36146" xr:uid="{00000000-0005-0000-0000-000064890000}"/>
    <cellStyle name="Normal 3 5 5 2 3 3" xfId="36147" xr:uid="{00000000-0005-0000-0000-000065890000}"/>
    <cellStyle name="Normal 3 5 5 2 3 3 2" xfId="36148" xr:uid="{00000000-0005-0000-0000-000066890000}"/>
    <cellStyle name="Normal 3 5 5 2 3 3 2 2" xfId="36149" xr:uid="{00000000-0005-0000-0000-000067890000}"/>
    <cellStyle name="Normal 3 5 5 2 3 3 3" xfId="36150" xr:uid="{00000000-0005-0000-0000-000068890000}"/>
    <cellStyle name="Normal 3 5 5 2 3 4" xfId="36151" xr:uid="{00000000-0005-0000-0000-000069890000}"/>
    <cellStyle name="Normal 3 5 5 2 3 4 2" xfId="36152" xr:uid="{00000000-0005-0000-0000-00006A890000}"/>
    <cellStyle name="Normal 3 5 5 2 3 5" xfId="36153" xr:uid="{00000000-0005-0000-0000-00006B890000}"/>
    <cellStyle name="Normal 3 5 5 2 4" xfId="36154" xr:uid="{00000000-0005-0000-0000-00006C890000}"/>
    <cellStyle name="Normal 3 5 5 2 4 2" xfId="36155" xr:uid="{00000000-0005-0000-0000-00006D890000}"/>
    <cellStyle name="Normal 3 5 5 2 4 2 2" xfId="36156" xr:uid="{00000000-0005-0000-0000-00006E890000}"/>
    <cellStyle name="Normal 3 5 5 2 4 2 2 2" xfId="36157" xr:uid="{00000000-0005-0000-0000-00006F890000}"/>
    <cellStyle name="Normal 3 5 5 2 4 2 3" xfId="36158" xr:uid="{00000000-0005-0000-0000-000070890000}"/>
    <cellStyle name="Normal 3 5 5 2 4 3" xfId="36159" xr:uid="{00000000-0005-0000-0000-000071890000}"/>
    <cellStyle name="Normal 3 5 5 2 4 3 2" xfId="36160" xr:uid="{00000000-0005-0000-0000-000072890000}"/>
    <cellStyle name="Normal 3 5 5 2 4 4" xfId="36161" xr:uid="{00000000-0005-0000-0000-000073890000}"/>
    <cellStyle name="Normal 3 5 5 2 5" xfId="36162" xr:uid="{00000000-0005-0000-0000-000074890000}"/>
    <cellStyle name="Normal 3 5 5 2 5 2" xfId="36163" xr:uid="{00000000-0005-0000-0000-000075890000}"/>
    <cellStyle name="Normal 3 5 5 2 5 2 2" xfId="36164" xr:uid="{00000000-0005-0000-0000-000076890000}"/>
    <cellStyle name="Normal 3 5 5 2 5 2 2 2" xfId="36165" xr:uid="{00000000-0005-0000-0000-000077890000}"/>
    <cellStyle name="Normal 3 5 5 2 5 2 3" xfId="36166" xr:uid="{00000000-0005-0000-0000-000078890000}"/>
    <cellStyle name="Normal 3 5 5 2 5 3" xfId="36167" xr:uid="{00000000-0005-0000-0000-000079890000}"/>
    <cellStyle name="Normal 3 5 5 2 5 3 2" xfId="36168" xr:uid="{00000000-0005-0000-0000-00007A890000}"/>
    <cellStyle name="Normal 3 5 5 2 5 4" xfId="36169" xr:uid="{00000000-0005-0000-0000-00007B890000}"/>
    <cellStyle name="Normal 3 5 5 2 6" xfId="36170" xr:uid="{00000000-0005-0000-0000-00007C890000}"/>
    <cellStyle name="Normal 3 5 5 2 6 2" xfId="36171" xr:uid="{00000000-0005-0000-0000-00007D890000}"/>
    <cellStyle name="Normal 3 5 5 2 6 2 2" xfId="36172" xr:uid="{00000000-0005-0000-0000-00007E890000}"/>
    <cellStyle name="Normal 3 5 5 2 6 3" xfId="36173" xr:uid="{00000000-0005-0000-0000-00007F890000}"/>
    <cellStyle name="Normal 3 5 5 2 7" xfId="36174" xr:uid="{00000000-0005-0000-0000-000080890000}"/>
    <cellStyle name="Normal 3 5 5 2 7 2" xfId="36175" xr:uid="{00000000-0005-0000-0000-000081890000}"/>
    <cellStyle name="Normal 3 5 5 2 8" xfId="36176" xr:uid="{00000000-0005-0000-0000-000082890000}"/>
    <cellStyle name="Normal 3 5 5 2 8 2" xfId="36177" xr:uid="{00000000-0005-0000-0000-000083890000}"/>
    <cellStyle name="Normal 3 5 5 2 9" xfId="36178" xr:uid="{00000000-0005-0000-0000-000084890000}"/>
    <cellStyle name="Normal 3 5 5 3" xfId="36179" xr:uid="{00000000-0005-0000-0000-000085890000}"/>
    <cellStyle name="Normal 3 5 5 3 2" xfId="36180" xr:uid="{00000000-0005-0000-0000-000086890000}"/>
    <cellStyle name="Normal 3 5 5 3 2 2" xfId="36181" xr:uid="{00000000-0005-0000-0000-000087890000}"/>
    <cellStyle name="Normal 3 5 5 3 2 2 2" xfId="36182" xr:uid="{00000000-0005-0000-0000-000088890000}"/>
    <cellStyle name="Normal 3 5 5 3 2 2 2 2" xfId="36183" xr:uid="{00000000-0005-0000-0000-000089890000}"/>
    <cellStyle name="Normal 3 5 5 3 2 2 2 2 2" xfId="36184" xr:uid="{00000000-0005-0000-0000-00008A890000}"/>
    <cellStyle name="Normal 3 5 5 3 2 2 2 3" xfId="36185" xr:uid="{00000000-0005-0000-0000-00008B890000}"/>
    <cellStyle name="Normal 3 5 5 3 2 2 3" xfId="36186" xr:uid="{00000000-0005-0000-0000-00008C890000}"/>
    <cellStyle name="Normal 3 5 5 3 2 2 3 2" xfId="36187" xr:uid="{00000000-0005-0000-0000-00008D890000}"/>
    <cellStyle name="Normal 3 5 5 3 2 2 4" xfId="36188" xr:uid="{00000000-0005-0000-0000-00008E890000}"/>
    <cellStyle name="Normal 3 5 5 3 2 3" xfId="36189" xr:uid="{00000000-0005-0000-0000-00008F890000}"/>
    <cellStyle name="Normal 3 5 5 3 2 3 2" xfId="36190" xr:uid="{00000000-0005-0000-0000-000090890000}"/>
    <cellStyle name="Normal 3 5 5 3 2 3 2 2" xfId="36191" xr:uid="{00000000-0005-0000-0000-000091890000}"/>
    <cellStyle name="Normal 3 5 5 3 2 3 3" xfId="36192" xr:uid="{00000000-0005-0000-0000-000092890000}"/>
    <cellStyle name="Normal 3 5 5 3 2 4" xfId="36193" xr:uid="{00000000-0005-0000-0000-000093890000}"/>
    <cellStyle name="Normal 3 5 5 3 2 4 2" xfId="36194" xr:uid="{00000000-0005-0000-0000-000094890000}"/>
    <cellStyle name="Normal 3 5 5 3 2 5" xfId="36195" xr:uid="{00000000-0005-0000-0000-000095890000}"/>
    <cellStyle name="Normal 3 5 5 3 3" xfId="36196" xr:uid="{00000000-0005-0000-0000-000096890000}"/>
    <cellStyle name="Normal 3 5 5 3 3 2" xfId="36197" xr:uid="{00000000-0005-0000-0000-000097890000}"/>
    <cellStyle name="Normal 3 5 5 3 3 2 2" xfId="36198" xr:uid="{00000000-0005-0000-0000-000098890000}"/>
    <cellStyle name="Normal 3 5 5 3 3 2 2 2" xfId="36199" xr:uid="{00000000-0005-0000-0000-000099890000}"/>
    <cellStyle name="Normal 3 5 5 3 3 2 3" xfId="36200" xr:uid="{00000000-0005-0000-0000-00009A890000}"/>
    <cellStyle name="Normal 3 5 5 3 3 3" xfId="36201" xr:uid="{00000000-0005-0000-0000-00009B890000}"/>
    <cellStyle name="Normal 3 5 5 3 3 3 2" xfId="36202" xr:uid="{00000000-0005-0000-0000-00009C890000}"/>
    <cellStyle name="Normal 3 5 5 3 3 4" xfId="36203" xr:uid="{00000000-0005-0000-0000-00009D890000}"/>
    <cellStyle name="Normal 3 5 5 3 4" xfId="36204" xr:uid="{00000000-0005-0000-0000-00009E890000}"/>
    <cellStyle name="Normal 3 5 5 3 4 2" xfId="36205" xr:uid="{00000000-0005-0000-0000-00009F890000}"/>
    <cellStyle name="Normal 3 5 5 3 4 2 2" xfId="36206" xr:uid="{00000000-0005-0000-0000-0000A0890000}"/>
    <cellStyle name="Normal 3 5 5 3 4 2 2 2" xfId="36207" xr:uid="{00000000-0005-0000-0000-0000A1890000}"/>
    <cellStyle name="Normal 3 5 5 3 4 2 3" xfId="36208" xr:uid="{00000000-0005-0000-0000-0000A2890000}"/>
    <cellStyle name="Normal 3 5 5 3 4 3" xfId="36209" xr:uid="{00000000-0005-0000-0000-0000A3890000}"/>
    <cellStyle name="Normal 3 5 5 3 4 3 2" xfId="36210" xr:uid="{00000000-0005-0000-0000-0000A4890000}"/>
    <cellStyle name="Normal 3 5 5 3 4 4" xfId="36211" xr:uid="{00000000-0005-0000-0000-0000A5890000}"/>
    <cellStyle name="Normal 3 5 5 3 5" xfId="36212" xr:uid="{00000000-0005-0000-0000-0000A6890000}"/>
    <cellStyle name="Normal 3 5 5 3 5 2" xfId="36213" xr:uid="{00000000-0005-0000-0000-0000A7890000}"/>
    <cellStyle name="Normal 3 5 5 3 5 2 2" xfId="36214" xr:uid="{00000000-0005-0000-0000-0000A8890000}"/>
    <cellStyle name="Normal 3 5 5 3 5 3" xfId="36215" xr:uid="{00000000-0005-0000-0000-0000A9890000}"/>
    <cellStyle name="Normal 3 5 5 3 6" xfId="36216" xr:uid="{00000000-0005-0000-0000-0000AA890000}"/>
    <cellStyle name="Normal 3 5 5 3 6 2" xfId="36217" xr:uid="{00000000-0005-0000-0000-0000AB890000}"/>
    <cellStyle name="Normal 3 5 5 3 7" xfId="36218" xr:uid="{00000000-0005-0000-0000-0000AC890000}"/>
    <cellStyle name="Normal 3 5 5 3 7 2" xfId="36219" xr:uid="{00000000-0005-0000-0000-0000AD890000}"/>
    <cellStyle name="Normal 3 5 5 3 8" xfId="36220" xr:uid="{00000000-0005-0000-0000-0000AE890000}"/>
    <cellStyle name="Normal 3 5 5 4" xfId="36221" xr:uid="{00000000-0005-0000-0000-0000AF890000}"/>
    <cellStyle name="Normal 3 5 5 4 2" xfId="36222" xr:uid="{00000000-0005-0000-0000-0000B0890000}"/>
    <cellStyle name="Normal 3 5 5 4 2 2" xfId="36223" xr:uid="{00000000-0005-0000-0000-0000B1890000}"/>
    <cellStyle name="Normal 3 5 5 4 2 2 2" xfId="36224" xr:uid="{00000000-0005-0000-0000-0000B2890000}"/>
    <cellStyle name="Normal 3 5 5 4 2 2 2 2" xfId="36225" xr:uid="{00000000-0005-0000-0000-0000B3890000}"/>
    <cellStyle name="Normal 3 5 5 4 2 2 3" xfId="36226" xr:uid="{00000000-0005-0000-0000-0000B4890000}"/>
    <cellStyle name="Normal 3 5 5 4 2 3" xfId="36227" xr:uid="{00000000-0005-0000-0000-0000B5890000}"/>
    <cellStyle name="Normal 3 5 5 4 2 3 2" xfId="36228" xr:uid="{00000000-0005-0000-0000-0000B6890000}"/>
    <cellStyle name="Normal 3 5 5 4 2 4" xfId="36229" xr:uid="{00000000-0005-0000-0000-0000B7890000}"/>
    <cellStyle name="Normal 3 5 5 4 3" xfId="36230" xr:uid="{00000000-0005-0000-0000-0000B8890000}"/>
    <cellStyle name="Normal 3 5 5 4 3 2" xfId="36231" xr:uid="{00000000-0005-0000-0000-0000B9890000}"/>
    <cellStyle name="Normal 3 5 5 4 3 2 2" xfId="36232" xr:uid="{00000000-0005-0000-0000-0000BA890000}"/>
    <cellStyle name="Normal 3 5 5 4 3 3" xfId="36233" xr:uid="{00000000-0005-0000-0000-0000BB890000}"/>
    <cellStyle name="Normal 3 5 5 4 4" xfId="36234" xr:uid="{00000000-0005-0000-0000-0000BC890000}"/>
    <cellStyle name="Normal 3 5 5 4 4 2" xfId="36235" xr:uid="{00000000-0005-0000-0000-0000BD890000}"/>
    <cellStyle name="Normal 3 5 5 4 5" xfId="36236" xr:uid="{00000000-0005-0000-0000-0000BE890000}"/>
    <cellStyle name="Normal 3 5 5 5" xfId="36237" xr:uid="{00000000-0005-0000-0000-0000BF890000}"/>
    <cellStyle name="Normal 3 5 5 5 2" xfId="36238" xr:uid="{00000000-0005-0000-0000-0000C0890000}"/>
    <cellStyle name="Normal 3 5 5 5 2 2" xfId="36239" xr:uid="{00000000-0005-0000-0000-0000C1890000}"/>
    <cellStyle name="Normal 3 5 5 5 2 2 2" xfId="36240" xr:uid="{00000000-0005-0000-0000-0000C2890000}"/>
    <cellStyle name="Normal 3 5 5 5 2 3" xfId="36241" xr:uid="{00000000-0005-0000-0000-0000C3890000}"/>
    <cellStyle name="Normal 3 5 5 5 3" xfId="36242" xr:uid="{00000000-0005-0000-0000-0000C4890000}"/>
    <cellStyle name="Normal 3 5 5 5 3 2" xfId="36243" xr:uid="{00000000-0005-0000-0000-0000C5890000}"/>
    <cellStyle name="Normal 3 5 5 5 4" xfId="36244" xr:uid="{00000000-0005-0000-0000-0000C6890000}"/>
    <cellStyle name="Normal 3 5 5 6" xfId="36245" xr:uid="{00000000-0005-0000-0000-0000C7890000}"/>
    <cellStyle name="Normal 3 5 5 6 2" xfId="36246" xr:uid="{00000000-0005-0000-0000-0000C8890000}"/>
    <cellStyle name="Normal 3 5 5 6 2 2" xfId="36247" xr:uid="{00000000-0005-0000-0000-0000C9890000}"/>
    <cellStyle name="Normal 3 5 5 6 2 2 2" xfId="36248" xr:uid="{00000000-0005-0000-0000-0000CA890000}"/>
    <cellStyle name="Normal 3 5 5 6 2 3" xfId="36249" xr:uid="{00000000-0005-0000-0000-0000CB890000}"/>
    <cellStyle name="Normal 3 5 5 6 3" xfId="36250" xr:uid="{00000000-0005-0000-0000-0000CC890000}"/>
    <cellStyle name="Normal 3 5 5 6 3 2" xfId="36251" xr:uid="{00000000-0005-0000-0000-0000CD890000}"/>
    <cellStyle name="Normal 3 5 5 6 4" xfId="36252" xr:uid="{00000000-0005-0000-0000-0000CE890000}"/>
    <cellStyle name="Normal 3 5 5 7" xfId="36253" xr:uid="{00000000-0005-0000-0000-0000CF890000}"/>
    <cellStyle name="Normal 3 5 5 7 2" xfId="36254" xr:uid="{00000000-0005-0000-0000-0000D0890000}"/>
    <cellStyle name="Normal 3 5 5 7 2 2" xfId="36255" xr:uid="{00000000-0005-0000-0000-0000D1890000}"/>
    <cellStyle name="Normal 3 5 5 7 3" xfId="36256" xr:uid="{00000000-0005-0000-0000-0000D2890000}"/>
    <cellStyle name="Normal 3 5 5 8" xfId="36257" xr:uid="{00000000-0005-0000-0000-0000D3890000}"/>
    <cellStyle name="Normal 3 5 5 8 2" xfId="36258" xr:uid="{00000000-0005-0000-0000-0000D4890000}"/>
    <cellStyle name="Normal 3 5 5 9" xfId="36259" xr:uid="{00000000-0005-0000-0000-0000D5890000}"/>
    <cellStyle name="Normal 3 5 5 9 2" xfId="36260" xr:uid="{00000000-0005-0000-0000-0000D6890000}"/>
    <cellStyle name="Normal 3 5 6" xfId="36261" xr:uid="{00000000-0005-0000-0000-0000D7890000}"/>
    <cellStyle name="Normal 3 5 6 10" xfId="36262" xr:uid="{00000000-0005-0000-0000-0000D8890000}"/>
    <cellStyle name="Normal 3 5 6 2" xfId="36263" xr:uid="{00000000-0005-0000-0000-0000D9890000}"/>
    <cellStyle name="Normal 3 5 6 2 2" xfId="36264" xr:uid="{00000000-0005-0000-0000-0000DA890000}"/>
    <cellStyle name="Normal 3 5 6 2 2 2" xfId="36265" xr:uid="{00000000-0005-0000-0000-0000DB890000}"/>
    <cellStyle name="Normal 3 5 6 2 2 2 2" xfId="36266" xr:uid="{00000000-0005-0000-0000-0000DC890000}"/>
    <cellStyle name="Normal 3 5 6 2 2 2 2 2" xfId="36267" xr:uid="{00000000-0005-0000-0000-0000DD890000}"/>
    <cellStyle name="Normal 3 5 6 2 2 2 2 2 2" xfId="36268" xr:uid="{00000000-0005-0000-0000-0000DE890000}"/>
    <cellStyle name="Normal 3 5 6 2 2 2 2 3" xfId="36269" xr:uid="{00000000-0005-0000-0000-0000DF890000}"/>
    <cellStyle name="Normal 3 5 6 2 2 2 3" xfId="36270" xr:uid="{00000000-0005-0000-0000-0000E0890000}"/>
    <cellStyle name="Normal 3 5 6 2 2 2 3 2" xfId="36271" xr:uid="{00000000-0005-0000-0000-0000E1890000}"/>
    <cellStyle name="Normal 3 5 6 2 2 2 4" xfId="36272" xr:uid="{00000000-0005-0000-0000-0000E2890000}"/>
    <cellStyle name="Normal 3 5 6 2 2 3" xfId="36273" xr:uid="{00000000-0005-0000-0000-0000E3890000}"/>
    <cellStyle name="Normal 3 5 6 2 2 3 2" xfId="36274" xr:uid="{00000000-0005-0000-0000-0000E4890000}"/>
    <cellStyle name="Normal 3 5 6 2 2 3 2 2" xfId="36275" xr:uid="{00000000-0005-0000-0000-0000E5890000}"/>
    <cellStyle name="Normal 3 5 6 2 2 3 3" xfId="36276" xr:uid="{00000000-0005-0000-0000-0000E6890000}"/>
    <cellStyle name="Normal 3 5 6 2 2 4" xfId="36277" xr:uid="{00000000-0005-0000-0000-0000E7890000}"/>
    <cellStyle name="Normal 3 5 6 2 2 4 2" xfId="36278" xr:uid="{00000000-0005-0000-0000-0000E8890000}"/>
    <cellStyle name="Normal 3 5 6 2 2 5" xfId="36279" xr:uid="{00000000-0005-0000-0000-0000E9890000}"/>
    <cellStyle name="Normal 3 5 6 2 3" xfId="36280" xr:uid="{00000000-0005-0000-0000-0000EA890000}"/>
    <cellStyle name="Normal 3 5 6 2 3 2" xfId="36281" xr:uid="{00000000-0005-0000-0000-0000EB890000}"/>
    <cellStyle name="Normal 3 5 6 2 3 2 2" xfId="36282" xr:uid="{00000000-0005-0000-0000-0000EC890000}"/>
    <cellStyle name="Normal 3 5 6 2 3 2 2 2" xfId="36283" xr:uid="{00000000-0005-0000-0000-0000ED890000}"/>
    <cellStyle name="Normal 3 5 6 2 3 2 3" xfId="36284" xr:uid="{00000000-0005-0000-0000-0000EE890000}"/>
    <cellStyle name="Normal 3 5 6 2 3 3" xfId="36285" xr:uid="{00000000-0005-0000-0000-0000EF890000}"/>
    <cellStyle name="Normal 3 5 6 2 3 3 2" xfId="36286" xr:uid="{00000000-0005-0000-0000-0000F0890000}"/>
    <cellStyle name="Normal 3 5 6 2 3 4" xfId="36287" xr:uid="{00000000-0005-0000-0000-0000F1890000}"/>
    <cellStyle name="Normal 3 5 6 2 4" xfId="36288" xr:uid="{00000000-0005-0000-0000-0000F2890000}"/>
    <cellStyle name="Normal 3 5 6 2 4 2" xfId="36289" xr:uid="{00000000-0005-0000-0000-0000F3890000}"/>
    <cellStyle name="Normal 3 5 6 2 4 2 2" xfId="36290" xr:uid="{00000000-0005-0000-0000-0000F4890000}"/>
    <cellStyle name="Normal 3 5 6 2 4 2 2 2" xfId="36291" xr:uid="{00000000-0005-0000-0000-0000F5890000}"/>
    <cellStyle name="Normal 3 5 6 2 4 2 3" xfId="36292" xr:uid="{00000000-0005-0000-0000-0000F6890000}"/>
    <cellStyle name="Normal 3 5 6 2 4 3" xfId="36293" xr:uid="{00000000-0005-0000-0000-0000F7890000}"/>
    <cellStyle name="Normal 3 5 6 2 4 3 2" xfId="36294" xr:uid="{00000000-0005-0000-0000-0000F8890000}"/>
    <cellStyle name="Normal 3 5 6 2 4 4" xfId="36295" xr:uid="{00000000-0005-0000-0000-0000F9890000}"/>
    <cellStyle name="Normal 3 5 6 2 5" xfId="36296" xr:uid="{00000000-0005-0000-0000-0000FA890000}"/>
    <cellStyle name="Normal 3 5 6 2 5 2" xfId="36297" xr:uid="{00000000-0005-0000-0000-0000FB890000}"/>
    <cellStyle name="Normal 3 5 6 2 5 2 2" xfId="36298" xr:uid="{00000000-0005-0000-0000-0000FC890000}"/>
    <cellStyle name="Normal 3 5 6 2 5 3" xfId="36299" xr:uid="{00000000-0005-0000-0000-0000FD890000}"/>
    <cellStyle name="Normal 3 5 6 2 6" xfId="36300" xr:uid="{00000000-0005-0000-0000-0000FE890000}"/>
    <cellStyle name="Normal 3 5 6 2 6 2" xfId="36301" xr:uid="{00000000-0005-0000-0000-0000FF890000}"/>
    <cellStyle name="Normal 3 5 6 2 7" xfId="36302" xr:uid="{00000000-0005-0000-0000-0000008A0000}"/>
    <cellStyle name="Normal 3 5 6 2 7 2" xfId="36303" xr:uid="{00000000-0005-0000-0000-0000018A0000}"/>
    <cellStyle name="Normal 3 5 6 2 8" xfId="36304" xr:uid="{00000000-0005-0000-0000-0000028A0000}"/>
    <cellStyle name="Normal 3 5 6 3" xfId="36305" xr:uid="{00000000-0005-0000-0000-0000038A0000}"/>
    <cellStyle name="Normal 3 5 6 3 2" xfId="36306" xr:uid="{00000000-0005-0000-0000-0000048A0000}"/>
    <cellStyle name="Normal 3 5 6 3 2 2" xfId="36307" xr:uid="{00000000-0005-0000-0000-0000058A0000}"/>
    <cellStyle name="Normal 3 5 6 3 2 2 2" xfId="36308" xr:uid="{00000000-0005-0000-0000-0000068A0000}"/>
    <cellStyle name="Normal 3 5 6 3 2 2 2 2" xfId="36309" xr:uid="{00000000-0005-0000-0000-0000078A0000}"/>
    <cellStyle name="Normal 3 5 6 3 2 2 3" xfId="36310" xr:uid="{00000000-0005-0000-0000-0000088A0000}"/>
    <cellStyle name="Normal 3 5 6 3 2 3" xfId="36311" xr:uid="{00000000-0005-0000-0000-0000098A0000}"/>
    <cellStyle name="Normal 3 5 6 3 2 3 2" xfId="36312" xr:uid="{00000000-0005-0000-0000-00000A8A0000}"/>
    <cellStyle name="Normal 3 5 6 3 2 4" xfId="36313" xr:uid="{00000000-0005-0000-0000-00000B8A0000}"/>
    <cellStyle name="Normal 3 5 6 3 3" xfId="36314" xr:uid="{00000000-0005-0000-0000-00000C8A0000}"/>
    <cellStyle name="Normal 3 5 6 3 3 2" xfId="36315" xr:uid="{00000000-0005-0000-0000-00000D8A0000}"/>
    <cellStyle name="Normal 3 5 6 3 3 2 2" xfId="36316" xr:uid="{00000000-0005-0000-0000-00000E8A0000}"/>
    <cellStyle name="Normal 3 5 6 3 3 3" xfId="36317" xr:uid="{00000000-0005-0000-0000-00000F8A0000}"/>
    <cellStyle name="Normal 3 5 6 3 4" xfId="36318" xr:uid="{00000000-0005-0000-0000-0000108A0000}"/>
    <cellStyle name="Normal 3 5 6 3 4 2" xfId="36319" xr:uid="{00000000-0005-0000-0000-0000118A0000}"/>
    <cellStyle name="Normal 3 5 6 3 5" xfId="36320" xr:uid="{00000000-0005-0000-0000-0000128A0000}"/>
    <cellStyle name="Normal 3 5 6 4" xfId="36321" xr:uid="{00000000-0005-0000-0000-0000138A0000}"/>
    <cellStyle name="Normal 3 5 6 4 2" xfId="36322" xr:uid="{00000000-0005-0000-0000-0000148A0000}"/>
    <cellStyle name="Normal 3 5 6 4 2 2" xfId="36323" xr:uid="{00000000-0005-0000-0000-0000158A0000}"/>
    <cellStyle name="Normal 3 5 6 4 2 2 2" xfId="36324" xr:uid="{00000000-0005-0000-0000-0000168A0000}"/>
    <cellStyle name="Normal 3 5 6 4 2 3" xfId="36325" xr:uid="{00000000-0005-0000-0000-0000178A0000}"/>
    <cellStyle name="Normal 3 5 6 4 3" xfId="36326" xr:uid="{00000000-0005-0000-0000-0000188A0000}"/>
    <cellStyle name="Normal 3 5 6 4 3 2" xfId="36327" xr:uid="{00000000-0005-0000-0000-0000198A0000}"/>
    <cellStyle name="Normal 3 5 6 4 4" xfId="36328" xr:uid="{00000000-0005-0000-0000-00001A8A0000}"/>
    <cellStyle name="Normal 3 5 6 5" xfId="36329" xr:uid="{00000000-0005-0000-0000-00001B8A0000}"/>
    <cellStyle name="Normal 3 5 6 5 2" xfId="36330" xr:uid="{00000000-0005-0000-0000-00001C8A0000}"/>
    <cellStyle name="Normal 3 5 6 5 2 2" xfId="36331" xr:uid="{00000000-0005-0000-0000-00001D8A0000}"/>
    <cellStyle name="Normal 3 5 6 5 2 2 2" xfId="36332" xr:uid="{00000000-0005-0000-0000-00001E8A0000}"/>
    <cellStyle name="Normal 3 5 6 5 2 3" xfId="36333" xr:uid="{00000000-0005-0000-0000-00001F8A0000}"/>
    <cellStyle name="Normal 3 5 6 5 3" xfId="36334" xr:uid="{00000000-0005-0000-0000-0000208A0000}"/>
    <cellStyle name="Normal 3 5 6 5 3 2" xfId="36335" xr:uid="{00000000-0005-0000-0000-0000218A0000}"/>
    <cellStyle name="Normal 3 5 6 5 4" xfId="36336" xr:uid="{00000000-0005-0000-0000-0000228A0000}"/>
    <cellStyle name="Normal 3 5 6 6" xfId="36337" xr:uid="{00000000-0005-0000-0000-0000238A0000}"/>
    <cellStyle name="Normal 3 5 6 6 2" xfId="36338" xr:uid="{00000000-0005-0000-0000-0000248A0000}"/>
    <cellStyle name="Normal 3 5 6 6 2 2" xfId="36339" xr:uid="{00000000-0005-0000-0000-0000258A0000}"/>
    <cellStyle name="Normal 3 5 6 6 3" xfId="36340" xr:uid="{00000000-0005-0000-0000-0000268A0000}"/>
    <cellStyle name="Normal 3 5 6 7" xfId="36341" xr:uid="{00000000-0005-0000-0000-0000278A0000}"/>
    <cellStyle name="Normal 3 5 6 7 2" xfId="36342" xr:uid="{00000000-0005-0000-0000-0000288A0000}"/>
    <cellStyle name="Normal 3 5 6 8" xfId="36343" xr:uid="{00000000-0005-0000-0000-0000298A0000}"/>
    <cellStyle name="Normal 3 5 6 8 2" xfId="36344" xr:uid="{00000000-0005-0000-0000-00002A8A0000}"/>
    <cellStyle name="Normal 3 5 6 9" xfId="36345" xr:uid="{00000000-0005-0000-0000-00002B8A0000}"/>
    <cellStyle name="Normal 3 5 7" xfId="36346" xr:uid="{00000000-0005-0000-0000-00002C8A0000}"/>
    <cellStyle name="Normal 3 5 7 2" xfId="36347" xr:uid="{00000000-0005-0000-0000-00002D8A0000}"/>
    <cellStyle name="Normal 3 5 7 2 2" xfId="36348" xr:uid="{00000000-0005-0000-0000-00002E8A0000}"/>
    <cellStyle name="Normal 3 5 7 2 2 2" xfId="36349" xr:uid="{00000000-0005-0000-0000-00002F8A0000}"/>
    <cellStyle name="Normal 3 5 7 2 2 2 2" xfId="36350" xr:uid="{00000000-0005-0000-0000-0000308A0000}"/>
    <cellStyle name="Normal 3 5 7 2 2 2 2 2" xfId="36351" xr:uid="{00000000-0005-0000-0000-0000318A0000}"/>
    <cellStyle name="Normal 3 5 7 2 2 2 3" xfId="36352" xr:uid="{00000000-0005-0000-0000-0000328A0000}"/>
    <cellStyle name="Normal 3 5 7 2 2 3" xfId="36353" xr:uid="{00000000-0005-0000-0000-0000338A0000}"/>
    <cellStyle name="Normal 3 5 7 2 2 3 2" xfId="36354" xr:uid="{00000000-0005-0000-0000-0000348A0000}"/>
    <cellStyle name="Normal 3 5 7 2 2 4" xfId="36355" xr:uid="{00000000-0005-0000-0000-0000358A0000}"/>
    <cellStyle name="Normal 3 5 7 2 3" xfId="36356" xr:uid="{00000000-0005-0000-0000-0000368A0000}"/>
    <cellStyle name="Normal 3 5 7 2 3 2" xfId="36357" xr:uid="{00000000-0005-0000-0000-0000378A0000}"/>
    <cellStyle name="Normal 3 5 7 2 3 2 2" xfId="36358" xr:uid="{00000000-0005-0000-0000-0000388A0000}"/>
    <cellStyle name="Normal 3 5 7 2 3 3" xfId="36359" xr:uid="{00000000-0005-0000-0000-0000398A0000}"/>
    <cellStyle name="Normal 3 5 7 2 4" xfId="36360" xr:uid="{00000000-0005-0000-0000-00003A8A0000}"/>
    <cellStyle name="Normal 3 5 7 2 4 2" xfId="36361" xr:uid="{00000000-0005-0000-0000-00003B8A0000}"/>
    <cellStyle name="Normal 3 5 7 2 5" xfId="36362" xr:uid="{00000000-0005-0000-0000-00003C8A0000}"/>
    <cellStyle name="Normal 3 5 7 3" xfId="36363" xr:uid="{00000000-0005-0000-0000-00003D8A0000}"/>
    <cellStyle name="Normal 3 5 7 3 2" xfId="36364" xr:uid="{00000000-0005-0000-0000-00003E8A0000}"/>
    <cellStyle name="Normal 3 5 7 3 2 2" xfId="36365" xr:uid="{00000000-0005-0000-0000-00003F8A0000}"/>
    <cellStyle name="Normal 3 5 7 3 2 2 2" xfId="36366" xr:uid="{00000000-0005-0000-0000-0000408A0000}"/>
    <cellStyle name="Normal 3 5 7 3 2 3" xfId="36367" xr:uid="{00000000-0005-0000-0000-0000418A0000}"/>
    <cellStyle name="Normal 3 5 7 3 3" xfId="36368" xr:uid="{00000000-0005-0000-0000-0000428A0000}"/>
    <cellStyle name="Normal 3 5 7 3 3 2" xfId="36369" xr:uid="{00000000-0005-0000-0000-0000438A0000}"/>
    <cellStyle name="Normal 3 5 7 3 4" xfId="36370" xr:uid="{00000000-0005-0000-0000-0000448A0000}"/>
    <cellStyle name="Normal 3 5 7 4" xfId="36371" xr:uid="{00000000-0005-0000-0000-0000458A0000}"/>
    <cellStyle name="Normal 3 5 7 4 2" xfId="36372" xr:uid="{00000000-0005-0000-0000-0000468A0000}"/>
    <cellStyle name="Normal 3 5 7 4 2 2" xfId="36373" xr:uid="{00000000-0005-0000-0000-0000478A0000}"/>
    <cellStyle name="Normal 3 5 7 4 2 2 2" xfId="36374" xr:uid="{00000000-0005-0000-0000-0000488A0000}"/>
    <cellStyle name="Normal 3 5 7 4 2 3" xfId="36375" xr:uid="{00000000-0005-0000-0000-0000498A0000}"/>
    <cellStyle name="Normal 3 5 7 4 3" xfId="36376" xr:uid="{00000000-0005-0000-0000-00004A8A0000}"/>
    <cellStyle name="Normal 3 5 7 4 3 2" xfId="36377" xr:uid="{00000000-0005-0000-0000-00004B8A0000}"/>
    <cellStyle name="Normal 3 5 7 4 4" xfId="36378" xr:uid="{00000000-0005-0000-0000-00004C8A0000}"/>
    <cellStyle name="Normal 3 5 7 5" xfId="36379" xr:uid="{00000000-0005-0000-0000-00004D8A0000}"/>
    <cellStyle name="Normal 3 5 7 5 2" xfId="36380" xr:uid="{00000000-0005-0000-0000-00004E8A0000}"/>
    <cellStyle name="Normal 3 5 7 5 2 2" xfId="36381" xr:uid="{00000000-0005-0000-0000-00004F8A0000}"/>
    <cellStyle name="Normal 3 5 7 5 3" xfId="36382" xr:uid="{00000000-0005-0000-0000-0000508A0000}"/>
    <cellStyle name="Normal 3 5 7 6" xfId="36383" xr:uid="{00000000-0005-0000-0000-0000518A0000}"/>
    <cellStyle name="Normal 3 5 7 6 2" xfId="36384" xr:uid="{00000000-0005-0000-0000-0000528A0000}"/>
    <cellStyle name="Normal 3 5 7 7" xfId="36385" xr:uid="{00000000-0005-0000-0000-0000538A0000}"/>
    <cellStyle name="Normal 3 5 7 7 2" xfId="36386" xr:uid="{00000000-0005-0000-0000-0000548A0000}"/>
    <cellStyle name="Normal 3 5 7 8" xfId="36387" xr:uid="{00000000-0005-0000-0000-0000558A0000}"/>
    <cellStyle name="Normal 3 5 8" xfId="36388" xr:uid="{00000000-0005-0000-0000-0000568A0000}"/>
    <cellStyle name="Normal 3 5 8 2" xfId="36389" xr:uid="{00000000-0005-0000-0000-0000578A0000}"/>
    <cellStyle name="Normal 3 5 8 2 2" xfId="36390" xr:uid="{00000000-0005-0000-0000-0000588A0000}"/>
    <cellStyle name="Normal 3 5 8 2 2 2" xfId="36391" xr:uid="{00000000-0005-0000-0000-0000598A0000}"/>
    <cellStyle name="Normal 3 5 8 2 2 2 2" xfId="36392" xr:uid="{00000000-0005-0000-0000-00005A8A0000}"/>
    <cellStyle name="Normal 3 5 8 2 2 2 2 2" xfId="36393" xr:uid="{00000000-0005-0000-0000-00005B8A0000}"/>
    <cellStyle name="Normal 3 5 8 2 2 2 3" xfId="36394" xr:uid="{00000000-0005-0000-0000-00005C8A0000}"/>
    <cellStyle name="Normal 3 5 8 2 2 3" xfId="36395" xr:uid="{00000000-0005-0000-0000-00005D8A0000}"/>
    <cellStyle name="Normal 3 5 8 2 2 3 2" xfId="36396" xr:uid="{00000000-0005-0000-0000-00005E8A0000}"/>
    <cellStyle name="Normal 3 5 8 2 2 4" xfId="36397" xr:uid="{00000000-0005-0000-0000-00005F8A0000}"/>
    <cellStyle name="Normal 3 5 8 2 3" xfId="36398" xr:uid="{00000000-0005-0000-0000-0000608A0000}"/>
    <cellStyle name="Normal 3 5 8 2 3 2" xfId="36399" xr:uid="{00000000-0005-0000-0000-0000618A0000}"/>
    <cellStyle name="Normal 3 5 8 2 3 2 2" xfId="36400" xr:uid="{00000000-0005-0000-0000-0000628A0000}"/>
    <cellStyle name="Normal 3 5 8 2 3 3" xfId="36401" xr:uid="{00000000-0005-0000-0000-0000638A0000}"/>
    <cellStyle name="Normal 3 5 8 2 4" xfId="36402" xr:uid="{00000000-0005-0000-0000-0000648A0000}"/>
    <cellStyle name="Normal 3 5 8 2 4 2" xfId="36403" xr:uid="{00000000-0005-0000-0000-0000658A0000}"/>
    <cellStyle name="Normal 3 5 8 2 5" xfId="36404" xr:uid="{00000000-0005-0000-0000-0000668A0000}"/>
    <cellStyle name="Normal 3 5 8 3" xfId="36405" xr:uid="{00000000-0005-0000-0000-0000678A0000}"/>
    <cellStyle name="Normal 3 5 8 3 2" xfId="36406" xr:uid="{00000000-0005-0000-0000-0000688A0000}"/>
    <cellStyle name="Normal 3 5 8 3 2 2" xfId="36407" xr:uid="{00000000-0005-0000-0000-0000698A0000}"/>
    <cellStyle name="Normal 3 5 8 3 2 2 2" xfId="36408" xr:uid="{00000000-0005-0000-0000-00006A8A0000}"/>
    <cellStyle name="Normal 3 5 8 3 2 3" xfId="36409" xr:uid="{00000000-0005-0000-0000-00006B8A0000}"/>
    <cellStyle name="Normal 3 5 8 3 3" xfId="36410" xr:uid="{00000000-0005-0000-0000-00006C8A0000}"/>
    <cellStyle name="Normal 3 5 8 3 3 2" xfId="36411" xr:uid="{00000000-0005-0000-0000-00006D8A0000}"/>
    <cellStyle name="Normal 3 5 8 3 4" xfId="36412" xr:uid="{00000000-0005-0000-0000-00006E8A0000}"/>
    <cellStyle name="Normal 3 5 8 4" xfId="36413" xr:uid="{00000000-0005-0000-0000-00006F8A0000}"/>
    <cellStyle name="Normal 3 5 8 4 2" xfId="36414" xr:uid="{00000000-0005-0000-0000-0000708A0000}"/>
    <cellStyle name="Normal 3 5 8 4 2 2" xfId="36415" xr:uid="{00000000-0005-0000-0000-0000718A0000}"/>
    <cellStyle name="Normal 3 5 8 4 2 2 2" xfId="36416" xr:uid="{00000000-0005-0000-0000-0000728A0000}"/>
    <cellStyle name="Normal 3 5 8 4 2 3" xfId="36417" xr:uid="{00000000-0005-0000-0000-0000738A0000}"/>
    <cellStyle name="Normal 3 5 8 4 3" xfId="36418" xr:uid="{00000000-0005-0000-0000-0000748A0000}"/>
    <cellStyle name="Normal 3 5 8 4 3 2" xfId="36419" xr:uid="{00000000-0005-0000-0000-0000758A0000}"/>
    <cellStyle name="Normal 3 5 8 4 4" xfId="36420" xr:uid="{00000000-0005-0000-0000-0000768A0000}"/>
    <cellStyle name="Normal 3 5 8 5" xfId="36421" xr:uid="{00000000-0005-0000-0000-0000778A0000}"/>
    <cellStyle name="Normal 3 5 8 5 2" xfId="36422" xr:uid="{00000000-0005-0000-0000-0000788A0000}"/>
    <cellStyle name="Normal 3 5 8 5 2 2" xfId="36423" xr:uid="{00000000-0005-0000-0000-0000798A0000}"/>
    <cellStyle name="Normal 3 5 8 5 3" xfId="36424" xr:uid="{00000000-0005-0000-0000-00007A8A0000}"/>
    <cellStyle name="Normal 3 5 8 6" xfId="36425" xr:uid="{00000000-0005-0000-0000-00007B8A0000}"/>
    <cellStyle name="Normal 3 5 8 6 2" xfId="36426" xr:uid="{00000000-0005-0000-0000-00007C8A0000}"/>
    <cellStyle name="Normal 3 5 8 7" xfId="36427" xr:uid="{00000000-0005-0000-0000-00007D8A0000}"/>
    <cellStyle name="Normal 3 5 8 7 2" xfId="36428" xr:uid="{00000000-0005-0000-0000-00007E8A0000}"/>
    <cellStyle name="Normal 3 5 8 8" xfId="36429" xr:uid="{00000000-0005-0000-0000-00007F8A0000}"/>
    <cellStyle name="Normal 3 5 9" xfId="36430" xr:uid="{00000000-0005-0000-0000-0000808A0000}"/>
    <cellStyle name="Normal 3 5 9 2" xfId="36431" xr:uid="{00000000-0005-0000-0000-0000818A0000}"/>
    <cellStyle name="Normal 3 5 9 2 2" xfId="36432" xr:uid="{00000000-0005-0000-0000-0000828A0000}"/>
    <cellStyle name="Normal 3 5 9 2 2 2" xfId="36433" xr:uid="{00000000-0005-0000-0000-0000838A0000}"/>
    <cellStyle name="Normal 3 5 9 2 2 2 2" xfId="36434" xr:uid="{00000000-0005-0000-0000-0000848A0000}"/>
    <cellStyle name="Normal 3 5 9 2 2 2 2 2" xfId="36435" xr:uid="{00000000-0005-0000-0000-0000858A0000}"/>
    <cellStyle name="Normal 3 5 9 2 2 2 3" xfId="36436" xr:uid="{00000000-0005-0000-0000-0000868A0000}"/>
    <cellStyle name="Normal 3 5 9 2 2 3" xfId="36437" xr:uid="{00000000-0005-0000-0000-0000878A0000}"/>
    <cellStyle name="Normal 3 5 9 2 2 3 2" xfId="36438" xr:uid="{00000000-0005-0000-0000-0000888A0000}"/>
    <cellStyle name="Normal 3 5 9 2 2 4" xfId="36439" xr:uid="{00000000-0005-0000-0000-0000898A0000}"/>
    <cellStyle name="Normal 3 5 9 2 3" xfId="36440" xr:uid="{00000000-0005-0000-0000-00008A8A0000}"/>
    <cellStyle name="Normal 3 5 9 2 3 2" xfId="36441" xr:uid="{00000000-0005-0000-0000-00008B8A0000}"/>
    <cellStyle name="Normal 3 5 9 2 3 2 2" xfId="36442" xr:uid="{00000000-0005-0000-0000-00008C8A0000}"/>
    <cellStyle name="Normal 3 5 9 2 3 3" xfId="36443" xr:uid="{00000000-0005-0000-0000-00008D8A0000}"/>
    <cellStyle name="Normal 3 5 9 2 4" xfId="36444" xr:uid="{00000000-0005-0000-0000-00008E8A0000}"/>
    <cellStyle name="Normal 3 5 9 2 4 2" xfId="36445" xr:uid="{00000000-0005-0000-0000-00008F8A0000}"/>
    <cellStyle name="Normal 3 5 9 2 5" xfId="36446" xr:uid="{00000000-0005-0000-0000-0000908A0000}"/>
    <cellStyle name="Normal 3 5 9 3" xfId="36447" xr:uid="{00000000-0005-0000-0000-0000918A0000}"/>
    <cellStyle name="Normal 3 5 9 3 2" xfId="36448" xr:uid="{00000000-0005-0000-0000-0000928A0000}"/>
    <cellStyle name="Normal 3 5 9 3 2 2" xfId="36449" xr:uid="{00000000-0005-0000-0000-0000938A0000}"/>
    <cellStyle name="Normal 3 5 9 3 2 2 2" xfId="36450" xr:uid="{00000000-0005-0000-0000-0000948A0000}"/>
    <cellStyle name="Normal 3 5 9 3 2 3" xfId="36451" xr:uid="{00000000-0005-0000-0000-0000958A0000}"/>
    <cellStyle name="Normal 3 5 9 3 3" xfId="36452" xr:uid="{00000000-0005-0000-0000-0000968A0000}"/>
    <cellStyle name="Normal 3 5 9 3 3 2" xfId="36453" xr:uid="{00000000-0005-0000-0000-0000978A0000}"/>
    <cellStyle name="Normal 3 5 9 3 4" xfId="36454" xr:uid="{00000000-0005-0000-0000-0000988A0000}"/>
    <cellStyle name="Normal 3 5 9 4" xfId="36455" xr:uid="{00000000-0005-0000-0000-0000998A0000}"/>
    <cellStyle name="Normal 3 5 9 4 2" xfId="36456" xr:uid="{00000000-0005-0000-0000-00009A8A0000}"/>
    <cellStyle name="Normal 3 5 9 4 2 2" xfId="36457" xr:uid="{00000000-0005-0000-0000-00009B8A0000}"/>
    <cellStyle name="Normal 3 5 9 4 3" xfId="36458" xr:uid="{00000000-0005-0000-0000-00009C8A0000}"/>
    <cellStyle name="Normal 3 5 9 5" xfId="36459" xr:uid="{00000000-0005-0000-0000-00009D8A0000}"/>
    <cellStyle name="Normal 3 5 9 5 2" xfId="36460" xr:uid="{00000000-0005-0000-0000-00009E8A0000}"/>
    <cellStyle name="Normal 3 5 9 6" xfId="36461" xr:uid="{00000000-0005-0000-0000-00009F8A0000}"/>
    <cellStyle name="Normal 3 5_T-straight with PEDs adjustor" xfId="36462" xr:uid="{00000000-0005-0000-0000-0000A08A0000}"/>
    <cellStyle name="Normal 3 6" xfId="1304" xr:uid="{00000000-0005-0000-0000-0000A18A0000}"/>
    <cellStyle name="Normal 3 6 10" xfId="36463" xr:uid="{00000000-0005-0000-0000-0000A28A0000}"/>
    <cellStyle name="Normal 3 6 10 2" xfId="36464" xr:uid="{00000000-0005-0000-0000-0000A38A0000}"/>
    <cellStyle name="Normal 3 6 10 2 2" xfId="36465" xr:uid="{00000000-0005-0000-0000-0000A48A0000}"/>
    <cellStyle name="Normal 3 6 10 2 2 2" xfId="36466" xr:uid="{00000000-0005-0000-0000-0000A58A0000}"/>
    <cellStyle name="Normal 3 6 10 2 3" xfId="36467" xr:uid="{00000000-0005-0000-0000-0000A68A0000}"/>
    <cellStyle name="Normal 3 6 10 3" xfId="36468" xr:uid="{00000000-0005-0000-0000-0000A78A0000}"/>
    <cellStyle name="Normal 3 6 10 3 2" xfId="36469" xr:uid="{00000000-0005-0000-0000-0000A88A0000}"/>
    <cellStyle name="Normal 3 6 10 4" xfId="36470" xr:uid="{00000000-0005-0000-0000-0000A98A0000}"/>
    <cellStyle name="Normal 3 6 11" xfId="36471" xr:uid="{00000000-0005-0000-0000-0000AA8A0000}"/>
    <cellStyle name="Normal 3 6 11 2" xfId="36472" xr:uid="{00000000-0005-0000-0000-0000AB8A0000}"/>
    <cellStyle name="Normal 3 6 11 2 2" xfId="36473" xr:uid="{00000000-0005-0000-0000-0000AC8A0000}"/>
    <cellStyle name="Normal 3 6 11 2 2 2" xfId="36474" xr:uid="{00000000-0005-0000-0000-0000AD8A0000}"/>
    <cellStyle name="Normal 3 6 11 2 3" xfId="36475" xr:uid="{00000000-0005-0000-0000-0000AE8A0000}"/>
    <cellStyle name="Normal 3 6 11 3" xfId="36476" xr:uid="{00000000-0005-0000-0000-0000AF8A0000}"/>
    <cellStyle name="Normal 3 6 11 3 2" xfId="36477" xr:uid="{00000000-0005-0000-0000-0000B08A0000}"/>
    <cellStyle name="Normal 3 6 11 4" xfId="36478" xr:uid="{00000000-0005-0000-0000-0000B18A0000}"/>
    <cellStyle name="Normal 3 6 12" xfId="36479" xr:uid="{00000000-0005-0000-0000-0000B28A0000}"/>
    <cellStyle name="Normal 3 6 12 2" xfId="36480" xr:uid="{00000000-0005-0000-0000-0000B38A0000}"/>
    <cellStyle name="Normal 3 6 12 2 2" xfId="36481" xr:uid="{00000000-0005-0000-0000-0000B48A0000}"/>
    <cellStyle name="Normal 3 6 12 2 2 2" xfId="36482" xr:uid="{00000000-0005-0000-0000-0000B58A0000}"/>
    <cellStyle name="Normal 3 6 12 2 3" xfId="36483" xr:uid="{00000000-0005-0000-0000-0000B68A0000}"/>
    <cellStyle name="Normal 3 6 12 3" xfId="36484" xr:uid="{00000000-0005-0000-0000-0000B78A0000}"/>
    <cellStyle name="Normal 3 6 12 3 2" xfId="36485" xr:uid="{00000000-0005-0000-0000-0000B88A0000}"/>
    <cellStyle name="Normal 3 6 12 4" xfId="36486" xr:uid="{00000000-0005-0000-0000-0000B98A0000}"/>
    <cellStyle name="Normal 3 6 13" xfId="36487" xr:uid="{00000000-0005-0000-0000-0000BA8A0000}"/>
    <cellStyle name="Normal 3 6 13 2" xfId="36488" xr:uid="{00000000-0005-0000-0000-0000BB8A0000}"/>
    <cellStyle name="Normal 3 6 13 2 2" xfId="36489" xr:uid="{00000000-0005-0000-0000-0000BC8A0000}"/>
    <cellStyle name="Normal 3 6 13 3" xfId="36490" xr:uid="{00000000-0005-0000-0000-0000BD8A0000}"/>
    <cellStyle name="Normal 3 6 14" xfId="36491" xr:uid="{00000000-0005-0000-0000-0000BE8A0000}"/>
    <cellStyle name="Normal 3 6 14 2" xfId="36492" xr:uid="{00000000-0005-0000-0000-0000BF8A0000}"/>
    <cellStyle name="Normal 3 6 15" xfId="36493" xr:uid="{00000000-0005-0000-0000-0000C08A0000}"/>
    <cellStyle name="Normal 3 6 15 2" xfId="36494" xr:uid="{00000000-0005-0000-0000-0000C18A0000}"/>
    <cellStyle name="Normal 3 6 16" xfId="36495" xr:uid="{00000000-0005-0000-0000-0000C28A0000}"/>
    <cellStyle name="Normal 3 6 17" xfId="36496" xr:uid="{00000000-0005-0000-0000-0000C38A0000}"/>
    <cellStyle name="Normal 3 6 2" xfId="1305" xr:uid="{00000000-0005-0000-0000-0000C48A0000}"/>
    <cellStyle name="Normal 3 6 2 10" xfId="36497" xr:uid="{00000000-0005-0000-0000-0000C58A0000}"/>
    <cellStyle name="Normal 3 6 2 11" xfId="36498" xr:uid="{00000000-0005-0000-0000-0000C68A0000}"/>
    <cellStyle name="Normal 3 6 2 2" xfId="1306" xr:uid="{00000000-0005-0000-0000-0000C78A0000}"/>
    <cellStyle name="Normal 3 6 2 2 10" xfId="36499" xr:uid="{00000000-0005-0000-0000-0000C88A0000}"/>
    <cellStyle name="Normal 3 6 2 2 2" xfId="1307" xr:uid="{00000000-0005-0000-0000-0000C98A0000}"/>
    <cellStyle name="Normal 3 6 2 2 2 2" xfId="36500" xr:uid="{00000000-0005-0000-0000-0000CA8A0000}"/>
    <cellStyle name="Normal 3 6 2 2 2 2 2" xfId="36501" xr:uid="{00000000-0005-0000-0000-0000CB8A0000}"/>
    <cellStyle name="Normal 3 6 2 2 2 2 2 2" xfId="36502" xr:uid="{00000000-0005-0000-0000-0000CC8A0000}"/>
    <cellStyle name="Normal 3 6 2 2 2 2 2 2 2" xfId="36503" xr:uid="{00000000-0005-0000-0000-0000CD8A0000}"/>
    <cellStyle name="Normal 3 6 2 2 2 2 2 2 2 2" xfId="36504" xr:uid="{00000000-0005-0000-0000-0000CE8A0000}"/>
    <cellStyle name="Normal 3 6 2 2 2 2 2 2 3" xfId="36505" xr:uid="{00000000-0005-0000-0000-0000CF8A0000}"/>
    <cellStyle name="Normal 3 6 2 2 2 2 2 3" xfId="36506" xr:uid="{00000000-0005-0000-0000-0000D08A0000}"/>
    <cellStyle name="Normal 3 6 2 2 2 2 2 3 2" xfId="36507" xr:uid="{00000000-0005-0000-0000-0000D18A0000}"/>
    <cellStyle name="Normal 3 6 2 2 2 2 2 4" xfId="36508" xr:uid="{00000000-0005-0000-0000-0000D28A0000}"/>
    <cellStyle name="Normal 3 6 2 2 2 2 3" xfId="36509" xr:uid="{00000000-0005-0000-0000-0000D38A0000}"/>
    <cellStyle name="Normal 3 6 2 2 2 2 3 2" xfId="36510" xr:uid="{00000000-0005-0000-0000-0000D48A0000}"/>
    <cellStyle name="Normal 3 6 2 2 2 2 3 2 2" xfId="36511" xr:uid="{00000000-0005-0000-0000-0000D58A0000}"/>
    <cellStyle name="Normal 3 6 2 2 2 2 3 3" xfId="36512" xr:uid="{00000000-0005-0000-0000-0000D68A0000}"/>
    <cellStyle name="Normal 3 6 2 2 2 2 4" xfId="36513" xr:uid="{00000000-0005-0000-0000-0000D78A0000}"/>
    <cellStyle name="Normal 3 6 2 2 2 2 4 2" xfId="36514" xr:uid="{00000000-0005-0000-0000-0000D88A0000}"/>
    <cellStyle name="Normal 3 6 2 2 2 2 5" xfId="36515" xr:uid="{00000000-0005-0000-0000-0000D98A0000}"/>
    <cellStyle name="Normal 3 6 2 2 2 2 6" xfId="36516" xr:uid="{00000000-0005-0000-0000-0000DA8A0000}"/>
    <cellStyle name="Normal 3 6 2 2 2 3" xfId="36517" xr:uid="{00000000-0005-0000-0000-0000DB8A0000}"/>
    <cellStyle name="Normal 3 6 2 2 2 3 2" xfId="36518" xr:uid="{00000000-0005-0000-0000-0000DC8A0000}"/>
    <cellStyle name="Normal 3 6 2 2 2 3 2 2" xfId="36519" xr:uid="{00000000-0005-0000-0000-0000DD8A0000}"/>
    <cellStyle name="Normal 3 6 2 2 2 3 2 2 2" xfId="36520" xr:uid="{00000000-0005-0000-0000-0000DE8A0000}"/>
    <cellStyle name="Normal 3 6 2 2 2 3 2 3" xfId="36521" xr:uid="{00000000-0005-0000-0000-0000DF8A0000}"/>
    <cellStyle name="Normal 3 6 2 2 2 3 3" xfId="36522" xr:uid="{00000000-0005-0000-0000-0000E08A0000}"/>
    <cellStyle name="Normal 3 6 2 2 2 3 3 2" xfId="36523" xr:uid="{00000000-0005-0000-0000-0000E18A0000}"/>
    <cellStyle name="Normal 3 6 2 2 2 3 4" xfId="36524" xr:uid="{00000000-0005-0000-0000-0000E28A0000}"/>
    <cellStyle name="Normal 3 6 2 2 2 4" xfId="36525" xr:uid="{00000000-0005-0000-0000-0000E38A0000}"/>
    <cellStyle name="Normal 3 6 2 2 2 4 2" xfId="36526" xr:uid="{00000000-0005-0000-0000-0000E48A0000}"/>
    <cellStyle name="Normal 3 6 2 2 2 4 2 2" xfId="36527" xr:uid="{00000000-0005-0000-0000-0000E58A0000}"/>
    <cellStyle name="Normal 3 6 2 2 2 4 2 2 2" xfId="36528" xr:uid="{00000000-0005-0000-0000-0000E68A0000}"/>
    <cellStyle name="Normal 3 6 2 2 2 4 2 3" xfId="36529" xr:uid="{00000000-0005-0000-0000-0000E78A0000}"/>
    <cellStyle name="Normal 3 6 2 2 2 4 3" xfId="36530" xr:uid="{00000000-0005-0000-0000-0000E88A0000}"/>
    <cellStyle name="Normal 3 6 2 2 2 4 3 2" xfId="36531" xr:uid="{00000000-0005-0000-0000-0000E98A0000}"/>
    <cellStyle name="Normal 3 6 2 2 2 4 4" xfId="36532" xr:uid="{00000000-0005-0000-0000-0000EA8A0000}"/>
    <cellStyle name="Normal 3 6 2 2 2 5" xfId="36533" xr:uid="{00000000-0005-0000-0000-0000EB8A0000}"/>
    <cellStyle name="Normal 3 6 2 2 2 5 2" xfId="36534" xr:uid="{00000000-0005-0000-0000-0000EC8A0000}"/>
    <cellStyle name="Normal 3 6 2 2 2 5 2 2" xfId="36535" xr:uid="{00000000-0005-0000-0000-0000ED8A0000}"/>
    <cellStyle name="Normal 3 6 2 2 2 5 3" xfId="36536" xr:uid="{00000000-0005-0000-0000-0000EE8A0000}"/>
    <cellStyle name="Normal 3 6 2 2 2 6" xfId="36537" xr:uid="{00000000-0005-0000-0000-0000EF8A0000}"/>
    <cellStyle name="Normal 3 6 2 2 2 6 2" xfId="36538" xr:uid="{00000000-0005-0000-0000-0000F08A0000}"/>
    <cellStyle name="Normal 3 6 2 2 2 7" xfId="36539" xr:uid="{00000000-0005-0000-0000-0000F18A0000}"/>
    <cellStyle name="Normal 3 6 2 2 2 7 2" xfId="36540" xr:uid="{00000000-0005-0000-0000-0000F28A0000}"/>
    <cellStyle name="Normal 3 6 2 2 2 8" xfId="36541" xr:uid="{00000000-0005-0000-0000-0000F38A0000}"/>
    <cellStyle name="Normal 3 6 2 2 2 9" xfId="36542" xr:uid="{00000000-0005-0000-0000-0000F48A0000}"/>
    <cellStyle name="Normal 3 6 2 2 3" xfId="36543" xr:uid="{00000000-0005-0000-0000-0000F58A0000}"/>
    <cellStyle name="Normal 3 6 2 2 3 2" xfId="36544" xr:uid="{00000000-0005-0000-0000-0000F68A0000}"/>
    <cellStyle name="Normal 3 6 2 2 3 2 2" xfId="36545" xr:uid="{00000000-0005-0000-0000-0000F78A0000}"/>
    <cellStyle name="Normal 3 6 2 2 3 2 2 2" xfId="36546" xr:uid="{00000000-0005-0000-0000-0000F88A0000}"/>
    <cellStyle name="Normal 3 6 2 2 3 2 2 2 2" xfId="36547" xr:uid="{00000000-0005-0000-0000-0000F98A0000}"/>
    <cellStyle name="Normal 3 6 2 2 3 2 2 3" xfId="36548" xr:uid="{00000000-0005-0000-0000-0000FA8A0000}"/>
    <cellStyle name="Normal 3 6 2 2 3 2 3" xfId="36549" xr:uid="{00000000-0005-0000-0000-0000FB8A0000}"/>
    <cellStyle name="Normal 3 6 2 2 3 2 3 2" xfId="36550" xr:uid="{00000000-0005-0000-0000-0000FC8A0000}"/>
    <cellStyle name="Normal 3 6 2 2 3 2 4" xfId="36551" xr:uid="{00000000-0005-0000-0000-0000FD8A0000}"/>
    <cellStyle name="Normal 3 6 2 2 3 2 5" xfId="36552" xr:uid="{00000000-0005-0000-0000-0000FE8A0000}"/>
    <cellStyle name="Normal 3 6 2 2 3 3" xfId="36553" xr:uid="{00000000-0005-0000-0000-0000FF8A0000}"/>
    <cellStyle name="Normal 3 6 2 2 3 3 2" xfId="36554" xr:uid="{00000000-0005-0000-0000-0000008B0000}"/>
    <cellStyle name="Normal 3 6 2 2 3 3 2 2" xfId="36555" xr:uid="{00000000-0005-0000-0000-0000018B0000}"/>
    <cellStyle name="Normal 3 6 2 2 3 3 3" xfId="36556" xr:uid="{00000000-0005-0000-0000-0000028B0000}"/>
    <cellStyle name="Normal 3 6 2 2 3 4" xfId="36557" xr:uid="{00000000-0005-0000-0000-0000038B0000}"/>
    <cellStyle name="Normal 3 6 2 2 3 4 2" xfId="36558" xr:uid="{00000000-0005-0000-0000-0000048B0000}"/>
    <cellStyle name="Normal 3 6 2 2 3 5" xfId="36559" xr:uid="{00000000-0005-0000-0000-0000058B0000}"/>
    <cellStyle name="Normal 3 6 2 2 3 6" xfId="36560" xr:uid="{00000000-0005-0000-0000-0000068B0000}"/>
    <cellStyle name="Normal 3 6 2 2 4" xfId="36561" xr:uid="{00000000-0005-0000-0000-0000078B0000}"/>
    <cellStyle name="Normal 3 6 2 2 4 2" xfId="36562" xr:uid="{00000000-0005-0000-0000-0000088B0000}"/>
    <cellStyle name="Normal 3 6 2 2 4 2 2" xfId="36563" xr:uid="{00000000-0005-0000-0000-0000098B0000}"/>
    <cellStyle name="Normal 3 6 2 2 4 2 2 2" xfId="36564" xr:uid="{00000000-0005-0000-0000-00000A8B0000}"/>
    <cellStyle name="Normal 3 6 2 2 4 2 3" xfId="36565" xr:uid="{00000000-0005-0000-0000-00000B8B0000}"/>
    <cellStyle name="Normal 3 6 2 2 4 3" xfId="36566" xr:uid="{00000000-0005-0000-0000-00000C8B0000}"/>
    <cellStyle name="Normal 3 6 2 2 4 3 2" xfId="36567" xr:uid="{00000000-0005-0000-0000-00000D8B0000}"/>
    <cellStyle name="Normal 3 6 2 2 4 4" xfId="36568" xr:uid="{00000000-0005-0000-0000-00000E8B0000}"/>
    <cellStyle name="Normal 3 6 2 2 4 5" xfId="36569" xr:uid="{00000000-0005-0000-0000-00000F8B0000}"/>
    <cellStyle name="Normal 3 6 2 2 5" xfId="36570" xr:uid="{00000000-0005-0000-0000-0000108B0000}"/>
    <cellStyle name="Normal 3 6 2 2 5 2" xfId="36571" xr:uid="{00000000-0005-0000-0000-0000118B0000}"/>
    <cellStyle name="Normal 3 6 2 2 5 2 2" xfId="36572" xr:uid="{00000000-0005-0000-0000-0000128B0000}"/>
    <cellStyle name="Normal 3 6 2 2 5 2 2 2" xfId="36573" xr:uid="{00000000-0005-0000-0000-0000138B0000}"/>
    <cellStyle name="Normal 3 6 2 2 5 2 3" xfId="36574" xr:uid="{00000000-0005-0000-0000-0000148B0000}"/>
    <cellStyle name="Normal 3 6 2 2 5 3" xfId="36575" xr:uid="{00000000-0005-0000-0000-0000158B0000}"/>
    <cellStyle name="Normal 3 6 2 2 5 3 2" xfId="36576" xr:uid="{00000000-0005-0000-0000-0000168B0000}"/>
    <cellStyle name="Normal 3 6 2 2 5 4" xfId="36577" xr:uid="{00000000-0005-0000-0000-0000178B0000}"/>
    <cellStyle name="Normal 3 6 2 2 6" xfId="36578" xr:uid="{00000000-0005-0000-0000-0000188B0000}"/>
    <cellStyle name="Normal 3 6 2 2 6 2" xfId="36579" xr:uid="{00000000-0005-0000-0000-0000198B0000}"/>
    <cellStyle name="Normal 3 6 2 2 6 2 2" xfId="36580" xr:uid="{00000000-0005-0000-0000-00001A8B0000}"/>
    <cellStyle name="Normal 3 6 2 2 6 3" xfId="36581" xr:uid="{00000000-0005-0000-0000-00001B8B0000}"/>
    <cellStyle name="Normal 3 6 2 2 7" xfId="36582" xr:uid="{00000000-0005-0000-0000-00001C8B0000}"/>
    <cellStyle name="Normal 3 6 2 2 7 2" xfId="36583" xr:uid="{00000000-0005-0000-0000-00001D8B0000}"/>
    <cellStyle name="Normal 3 6 2 2 8" xfId="36584" xr:uid="{00000000-0005-0000-0000-00001E8B0000}"/>
    <cellStyle name="Normal 3 6 2 2 8 2" xfId="36585" xr:uid="{00000000-0005-0000-0000-00001F8B0000}"/>
    <cellStyle name="Normal 3 6 2 2 9" xfId="36586" xr:uid="{00000000-0005-0000-0000-0000208B0000}"/>
    <cellStyle name="Normal 3 6 2 2_T-straight with PEDs adjustor" xfId="36587" xr:uid="{00000000-0005-0000-0000-0000218B0000}"/>
    <cellStyle name="Normal 3 6 2 3" xfId="1308" xr:uid="{00000000-0005-0000-0000-0000228B0000}"/>
    <cellStyle name="Normal 3 6 2 3 2" xfId="36588" xr:uid="{00000000-0005-0000-0000-0000238B0000}"/>
    <cellStyle name="Normal 3 6 2 3 2 2" xfId="36589" xr:uid="{00000000-0005-0000-0000-0000248B0000}"/>
    <cellStyle name="Normal 3 6 2 3 2 2 2" xfId="36590" xr:uid="{00000000-0005-0000-0000-0000258B0000}"/>
    <cellStyle name="Normal 3 6 2 3 2 2 2 2" xfId="36591" xr:uid="{00000000-0005-0000-0000-0000268B0000}"/>
    <cellStyle name="Normal 3 6 2 3 2 2 2 2 2" xfId="36592" xr:uid="{00000000-0005-0000-0000-0000278B0000}"/>
    <cellStyle name="Normal 3 6 2 3 2 2 2 3" xfId="36593" xr:uid="{00000000-0005-0000-0000-0000288B0000}"/>
    <cellStyle name="Normal 3 6 2 3 2 2 3" xfId="36594" xr:uid="{00000000-0005-0000-0000-0000298B0000}"/>
    <cellStyle name="Normal 3 6 2 3 2 2 3 2" xfId="36595" xr:uid="{00000000-0005-0000-0000-00002A8B0000}"/>
    <cellStyle name="Normal 3 6 2 3 2 2 4" xfId="36596" xr:uid="{00000000-0005-0000-0000-00002B8B0000}"/>
    <cellStyle name="Normal 3 6 2 3 2 3" xfId="36597" xr:uid="{00000000-0005-0000-0000-00002C8B0000}"/>
    <cellStyle name="Normal 3 6 2 3 2 3 2" xfId="36598" xr:uid="{00000000-0005-0000-0000-00002D8B0000}"/>
    <cellStyle name="Normal 3 6 2 3 2 3 2 2" xfId="36599" xr:uid="{00000000-0005-0000-0000-00002E8B0000}"/>
    <cellStyle name="Normal 3 6 2 3 2 3 3" xfId="36600" xr:uid="{00000000-0005-0000-0000-00002F8B0000}"/>
    <cellStyle name="Normal 3 6 2 3 2 4" xfId="36601" xr:uid="{00000000-0005-0000-0000-0000308B0000}"/>
    <cellStyle name="Normal 3 6 2 3 2 4 2" xfId="36602" xr:uid="{00000000-0005-0000-0000-0000318B0000}"/>
    <cellStyle name="Normal 3 6 2 3 2 5" xfId="36603" xr:uid="{00000000-0005-0000-0000-0000328B0000}"/>
    <cellStyle name="Normal 3 6 2 3 2 6" xfId="36604" xr:uid="{00000000-0005-0000-0000-0000338B0000}"/>
    <cellStyle name="Normal 3 6 2 3 3" xfId="36605" xr:uid="{00000000-0005-0000-0000-0000348B0000}"/>
    <cellStyle name="Normal 3 6 2 3 3 2" xfId="36606" xr:uid="{00000000-0005-0000-0000-0000358B0000}"/>
    <cellStyle name="Normal 3 6 2 3 3 2 2" xfId="36607" xr:uid="{00000000-0005-0000-0000-0000368B0000}"/>
    <cellStyle name="Normal 3 6 2 3 3 2 2 2" xfId="36608" xr:uid="{00000000-0005-0000-0000-0000378B0000}"/>
    <cellStyle name="Normal 3 6 2 3 3 2 3" xfId="36609" xr:uid="{00000000-0005-0000-0000-0000388B0000}"/>
    <cellStyle name="Normal 3 6 2 3 3 3" xfId="36610" xr:uid="{00000000-0005-0000-0000-0000398B0000}"/>
    <cellStyle name="Normal 3 6 2 3 3 3 2" xfId="36611" xr:uid="{00000000-0005-0000-0000-00003A8B0000}"/>
    <cellStyle name="Normal 3 6 2 3 3 4" xfId="36612" xr:uid="{00000000-0005-0000-0000-00003B8B0000}"/>
    <cellStyle name="Normal 3 6 2 3 4" xfId="36613" xr:uid="{00000000-0005-0000-0000-00003C8B0000}"/>
    <cellStyle name="Normal 3 6 2 3 4 2" xfId="36614" xr:uid="{00000000-0005-0000-0000-00003D8B0000}"/>
    <cellStyle name="Normal 3 6 2 3 4 2 2" xfId="36615" xr:uid="{00000000-0005-0000-0000-00003E8B0000}"/>
    <cellStyle name="Normal 3 6 2 3 4 2 2 2" xfId="36616" xr:uid="{00000000-0005-0000-0000-00003F8B0000}"/>
    <cellStyle name="Normal 3 6 2 3 4 2 3" xfId="36617" xr:uid="{00000000-0005-0000-0000-0000408B0000}"/>
    <cellStyle name="Normal 3 6 2 3 4 3" xfId="36618" xr:uid="{00000000-0005-0000-0000-0000418B0000}"/>
    <cellStyle name="Normal 3 6 2 3 4 3 2" xfId="36619" xr:uid="{00000000-0005-0000-0000-0000428B0000}"/>
    <cellStyle name="Normal 3 6 2 3 4 4" xfId="36620" xr:uid="{00000000-0005-0000-0000-0000438B0000}"/>
    <cellStyle name="Normal 3 6 2 3 5" xfId="36621" xr:uid="{00000000-0005-0000-0000-0000448B0000}"/>
    <cellStyle name="Normal 3 6 2 3 5 2" xfId="36622" xr:uid="{00000000-0005-0000-0000-0000458B0000}"/>
    <cellStyle name="Normal 3 6 2 3 5 2 2" xfId="36623" xr:uid="{00000000-0005-0000-0000-0000468B0000}"/>
    <cellStyle name="Normal 3 6 2 3 5 3" xfId="36624" xr:uid="{00000000-0005-0000-0000-0000478B0000}"/>
    <cellStyle name="Normal 3 6 2 3 6" xfId="36625" xr:uid="{00000000-0005-0000-0000-0000488B0000}"/>
    <cellStyle name="Normal 3 6 2 3 6 2" xfId="36626" xr:uid="{00000000-0005-0000-0000-0000498B0000}"/>
    <cellStyle name="Normal 3 6 2 3 7" xfId="36627" xr:uid="{00000000-0005-0000-0000-00004A8B0000}"/>
    <cellStyle name="Normal 3 6 2 3 7 2" xfId="36628" xr:uid="{00000000-0005-0000-0000-00004B8B0000}"/>
    <cellStyle name="Normal 3 6 2 3 8" xfId="36629" xr:uid="{00000000-0005-0000-0000-00004C8B0000}"/>
    <cellStyle name="Normal 3 6 2 3 9" xfId="36630" xr:uid="{00000000-0005-0000-0000-00004D8B0000}"/>
    <cellStyle name="Normal 3 6 2 4" xfId="36631" xr:uid="{00000000-0005-0000-0000-00004E8B0000}"/>
    <cellStyle name="Normal 3 6 2 4 2" xfId="36632" xr:uid="{00000000-0005-0000-0000-00004F8B0000}"/>
    <cellStyle name="Normal 3 6 2 4 2 2" xfId="36633" xr:uid="{00000000-0005-0000-0000-0000508B0000}"/>
    <cellStyle name="Normal 3 6 2 4 2 2 2" xfId="36634" xr:uid="{00000000-0005-0000-0000-0000518B0000}"/>
    <cellStyle name="Normal 3 6 2 4 2 2 2 2" xfId="36635" xr:uid="{00000000-0005-0000-0000-0000528B0000}"/>
    <cellStyle name="Normal 3 6 2 4 2 2 3" xfId="36636" xr:uid="{00000000-0005-0000-0000-0000538B0000}"/>
    <cellStyle name="Normal 3 6 2 4 2 3" xfId="36637" xr:uid="{00000000-0005-0000-0000-0000548B0000}"/>
    <cellStyle name="Normal 3 6 2 4 2 3 2" xfId="36638" xr:uid="{00000000-0005-0000-0000-0000558B0000}"/>
    <cellStyle name="Normal 3 6 2 4 2 4" xfId="36639" xr:uid="{00000000-0005-0000-0000-0000568B0000}"/>
    <cellStyle name="Normal 3 6 2 4 2 5" xfId="36640" xr:uid="{00000000-0005-0000-0000-0000578B0000}"/>
    <cellStyle name="Normal 3 6 2 4 3" xfId="36641" xr:uid="{00000000-0005-0000-0000-0000588B0000}"/>
    <cellStyle name="Normal 3 6 2 4 3 2" xfId="36642" xr:uid="{00000000-0005-0000-0000-0000598B0000}"/>
    <cellStyle name="Normal 3 6 2 4 3 2 2" xfId="36643" xr:uid="{00000000-0005-0000-0000-00005A8B0000}"/>
    <cellStyle name="Normal 3 6 2 4 3 3" xfId="36644" xr:uid="{00000000-0005-0000-0000-00005B8B0000}"/>
    <cellStyle name="Normal 3 6 2 4 4" xfId="36645" xr:uid="{00000000-0005-0000-0000-00005C8B0000}"/>
    <cellStyle name="Normal 3 6 2 4 4 2" xfId="36646" xr:uid="{00000000-0005-0000-0000-00005D8B0000}"/>
    <cellStyle name="Normal 3 6 2 4 5" xfId="36647" xr:uid="{00000000-0005-0000-0000-00005E8B0000}"/>
    <cellStyle name="Normal 3 6 2 4 6" xfId="36648" xr:uid="{00000000-0005-0000-0000-00005F8B0000}"/>
    <cellStyle name="Normal 3 6 2 5" xfId="36649" xr:uid="{00000000-0005-0000-0000-0000608B0000}"/>
    <cellStyle name="Normal 3 6 2 5 2" xfId="36650" xr:uid="{00000000-0005-0000-0000-0000618B0000}"/>
    <cellStyle name="Normal 3 6 2 5 2 2" xfId="36651" xr:uid="{00000000-0005-0000-0000-0000628B0000}"/>
    <cellStyle name="Normal 3 6 2 5 2 2 2" xfId="36652" xr:uid="{00000000-0005-0000-0000-0000638B0000}"/>
    <cellStyle name="Normal 3 6 2 5 2 3" xfId="36653" xr:uid="{00000000-0005-0000-0000-0000648B0000}"/>
    <cellStyle name="Normal 3 6 2 5 3" xfId="36654" xr:uid="{00000000-0005-0000-0000-0000658B0000}"/>
    <cellStyle name="Normal 3 6 2 5 3 2" xfId="36655" xr:uid="{00000000-0005-0000-0000-0000668B0000}"/>
    <cellStyle name="Normal 3 6 2 5 4" xfId="36656" xr:uid="{00000000-0005-0000-0000-0000678B0000}"/>
    <cellStyle name="Normal 3 6 2 5 5" xfId="36657" xr:uid="{00000000-0005-0000-0000-0000688B0000}"/>
    <cellStyle name="Normal 3 6 2 6" xfId="36658" xr:uid="{00000000-0005-0000-0000-0000698B0000}"/>
    <cellStyle name="Normal 3 6 2 6 2" xfId="36659" xr:uid="{00000000-0005-0000-0000-00006A8B0000}"/>
    <cellStyle name="Normal 3 6 2 6 2 2" xfId="36660" xr:uid="{00000000-0005-0000-0000-00006B8B0000}"/>
    <cellStyle name="Normal 3 6 2 6 2 2 2" xfId="36661" xr:uid="{00000000-0005-0000-0000-00006C8B0000}"/>
    <cellStyle name="Normal 3 6 2 6 2 3" xfId="36662" xr:uid="{00000000-0005-0000-0000-00006D8B0000}"/>
    <cellStyle name="Normal 3 6 2 6 3" xfId="36663" xr:uid="{00000000-0005-0000-0000-00006E8B0000}"/>
    <cellStyle name="Normal 3 6 2 6 3 2" xfId="36664" xr:uid="{00000000-0005-0000-0000-00006F8B0000}"/>
    <cellStyle name="Normal 3 6 2 6 4" xfId="36665" xr:uid="{00000000-0005-0000-0000-0000708B0000}"/>
    <cellStyle name="Normal 3 6 2 7" xfId="36666" xr:uid="{00000000-0005-0000-0000-0000718B0000}"/>
    <cellStyle name="Normal 3 6 2 7 2" xfId="36667" xr:uid="{00000000-0005-0000-0000-0000728B0000}"/>
    <cellStyle name="Normal 3 6 2 7 2 2" xfId="36668" xr:uid="{00000000-0005-0000-0000-0000738B0000}"/>
    <cellStyle name="Normal 3 6 2 7 3" xfId="36669" xr:uid="{00000000-0005-0000-0000-0000748B0000}"/>
    <cellStyle name="Normal 3 6 2 8" xfId="36670" xr:uid="{00000000-0005-0000-0000-0000758B0000}"/>
    <cellStyle name="Normal 3 6 2 8 2" xfId="36671" xr:uid="{00000000-0005-0000-0000-0000768B0000}"/>
    <cellStyle name="Normal 3 6 2 9" xfId="36672" xr:uid="{00000000-0005-0000-0000-0000778B0000}"/>
    <cellStyle name="Normal 3 6 2 9 2" xfId="36673" xr:uid="{00000000-0005-0000-0000-0000788B0000}"/>
    <cellStyle name="Normal 3 6 2_T-straight with PEDs adjustor" xfId="36674" xr:uid="{00000000-0005-0000-0000-0000798B0000}"/>
    <cellStyle name="Normal 3 6 3" xfId="1309" xr:uid="{00000000-0005-0000-0000-00007A8B0000}"/>
    <cellStyle name="Normal 3 6 3 10" xfId="36675" xr:uid="{00000000-0005-0000-0000-00007B8B0000}"/>
    <cellStyle name="Normal 3 6 3 11" xfId="36676" xr:uid="{00000000-0005-0000-0000-00007C8B0000}"/>
    <cellStyle name="Normal 3 6 3 2" xfId="1310" xr:uid="{00000000-0005-0000-0000-00007D8B0000}"/>
    <cellStyle name="Normal 3 6 3 2 10" xfId="36677" xr:uid="{00000000-0005-0000-0000-00007E8B0000}"/>
    <cellStyle name="Normal 3 6 3 2 2" xfId="36678" xr:uid="{00000000-0005-0000-0000-00007F8B0000}"/>
    <cellStyle name="Normal 3 6 3 2 2 2" xfId="36679" xr:uid="{00000000-0005-0000-0000-0000808B0000}"/>
    <cellStyle name="Normal 3 6 3 2 2 2 2" xfId="36680" xr:uid="{00000000-0005-0000-0000-0000818B0000}"/>
    <cellStyle name="Normal 3 6 3 2 2 2 2 2" xfId="36681" xr:uid="{00000000-0005-0000-0000-0000828B0000}"/>
    <cellStyle name="Normal 3 6 3 2 2 2 2 2 2" xfId="36682" xr:uid="{00000000-0005-0000-0000-0000838B0000}"/>
    <cellStyle name="Normal 3 6 3 2 2 2 2 2 2 2" xfId="36683" xr:uid="{00000000-0005-0000-0000-0000848B0000}"/>
    <cellStyle name="Normal 3 6 3 2 2 2 2 2 3" xfId="36684" xr:uid="{00000000-0005-0000-0000-0000858B0000}"/>
    <cellStyle name="Normal 3 6 3 2 2 2 2 3" xfId="36685" xr:uid="{00000000-0005-0000-0000-0000868B0000}"/>
    <cellStyle name="Normal 3 6 3 2 2 2 2 3 2" xfId="36686" xr:uid="{00000000-0005-0000-0000-0000878B0000}"/>
    <cellStyle name="Normal 3 6 3 2 2 2 2 4" xfId="36687" xr:uid="{00000000-0005-0000-0000-0000888B0000}"/>
    <cellStyle name="Normal 3 6 3 2 2 2 3" xfId="36688" xr:uid="{00000000-0005-0000-0000-0000898B0000}"/>
    <cellStyle name="Normal 3 6 3 2 2 2 3 2" xfId="36689" xr:uid="{00000000-0005-0000-0000-00008A8B0000}"/>
    <cellStyle name="Normal 3 6 3 2 2 2 3 2 2" xfId="36690" xr:uid="{00000000-0005-0000-0000-00008B8B0000}"/>
    <cellStyle name="Normal 3 6 3 2 2 2 3 3" xfId="36691" xr:uid="{00000000-0005-0000-0000-00008C8B0000}"/>
    <cellStyle name="Normal 3 6 3 2 2 2 4" xfId="36692" xr:uid="{00000000-0005-0000-0000-00008D8B0000}"/>
    <cellStyle name="Normal 3 6 3 2 2 2 4 2" xfId="36693" xr:uid="{00000000-0005-0000-0000-00008E8B0000}"/>
    <cellStyle name="Normal 3 6 3 2 2 2 5" xfId="36694" xr:uid="{00000000-0005-0000-0000-00008F8B0000}"/>
    <cellStyle name="Normal 3 6 3 2 2 3" xfId="36695" xr:uid="{00000000-0005-0000-0000-0000908B0000}"/>
    <cellStyle name="Normal 3 6 3 2 2 3 2" xfId="36696" xr:uid="{00000000-0005-0000-0000-0000918B0000}"/>
    <cellStyle name="Normal 3 6 3 2 2 3 2 2" xfId="36697" xr:uid="{00000000-0005-0000-0000-0000928B0000}"/>
    <cellStyle name="Normal 3 6 3 2 2 3 2 2 2" xfId="36698" xr:uid="{00000000-0005-0000-0000-0000938B0000}"/>
    <cellStyle name="Normal 3 6 3 2 2 3 2 3" xfId="36699" xr:uid="{00000000-0005-0000-0000-0000948B0000}"/>
    <cellStyle name="Normal 3 6 3 2 2 3 3" xfId="36700" xr:uid="{00000000-0005-0000-0000-0000958B0000}"/>
    <cellStyle name="Normal 3 6 3 2 2 3 3 2" xfId="36701" xr:uid="{00000000-0005-0000-0000-0000968B0000}"/>
    <cellStyle name="Normal 3 6 3 2 2 3 4" xfId="36702" xr:uid="{00000000-0005-0000-0000-0000978B0000}"/>
    <cellStyle name="Normal 3 6 3 2 2 4" xfId="36703" xr:uid="{00000000-0005-0000-0000-0000988B0000}"/>
    <cellStyle name="Normal 3 6 3 2 2 4 2" xfId="36704" xr:uid="{00000000-0005-0000-0000-0000998B0000}"/>
    <cellStyle name="Normal 3 6 3 2 2 4 2 2" xfId="36705" xr:uid="{00000000-0005-0000-0000-00009A8B0000}"/>
    <cellStyle name="Normal 3 6 3 2 2 4 2 2 2" xfId="36706" xr:uid="{00000000-0005-0000-0000-00009B8B0000}"/>
    <cellStyle name="Normal 3 6 3 2 2 4 2 3" xfId="36707" xr:uid="{00000000-0005-0000-0000-00009C8B0000}"/>
    <cellStyle name="Normal 3 6 3 2 2 4 3" xfId="36708" xr:uid="{00000000-0005-0000-0000-00009D8B0000}"/>
    <cellStyle name="Normal 3 6 3 2 2 4 3 2" xfId="36709" xr:uid="{00000000-0005-0000-0000-00009E8B0000}"/>
    <cellStyle name="Normal 3 6 3 2 2 4 4" xfId="36710" xr:uid="{00000000-0005-0000-0000-00009F8B0000}"/>
    <cellStyle name="Normal 3 6 3 2 2 5" xfId="36711" xr:uid="{00000000-0005-0000-0000-0000A08B0000}"/>
    <cellStyle name="Normal 3 6 3 2 2 5 2" xfId="36712" xr:uid="{00000000-0005-0000-0000-0000A18B0000}"/>
    <cellStyle name="Normal 3 6 3 2 2 5 2 2" xfId="36713" xr:uid="{00000000-0005-0000-0000-0000A28B0000}"/>
    <cellStyle name="Normal 3 6 3 2 2 5 3" xfId="36714" xr:uid="{00000000-0005-0000-0000-0000A38B0000}"/>
    <cellStyle name="Normal 3 6 3 2 2 6" xfId="36715" xr:uid="{00000000-0005-0000-0000-0000A48B0000}"/>
    <cellStyle name="Normal 3 6 3 2 2 6 2" xfId="36716" xr:uid="{00000000-0005-0000-0000-0000A58B0000}"/>
    <cellStyle name="Normal 3 6 3 2 2 7" xfId="36717" xr:uid="{00000000-0005-0000-0000-0000A68B0000}"/>
    <cellStyle name="Normal 3 6 3 2 2 7 2" xfId="36718" xr:uid="{00000000-0005-0000-0000-0000A78B0000}"/>
    <cellStyle name="Normal 3 6 3 2 2 8" xfId="36719" xr:uid="{00000000-0005-0000-0000-0000A88B0000}"/>
    <cellStyle name="Normal 3 6 3 2 2 9" xfId="36720" xr:uid="{00000000-0005-0000-0000-0000A98B0000}"/>
    <cellStyle name="Normal 3 6 3 2 3" xfId="36721" xr:uid="{00000000-0005-0000-0000-0000AA8B0000}"/>
    <cellStyle name="Normal 3 6 3 2 3 2" xfId="36722" xr:uid="{00000000-0005-0000-0000-0000AB8B0000}"/>
    <cellStyle name="Normal 3 6 3 2 3 2 2" xfId="36723" xr:uid="{00000000-0005-0000-0000-0000AC8B0000}"/>
    <cellStyle name="Normal 3 6 3 2 3 2 2 2" xfId="36724" xr:uid="{00000000-0005-0000-0000-0000AD8B0000}"/>
    <cellStyle name="Normal 3 6 3 2 3 2 2 2 2" xfId="36725" xr:uid="{00000000-0005-0000-0000-0000AE8B0000}"/>
    <cellStyle name="Normal 3 6 3 2 3 2 2 3" xfId="36726" xr:uid="{00000000-0005-0000-0000-0000AF8B0000}"/>
    <cellStyle name="Normal 3 6 3 2 3 2 3" xfId="36727" xr:uid="{00000000-0005-0000-0000-0000B08B0000}"/>
    <cellStyle name="Normal 3 6 3 2 3 2 3 2" xfId="36728" xr:uid="{00000000-0005-0000-0000-0000B18B0000}"/>
    <cellStyle name="Normal 3 6 3 2 3 2 4" xfId="36729" xr:uid="{00000000-0005-0000-0000-0000B28B0000}"/>
    <cellStyle name="Normal 3 6 3 2 3 3" xfId="36730" xr:uid="{00000000-0005-0000-0000-0000B38B0000}"/>
    <cellStyle name="Normal 3 6 3 2 3 3 2" xfId="36731" xr:uid="{00000000-0005-0000-0000-0000B48B0000}"/>
    <cellStyle name="Normal 3 6 3 2 3 3 2 2" xfId="36732" xr:uid="{00000000-0005-0000-0000-0000B58B0000}"/>
    <cellStyle name="Normal 3 6 3 2 3 3 3" xfId="36733" xr:uid="{00000000-0005-0000-0000-0000B68B0000}"/>
    <cellStyle name="Normal 3 6 3 2 3 4" xfId="36734" xr:uid="{00000000-0005-0000-0000-0000B78B0000}"/>
    <cellStyle name="Normal 3 6 3 2 3 4 2" xfId="36735" xr:uid="{00000000-0005-0000-0000-0000B88B0000}"/>
    <cellStyle name="Normal 3 6 3 2 3 5" xfId="36736" xr:uid="{00000000-0005-0000-0000-0000B98B0000}"/>
    <cellStyle name="Normal 3 6 3 2 4" xfId="36737" xr:uid="{00000000-0005-0000-0000-0000BA8B0000}"/>
    <cellStyle name="Normal 3 6 3 2 4 2" xfId="36738" xr:uid="{00000000-0005-0000-0000-0000BB8B0000}"/>
    <cellStyle name="Normal 3 6 3 2 4 2 2" xfId="36739" xr:uid="{00000000-0005-0000-0000-0000BC8B0000}"/>
    <cellStyle name="Normal 3 6 3 2 4 2 2 2" xfId="36740" xr:uid="{00000000-0005-0000-0000-0000BD8B0000}"/>
    <cellStyle name="Normal 3 6 3 2 4 2 3" xfId="36741" xr:uid="{00000000-0005-0000-0000-0000BE8B0000}"/>
    <cellStyle name="Normal 3 6 3 2 4 3" xfId="36742" xr:uid="{00000000-0005-0000-0000-0000BF8B0000}"/>
    <cellStyle name="Normal 3 6 3 2 4 3 2" xfId="36743" xr:uid="{00000000-0005-0000-0000-0000C08B0000}"/>
    <cellStyle name="Normal 3 6 3 2 4 4" xfId="36744" xr:uid="{00000000-0005-0000-0000-0000C18B0000}"/>
    <cellStyle name="Normal 3 6 3 2 5" xfId="36745" xr:uid="{00000000-0005-0000-0000-0000C28B0000}"/>
    <cellStyle name="Normal 3 6 3 2 5 2" xfId="36746" xr:uid="{00000000-0005-0000-0000-0000C38B0000}"/>
    <cellStyle name="Normal 3 6 3 2 5 2 2" xfId="36747" xr:uid="{00000000-0005-0000-0000-0000C48B0000}"/>
    <cellStyle name="Normal 3 6 3 2 5 2 2 2" xfId="36748" xr:uid="{00000000-0005-0000-0000-0000C58B0000}"/>
    <cellStyle name="Normal 3 6 3 2 5 2 3" xfId="36749" xr:uid="{00000000-0005-0000-0000-0000C68B0000}"/>
    <cellStyle name="Normal 3 6 3 2 5 3" xfId="36750" xr:uid="{00000000-0005-0000-0000-0000C78B0000}"/>
    <cellStyle name="Normal 3 6 3 2 5 3 2" xfId="36751" xr:uid="{00000000-0005-0000-0000-0000C88B0000}"/>
    <cellStyle name="Normal 3 6 3 2 5 4" xfId="36752" xr:uid="{00000000-0005-0000-0000-0000C98B0000}"/>
    <cellStyle name="Normal 3 6 3 2 6" xfId="36753" xr:uid="{00000000-0005-0000-0000-0000CA8B0000}"/>
    <cellStyle name="Normal 3 6 3 2 6 2" xfId="36754" xr:uid="{00000000-0005-0000-0000-0000CB8B0000}"/>
    <cellStyle name="Normal 3 6 3 2 6 2 2" xfId="36755" xr:uid="{00000000-0005-0000-0000-0000CC8B0000}"/>
    <cellStyle name="Normal 3 6 3 2 6 3" xfId="36756" xr:uid="{00000000-0005-0000-0000-0000CD8B0000}"/>
    <cellStyle name="Normal 3 6 3 2 7" xfId="36757" xr:uid="{00000000-0005-0000-0000-0000CE8B0000}"/>
    <cellStyle name="Normal 3 6 3 2 7 2" xfId="36758" xr:uid="{00000000-0005-0000-0000-0000CF8B0000}"/>
    <cellStyle name="Normal 3 6 3 2 8" xfId="36759" xr:uid="{00000000-0005-0000-0000-0000D08B0000}"/>
    <cellStyle name="Normal 3 6 3 2 8 2" xfId="36760" xr:uid="{00000000-0005-0000-0000-0000D18B0000}"/>
    <cellStyle name="Normal 3 6 3 2 9" xfId="36761" xr:uid="{00000000-0005-0000-0000-0000D28B0000}"/>
    <cellStyle name="Normal 3 6 3 3" xfId="36762" xr:uid="{00000000-0005-0000-0000-0000D38B0000}"/>
    <cellStyle name="Normal 3 6 3 3 2" xfId="36763" xr:uid="{00000000-0005-0000-0000-0000D48B0000}"/>
    <cellStyle name="Normal 3 6 3 3 2 2" xfId="36764" xr:uid="{00000000-0005-0000-0000-0000D58B0000}"/>
    <cellStyle name="Normal 3 6 3 3 2 2 2" xfId="36765" xr:uid="{00000000-0005-0000-0000-0000D68B0000}"/>
    <cellStyle name="Normal 3 6 3 3 2 2 2 2" xfId="36766" xr:uid="{00000000-0005-0000-0000-0000D78B0000}"/>
    <cellStyle name="Normal 3 6 3 3 2 2 2 2 2" xfId="36767" xr:uid="{00000000-0005-0000-0000-0000D88B0000}"/>
    <cellStyle name="Normal 3 6 3 3 2 2 2 3" xfId="36768" xr:uid="{00000000-0005-0000-0000-0000D98B0000}"/>
    <cellStyle name="Normal 3 6 3 3 2 2 3" xfId="36769" xr:uid="{00000000-0005-0000-0000-0000DA8B0000}"/>
    <cellStyle name="Normal 3 6 3 3 2 2 3 2" xfId="36770" xr:uid="{00000000-0005-0000-0000-0000DB8B0000}"/>
    <cellStyle name="Normal 3 6 3 3 2 2 4" xfId="36771" xr:uid="{00000000-0005-0000-0000-0000DC8B0000}"/>
    <cellStyle name="Normal 3 6 3 3 2 3" xfId="36772" xr:uid="{00000000-0005-0000-0000-0000DD8B0000}"/>
    <cellStyle name="Normal 3 6 3 3 2 3 2" xfId="36773" xr:uid="{00000000-0005-0000-0000-0000DE8B0000}"/>
    <cellStyle name="Normal 3 6 3 3 2 3 2 2" xfId="36774" xr:uid="{00000000-0005-0000-0000-0000DF8B0000}"/>
    <cellStyle name="Normal 3 6 3 3 2 3 3" xfId="36775" xr:uid="{00000000-0005-0000-0000-0000E08B0000}"/>
    <cellStyle name="Normal 3 6 3 3 2 4" xfId="36776" xr:uid="{00000000-0005-0000-0000-0000E18B0000}"/>
    <cellStyle name="Normal 3 6 3 3 2 4 2" xfId="36777" xr:uid="{00000000-0005-0000-0000-0000E28B0000}"/>
    <cellStyle name="Normal 3 6 3 3 2 5" xfId="36778" xr:uid="{00000000-0005-0000-0000-0000E38B0000}"/>
    <cellStyle name="Normal 3 6 3 3 2 6" xfId="36779" xr:uid="{00000000-0005-0000-0000-0000E48B0000}"/>
    <cellStyle name="Normal 3 6 3 3 3" xfId="36780" xr:uid="{00000000-0005-0000-0000-0000E58B0000}"/>
    <cellStyle name="Normal 3 6 3 3 3 2" xfId="36781" xr:uid="{00000000-0005-0000-0000-0000E68B0000}"/>
    <cellStyle name="Normal 3 6 3 3 3 2 2" xfId="36782" xr:uid="{00000000-0005-0000-0000-0000E78B0000}"/>
    <cellStyle name="Normal 3 6 3 3 3 2 2 2" xfId="36783" xr:uid="{00000000-0005-0000-0000-0000E88B0000}"/>
    <cellStyle name="Normal 3 6 3 3 3 2 3" xfId="36784" xr:uid="{00000000-0005-0000-0000-0000E98B0000}"/>
    <cellStyle name="Normal 3 6 3 3 3 3" xfId="36785" xr:uid="{00000000-0005-0000-0000-0000EA8B0000}"/>
    <cellStyle name="Normal 3 6 3 3 3 3 2" xfId="36786" xr:uid="{00000000-0005-0000-0000-0000EB8B0000}"/>
    <cellStyle name="Normal 3 6 3 3 3 4" xfId="36787" xr:uid="{00000000-0005-0000-0000-0000EC8B0000}"/>
    <cellStyle name="Normal 3 6 3 3 4" xfId="36788" xr:uid="{00000000-0005-0000-0000-0000ED8B0000}"/>
    <cellStyle name="Normal 3 6 3 3 4 2" xfId="36789" xr:uid="{00000000-0005-0000-0000-0000EE8B0000}"/>
    <cellStyle name="Normal 3 6 3 3 4 2 2" xfId="36790" xr:uid="{00000000-0005-0000-0000-0000EF8B0000}"/>
    <cellStyle name="Normal 3 6 3 3 4 2 2 2" xfId="36791" xr:uid="{00000000-0005-0000-0000-0000F08B0000}"/>
    <cellStyle name="Normal 3 6 3 3 4 2 3" xfId="36792" xr:uid="{00000000-0005-0000-0000-0000F18B0000}"/>
    <cellStyle name="Normal 3 6 3 3 4 3" xfId="36793" xr:uid="{00000000-0005-0000-0000-0000F28B0000}"/>
    <cellStyle name="Normal 3 6 3 3 4 3 2" xfId="36794" xr:uid="{00000000-0005-0000-0000-0000F38B0000}"/>
    <cellStyle name="Normal 3 6 3 3 4 4" xfId="36795" xr:uid="{00000000-0005-0000-0000-0000F48B0000}"/>
    <cellStyle name="Normal 3 6 3 3 5" xfId="36796" xr:uid="{00000000-0005-0000-0000-0000F58B0000}"/>
    <cellStyle name="Normal 3 6 3 3 5 2" xfId="36797" xr:uid="{00000000-0005-0000-0000-0000F68B0000}"/>
    <cellStyle name="Normal 3 6 3 3 5 2 2" xfId="36798" xr:uid="{00000000-0005-0000-0000-0000F78B0000}"/>
    <cellStyle name="Normal 3 6 3 3 5 3" xfId="36799" xr:uid="{00000000-0005-0000-0000-0000F88B0000}"/>
    <cellStyle name="Normal 3 6 3 3 6" xfId="36800" xr:uid="{00000000-0005-0000-0000-0000F98B0000}"/>
    <cellStyle name="Normal 3 6 3 3 6 2" xfId="36801" xr:uid="{00000000-0005-0000-0000-0000FA8B0000}"/>
    <cellStyle name="Normal 3 6 3 3 7" xfId="36802" xr:uid="{00000000-0005-0000-0000-0000FB8B0000}"/>
    <cellStyle name="Normal 3 6 3 3 7 2" xfId="36803" xr:uid="{00000000-0005-0000-0000-0000FC8B0000}"/>
    <cellStyle name="Normal 3 6 3 3 8" xfId="36804" xr:uid="{00000000-0005-0000-0000-0000FD8B0000}"/>
    <cellStyle name="Normal 3 6 3 3 9" xfId="36805" xr:uid="{00000000-0005-0000-0000-0000FE8B0000}"/>
    <cellStyle name="Normal 3 6 3 4" xfId="36806" xr:uid="{00000000-0005-0000-0000-0000FF8B0000}"/>
    <cellStyle name="Normal 3 6 3 4 2" xfId="36807" xr:uid="{00000000-0005-0000-0000-0000008C0000}"/>
    <cellStyle name="Normal 3 6 3 4 2 2" xfId="36808" xr:uid="{00000000-0005-0000-0000-0000018C0000}"/>
    <cellStyle name="Normal 3 6 3 4 2 2 2" xfId="36809" xr:uid="{00000000-0005-0000-0000-0000028C0000}"/>
    <cellStyle name="Normal 3 6 3 4 2 2 2 2" xfId="36810" xr:uid="{00000000-0005-0000-0000-0000038C0000}"/>
    <cellStyle name="Normal 3 6 3 4 2 2 3" xfId="36811" xr:uid="{00000000-0005-0000-0000-0000048C0000}"/>
    <cellStyle name="Normal 3 6 3 4 2 3" xfId="36812" xr:uid="{00000000-0005-0000-0000-0000058C0000}"/>
    <cellStyle name="Normal 3 6 3 4 2 3 2" xfId="36813" xr:uid="{00000000-0005-0000-0000-0000068C0000}"/>
    <cellStyle name="Normal 3 6 3 4 2 4" xfId="36814" xr:uid="{00000000-0005-0000-0000-0000078C0000}"/>
    <cellStyle name="Normal 3 6 3 4 3" xfId="36815" xr:uid="{00000000-0005-0000-0000-0000088C0000}"/>
    <cellStyle name="Normal 3 6 3 4 3 2" xfId="36816" xr:uid="{00000000-0005-0000-0000-0000098C0000}"/>
    <cellStyle name="Normal 3 6 3 4 3 2 2" xfId="36817" xr:uid="{00000000-0005-0000-0000-00000A8C0000}"/>
    <cellStyle name="Normal 3 6 3 4 3 3" xfId="36818" xr:uid="{00000000-0005-0000-0000-00000B8C0000}"/>
    <cellStyle name="Normal 3 6 3 4 4" xfId="36819" xr:uid="{00000000-0005-0000-0000-00000C8C0000}"/>
    <cellStyle name="Normal 3 6 3 4 4 2" xfId="36820" xr:uid="{00000000-0005-0000-0000-00000D8C0000}"/>
    <cellStyle name="Normal 3 6 3 4 5" xfId="36821" xr:uid="{00000000-0005-0000-0000-00000E8C0000}"/>
    <cellStyle name="Normal 3 6 3 4 6" xfId="36822" xr:uid="{00000000-0005-0000-0000-00000F8C0000}"/>
    <cellStyle name="Normal 3 6 3 5" xfId="36823" xr:uid="{00000000-0005-0000-0000-0000108C0000}"/>
    <cellStyle name="Normal 3 6 3 5 2" xfId="36824" xr:uid="{00000000-0005-0000-0000-0000118C0000}"/>
    <cellStyle name="Normal 3 6 3 5 2 2" xfId="36825" xr:uid="{00000000-0005-0000-0000-0000128C0000}"/>
    <cellStyle name="Normal 3 6 3 5 2 2 2" xfId="36826" xr:uid="{00000000-0005-0000-0000-0000138C0000}"/>
    <cellStyle name="Normal 3 6 3 5 2 3" xfId="36827" xr:uid="{00000000-0005-0000-0000-0000148C0000}"/>
    <cellStyle name="Normal 3 6 3 5 3" xfId="36828" xr:uid="{00000000-0005-0000-0000-0000158C0000}"/>
    <cellStyle name="Normal 3 6 3 5 3 2" xfId="36829" xr:uid="{00000000-0005-0000-0000-0000168C0000}"/>
    <cellStyle name="Normal 3 6 3 5 4" xfId="36830" xr:uid="{00000000-0005-0000-0000-0000178C0000}"/>
    <cellStyle name="Normal 3 6 3 6" xfId="36831" xr:uid="{00000000-0005-0000-0000-0000188C0000}"/>
    <cellStyle name="Normal 3 6 3 6 2" xfId="36832" xr:uid="{00000000-0005-0000-0000-0000198C0000}"/>
    <cellStyle name="Normal 3 6 3 6 2 2" xfId="36833" xr:uid="{00000000-0005-0000-0000-00001A8C0000}"/>
    <cellStyle name="Normal 3 6 3 6 2 2 2" xfId="36834" xr:uid="{00000000-0005-0000-0000-00001B8C0000}"/>
    <cellStyle name="Normal 3 6 3 6 2 3" xfId="36835" xr:uid="{00000000-0005-0000-0000-00001C8C0000}"/>
    <cellStyle name="Normal 3 6 3 6 3" xfId="36836" xr:uid="{00000000-0005-0000-0000-00001D8C0000}"/>
    <cellStyle name="Normal 3 6 3 6 3 2" xfId="36837" xr:uid="{00000000-0005-0000-0000-00001E8C0000}"/>
    <cellStyle name="Normal 3 6 3 6 4" xfId="36838" xr:uid="{00000000-0005-0000-0000-00001F8C0000}"/>
    <cellStyle name="Normal 3 6 3 7" xfId="36839" xr:uid="{00000000-0005-0000-0000-0000208C0000}"/>
    <cellStyle name="Normal 3 6 3 7 2" xfId="36840" xr:uid="{00000000-0005-0000-0000-0000218C0000}"/>
    <cellStyle name="Normal 3 6 3 7 2 2" xfId="36841" xr:uid="{00000000-0005-0000-0000-0000228C0000}"/>
    <cellStyle name="Normal 3 6 3 7 3" xfId="36842" xr:uid="{00000000-0005-0000-0000-0000238C0000}"/>
    <cellStyle name="Normal 3 6 3 8" xfId="36843" xr:uid="{00000000-0005-0000-0000-0000248C0000}"/>
    <cellStyle name="Normal 3 6 3 8 2" xfId="36844" xr:uid="{00000000-0005-0000-0000-0000258C0000}"/>
    <cellStyle name="Normal 3 6 3 9" xfId="36845" xr:uid="{00000000-0005-0000-0000-0000268C0000}"/>
    <cellStyle name="Normal 3 6 3 9 2" xfId="36846" xr:uid="{00000000-0005-0000-0000-0000278C0000}"/>
    <cellStyle name="Normal 3 6 3_T-straight with PEDs adjustor" xfId="36847" xr:uid="{00000000-0005-0000-0000-0000288C0000}"/>
    <cellStyle name="Normal 3 6 4" xfId="1311" xr:uid="{00000000-0005-0000-0000-0000298C0000}"/>
    <cellStyle name="Normal 3 6 4 10" xfId="36848" xr:uid="{00000000-0005-0000-0000-00002A8C0000}"/>
    <cellStyle name="Normal 3 6 4 11" xfId="36849" xr:uid="{00000000-0005-0000-0000-00002B8C0000}"/>
    <cellStyle name="Normal 3 6 4 2" xfId="36850" xr:uid="{00000000-0005-0000-0000-00002C8C0000}"/>
    <cellStyle name="Normal 3 6 4 2 10" xfId="36851" xr:uid="{00000000-0005-0000-0000-00002D8C0000}"/>
    <cellStyle name="Normal 3 6 4 2 2" xfId="36852" xr:uid="{00000000-0005-0000-0000-00002E8C0000}"/>
    <cellStyle name="Normal 3 6 4 2 2 2" xfId="36853" xr:uid="{00000000-0005-0000-0000-00002F8C0000}"/>
    <cellStyle name="Normal 3 6 4 2 2 2 2" xfId="36854" xr:uid="{00000000-0005-0000-0000-0000308C0000}"/>
    <cellStyle name="Normal 3 6 4 2 2 2 2 2" xfId="36855" xr:uid="{00000000-0005-0000-0000-0000318C0000}"/>
    <cellStyle name="Normal 3 6 4 2 2 2 2 2 2" xfId="36856" xr:uid="{00000000-0005-0000-0000-0000328C0000}"/>
    <cellStyle name="Normal 3 6 4 2 2 2 2 2 2 2" xfId="36857" xr:uid="{00000000-0005-0000-0000-0000338C0000}"/>
    <cellStyle name="Normal 3 6 4 2 2 2 2 2 3" xfId="36858" xr:uid="{00000000-0005-0000-0000-0000348C0000}"/>
    <cellStyle name="Normal 3 6 4 2 2 2 2 3" xfId="36859" xr:uid="{00000000-0005-0000-0000-0000358C0000}"/>
    <cellStyle name="Normal 3 6 4 2 2 2 2 3 2" xfId="36860" xr:uid="{00000000-0005-0000-0000-0000368C0000}"/>
    <cellStyle name="Normal 3 6 4 2 2 2 2 4" xfId="36861" xr:uid="{00000000-0005-0000-0000-0000378C0000}"/>
    <cellStyle name="Normal 3 6 4 2 2 2 3" xfId="36862" xr:uid="{00000000-0005-0000-0000-0000388C0000}"/>
    <cellStyle name="Normal 3 6 4 2 2 2 3 2" xfId="36863" xr:uid="{00000000-0005-0000-0000-0000398C0000}"/>
    <cellStyle name="Normal 3 6 4 2 2 2 3 2 2" xfId="36864" xr:uid="{00000000-0005-0000-0000-00003A8C0000}"/>
    <cellStyle name="Normal 3 6 4 2 2 2 3 3" xfId="36865" xr:uid="{00000000-0005-0000-0000-00003B8C0000}"/>
    <cellStyle name="Normal 3 6 4 2 2 2 4" xfId="36866" xr:uid="{00000000-0005-0000-0000-00003C8C0000}"/>
    <cellStyle name="Normal 3 6 4 2 2 2 4 2" xfId="36867" xr:uid="{00000000-0005-0000-0000-00003D8C0000}"/>
    <cellStyle name="Normal 3 6 4 2 2 2 5" xfId="36868" xr:uid="{00000000-0005-0000-0000-00003E8C0000}"/>
    <cellStyle name="Normal 3 6 4 2 2 3" xfId="36869" xr:uid="{00000000-0005-0000-0000-00003F8C0000}"/>
    <cellStyle name="Normal 3 6 4 2 2 3 2" xfId="36870" xr:uid="{00000000-0005-0000-0000-0000408C0000}"/>
    <cellStyle name="Normal 3 6 4 2 2 3 2 2" xfId="36871" xr:uid="{00000000-0005-0000-0000-0000418C0000}"/>
    <cellStyle name="Normal 3 6 4 2 2 3 2 2 2" xfId="36872" xr:uid="{00000000-0005-0000-0000-0000428C0000}"/>
    <cellStyle name="Normal 3 6 4 2 2 3 2 3" xfId="36873" xr:uid="{00000000-0005-0000-0000-0000438C0000}"/>
    <cellStyle name="Normal 3 6 4 2 2 3 3" xfId="36874" xr:uid="{00000000-0005-0000-0000-0000448C0000}"/>
    <cellStyle name="Normal 3 6 4 2 2 3 3 2" xfId="36875" xr:uid="{00000000-0005-0000-0000-0000458C0000}"/>
    <cellStyle name="Normal 3 6 4 2 2 3 4" xfId="36876" xr:uid="{00000000-0005-0000-0000-0000468C0000}"/>
    <cellStyle name="Normal 3 6 4 2 2 4" xfId="36877" xr:uid="{00000000-0005-0000-0000-0000478C0000}"/>
    <cellStyle name="Normal 3 6 4 2 2 4 2" xfId="36878" xr:uid="{00000000-0005-0000-0000-0000488C0000}"/>
    <cellStyle name="Normal 3 6 4 2 2 4 2 2" xfId="36879" xr:uid="{00000000-0005-0000-0000-0000498C0000}"/>
    <cellStyle name="Normal 3 6 4 2 2 4 2 2 2" xfId="36880" xr:uid="{00000000-0005-0000-0000-00004A8C0000}"/>
    <cellStyle name="Normal 3 6 4 2 2 4 2 3" xfId="36881" xr:uid="{00000000-0005-0000-0000-00004B8C0000}"/>
    <cellStyle name="Normal 3 6 4 2 2 4 3" xfId="36882" xr:uid="{00000000-0005-0000-0000-00004C8C0000}"/>
    <cellStyle name="Normal 3 6 4 2 2 4 3 2" xfId="36883" xr:uid="{00000000-0005-0000-0000-00004D8C0000}"/>
    <cellStyle name="Normal 3 6 4 2 2 4 4" xfId="36884" xr:uid="{00000000-0005-0000-0000-00004E8C0000}"/>
    <cellStyle name="Normal 3 6 4 2 2 5" xfId="36885" xr:uid="{00000000-0005-0000-0000-00004F8C0000}"/>
    <cellStyle name="Normal 3 6 4 2 2 5 2" xfId="36886" xr:uid="{00000000-0005-0000-0000-0000508C0000}"/>
    <cellStyle name="Normal 3 6 4 2 2 5 2 2" xfId="36887" xr:uid="{00000000-0005-0000-0000-0000518C0000}"/>
    <cellStyle name="Normal 3 6 4 2 2 5 3" xfId="36888" xr:uid="{00000000-0005-0000-0000-0000528C0000}"/>
    <cellStyle name="Normal 3 6 4 2 2 6" xfId="36889" xr:uid="{00000000-0005-0000-0000-0000538C0000}"/>
    <cellStyle name="Normal 3 6 4 2 2 6 2" xfId="36890" xr:uid="{00000000-0005-0000-0000-0000548C0000}"/>
    <cellStyle name="Normal 3 6 4 2 2 7" xfId="36891" xr:uid="{00000000-0005-0000-0000-0000558C0000}"/>
    <cellStyle name="Normal 3 6 4 2 2 7 2" xfId="36892" xr:uid="{00000000-0005-0000-0000-0000568C0000}"/>
    <cellStyle name="Normal 3 6 4 2 2 8" xfId="36893" xr:uid="{00000000-0005-0000-0000-0000578C0000}"/>
    <cellStyle name="Normal 3 6 4 2 3" xfId="36894" xr:uid="{00000000-0005-0000-0000-0000588C0000}"/>
    <cellStyle name="Normal 3 6 4 2 3 2" xfId="36895" xr:uid="{00000000-0005-0000-0000-0000598C0000}"/>
    <cellStyle name="Normal 3 6 4 2 3 2 2" xfId="36896" xr:uid="{00000000-0005-0000-0000-00005A8C0000}"/>
    <cellStyle name="Normal 3 6 4 2 3 2 2 2" xfId="36897" xr:uid="{00000000-0005-0000-0000-00005B8C0000}"/>
    <cellStyle name="Normal 3 6 4 2 3 2 2 2 2" xfId="36898" xr:uid="{00000000-0005-0000-0000-00005C8C0000}"/>
    <cellStyle name="Normal 3 6 4 2 3 2 2 3" xfId="36899" xr:uid="{00000000-0005-0000-0000-00005D8C0000}"/>
    <cellStyle name="Normal 3 6 4 2 3 2 3" xfId="36900" xr:uid="{00000000-0005-0000-0000-00005E8C0000}"/>
    <cellStyle name="Normal 3 6 4 2 3 2 3 2" xfId="36901" xr:uid="{00000000-0005-0000-0000-00005F8C0000}"/>
    <cellStyle name="Normal 3 6 4 2 3 2 4" xfId="36902" xr:uid="{00000000-0005-0000-0000-0000608C0000}"/>
    <cellStyle name="Normal 3 6 4 2 3 3" xfId="36903" xr:uid="{00000000-0005-0000-0000-0000618C0000}"/>
    <cellStyle name="Normal 3 6 4 2 3 3 2" xfId="36904" xr:uid="{00000000-0005-0000-0000-0000628C0000}"/>
    <cellStyle name="Normal 3 6 4 2 3 3 2 2" xfId="36905" xr:uid="{00000000-0005-0000-0000-0000638C0000}"/>
    <cellStyle name="Normal 3 6 4 2 3 3 3" xfId="36906" xr:uid="{00000000-0005-0000-0000-0000648C0000}"/>
    <cellStyle name="Normal 3 6 4 2 3 4" xfId="36907" xr:uid="{00000000-0005-0000-0000-0000658C0000}"/>
    <cellStyle name="Normal 3 6 4 2 3 4 2" xfId="36908" xr:uid="{00000000-0005-0000-0000-0000668C0000}"/>
    <cellStyle name="Normal 3 6 4 2 3 5" xfId="36909" xr:uid="{00000000-0005-0000-0000-0000678C0000}"/>
    <cellStyle name="Normal 3 6 4 2 4" xfId="36910" xr:uid="{00000000-0005-0000-0000-0000688C0000}"/>
    <cellStyle name="Normal 3 6 4 2 4 2" xfId="36911" xr:uid="{00000000-0005-0000-0000-0000698C0000}"/>
    <cellStyle name="Normal 3 6 4 2 4 2 2" xfId="36912" xr:uid="{00000000-0005-0000-0000-00006A8C0000}"/>
    <cellStyle name="Normal 3 6 4 2 4 2 2 2" xfId="36913" xr:uid="{00000000-0005-0000-0000-00006B8C0000}"/>
    <cellStyle name="Normal 3 6 4 2 4 2 3" xfId="36914" xr:uid="{00000000-0005-0000-0000-00006C8C0000}"/>
    <cellStyle name="Normal 3 6 4 2 4 3" xfId="36915" xr:uid="{00000000-0005-0000-0000-00006D8C0000}"/>
    <cellStyle name="Normal 3 6 4 2 4 3 2" xfId="36916" xr:uid="{00000000-0005-0000-0000-00006E8C0000}"/>
    <cellStyle name="Normal 3 6 4 2 4 4" xfId="36917" xr:uid="{00000000-0005-0000-0000-00006F8C0000}"/>
    <cellStyle name="Normal 3 6 4 2 5" xfId="36918" xr:uid="{00000000-0005-0000-0000-0000708C0000}"/>
    <cellStyle name="Normal 3 6 4 2 5 2" xfId="36919" xr:uid="{00000000-0005-0000-0000-0000718C0000}"/>
    <cellStyle name="Normal 3 6 4 2 5 2 2" xfId="36920" xr:uid="{00000000-0005-0000-0000-0000728C0000}"/>
    <cellStyle name="Normal 3 6 4 2 5 2 2 2" xfId="36921" xr:uid="{00000000-0005-0000-0000-0000738C0000}"/>
    <cellStyle name="Normal 3 6 4 2 5 2 3" xfId="36922" xr:uid="{00000000-0005-0000-0000-0000748C0000}"/>
    <cellStyle name="Normal 3 6 4 2 5 3" xfId="36923" xr:uid="{00000000-0005-0000-0000-0000758C0000}"/>
    <cellStyle name="Normal 3 6 4 2 5 3 2" xfId="36924" xr:uid="{00000000-0005-0000-0000-0000768C0000}"/>
    <cellStyle name="Normal 3 6 4 2 5 4" xfId="36925" xr:uid="{00000000-0005-0000-0000-0000778C0000}"/>
    <cellStyle name="Normal 3 6 4 2 6" xfId="36926" xr:uid="{00000000-0005-0000-0000-0000788C0000}"/>
    <cellStyle name="Normal 3 6 4 2 6 2" xfId="36927" xr:uid="{00000000-0005-0000-0000-0000798C0000}"/>
    <cellStyle name="Normal 3 6 4 2 6 2 2" xfId="36928" xr:uid="{00000000-0005-0000-0000-00007A8C0000}"/>
    <cellStyle name="Normal 3 6 4 2 6 3" xfId="36929" xr:uid="{00000000-0005-0000-0000-00007B8C0000}"/>
    <cellStyle name="Normal 3 6 4 2 7" xfId="36930" xr:uid="{00000000-0005-0000-0000-00007C8C0000}"/>
    <cellStyle name="Normal 3 6 4 2 7 2" xfId="36931" xr:uid="{00000000-0005-0000-0000-00007D8C0000}"/>
    <cellStyle name="Normal 3 6 4 2 8" xfId="36932" xr:uid="{00000000-0005-0000-0000-00007E8C0000}"/>
    <cellStyle name="Normal 3 6 4 2 8 2" xfId="36933" xr:uid="{00000000-0005-0000-0000-00007F8C0000}"/>
    <cellStyle name="Normal 3 6 4 2 9" xfId="36934" xr:uid="{00000000-0005-0000-0000-0000808C0000}"/>
    <cellStyle name="Normal 3 6 4 3" xfId="36935" xr:uid="{00000000-0005-0000-0000-0000818C0000}"/>
    <cellStyle name="Normal 3 6 4 3 2" xfId="36936" xr:uid="{00000000-0005-0000-0000-0000828C0000}"/>
    <cellStyle name="Normal 3 6 4 3 2 2" xfId="36937" xr:uid="{00000000-0005-0000-0000-0000838C0000}"/>
    <cellStyle name="Normal 3 6 4 3 2 2 2" xfId="36938" xr:uid="{00000000-0005-0000-0000-0000848C0000}"/>
    <cellStyle name="Normal 3 6 4 3 2 2 2 2" xfId="36939" xr:uid="{00000000-0005-0000-0000-0000858C0000}"/>
    <cellStyle name="Normal 3 6 4 3 2 2 2 2 2" xfId="36940" xr:uid="{00000000-0005-0000-0000-0000868C0000}"/>
    <cellStyle name="Normal 3 6 4 3 2 2 2 3" xfId="36941" xr:uid="{00000000-0005-0000-0000-0000878C0000}"/>
    <cellStyle name="Normal 3 6 4 3 2 2 3" xfId="36942" xr:uid="{00000000-0005-0000-0000-0000888C0000}"/>
    <cellStyle name="Normal 3 6 4 3 2 2 3 2" xfId="36943" xr:uid="{00000000-0005-0000-0000-0000898C0000}"/>
    <cellStyle name="Normal 3 6 4 3 2 2 4" xfId="36944" xr:uid="{00000000-0005-0000-0000-00008A8C0000}"/>
    <cellStyle name="Normal 3 6 4 3 2 3" xfId="36945" xr:uid="{00000000-0005-0000-0000-00008B8C0000}"/>
    <cellStyle name="Normal 3 6 4 3 2 3 2" xfId="36946" xr:uid="{00000000-0005-0000-0000-00008C8C0000}"/>
    <cellStyle name="Normal 3 6 4 3 2 3 2 2" xfId="36947" xr:uid="{00000000-0005-0000-0000-00008D8C0000}"/>
    <cellStyle name="Normal 3 6 4 3 2 3 3" xfId="36948" xr:uid="{00000000-0005-0000-0000-00008E8C0000}"/>
    <cellStyle name="Normal 3 6 4 3 2 4" xfId="36949" xr:uid="{00000000-0005-0000-0000-00008F8C0000}"/>
    <cellStyle name="Normal 3 6 4 3 2 4 2" xfId="36950" xr:uid="{00000000-0005-0000-0000-0000908C0000}"/>
    <cellStyle name="Normal 3 6 4 3 2 5" xfId="36951" xr:uid="{00000000-0005-0000-0000-0000918C0000}"/>
    <cellStyle name="Normal 3 6 4 3 3" xfId="36952" xr:uid="{00000000-0005-0000-0000-0000928C0000}"/>
    <cellStyle name="Normal 3 6 4 3 3 2" xfId="36953" xr:uid="{00000000-0005-0000-0000-0000938C0000}"/>
    <cellStyle name="Normal 3 6 4 3 3 2 2" xfId="36954" xr:uid="{00000000-0005-0000-0000-0000948C0000}"/>
    <cellStyle name="Normal 3 6 4 3 3 2 2 2" xfId="36955" xr:uid="{00000000-0005-0000-0000-0000958C0000}"/>
    <cellStyle name="Normal 3 6 4 3 3 2 3" xfId="36956" xr:uid="{00000000-0005-0000-0000-0000968C0000}"/>
    <cellStyle name="Normal 3 6 4 3 3 3" xfId="36957" xr:uid="{00000000-0005-0000-0000-0000978C0000}"/>
    <cellStyle name="Normal 3 6 4 3 3 3 2" xfId="36958" xr:uid="{00000000-0005-0000-0000-0000988C0000}"/>
    <cellStyle name="Normal 3 6 4 3 3 4" xfId="36959" xr:uid="{00000000-0005-0000-0000-0000998C0000}"/>
    <cellStyle name="Normal 3 6 4 3 4" xfId="36960" xr:uid="{00000000-0005-0000-0000-00009A8C0000}"/>
    <cellStyle name="Normal 3 6 4 3 4 2" xfId="36961" xr:uid="{00000000-0005-0000-0000-00009B8C0000}"/>
    <cellStyle name="Normal 3 6 4 3 4 2 2" xfId="36962" xr:uid="{00000000-0005-0000-0000-00009C8C0000}"/>
    <cellStyle name="Normal 3 6 4 3 4 2 2 2" xfId="36963" xr:uid="{00000000-0005-0000-0000-00009D8C0000}"/>
    <cellStyle name="Normal 3 6 4 3 4 2 3" xfId="36964" xr:uid="{00000000-0005-0000-0000-00009E8C0000}"/>
    <cellStyle name="Normal 3 6 4 3 4 3" xfId="36965" xr:uid="{00000000-0005-0000-0000-00009F8C0000}"/>
    <cellStyle name="Normal 3 6 4 3 4 3 2" xfId="36966" xr:uid="{00000000-0005-0000-0000-0000A08C0000}"/>
    <cellStyle name="Normal 3 6 4 3 4 4" xfId="36967" xr:uid="{00000000-0005-0000-0000-0000A18C0000}"/>
    <cellStyle name="Normal 3 6 4 3 5" xfId="36968" xr:uid="{00000000-0005-0000-0000-0000A28C0000}"/>
    <cellStyle name="Normal 3 6 4 3 5 2" xfId="36969" xr:uid="{00000000-0005-0000-0000-0000A38C0000}"/>
    <cellStyle name="Normal 3 6 4 3 5 2 2" xfId="36970" xr:uid="{00000000-0005-0000-0000-0000A48C0000}"/>
    <cellStyle name="Normal 3 6 4 3 5 3" xfId="36971" xr:uid="{00000000-0005-0000-0000-0000A58C0000}"/>
    <cellStyle name="Normal 3 6 4 3 6" xfId="36972" xr:uid="{00000000-0005-0000-0000-0000A68C0000}"/>
    <cellStyle name="Normal 3 6 4 3 6 2" xfId="36973" xr:uid="{00000000-0005-0000-0000-0000A78C0000}"/>
    <cellStyle name="Normal 3 6 4 3 7" xfId="36974" xr:uid="{00000000-0005-0000-0000-0000A88C0000}"/>
    <cellStyle name="Normal 3 6 4 3 7 2" xfId="36975" xr:uid="{00000000-0005-0000-0000-0000A98C0000}"/>
    <cellStyle name="Normal 3 6 4 3 8" xfId="36976" xr:uid="{00000000-0005-0000-0000-0000AA8C0000}"/>
    <cellStyle name="Normal 3 6 4 4" xfId="36977" xr:uid="{00000000-0005-0000-0000-0000AB8C0000}"/>
    <cellStyle name="Normal 3 6 4 4 2" xfId="36978" xr:uid="{00000000-0005-0000-0000-0000AC8C0000}"/>
    <cellStyle name="Normal 3 6 4 4 2 2" xfId="36979" xr:uid="{00000000-0005-0000-0000-0000AD8C0000}"/>
    <cellStyle name="Normal 3 6 4 4 2 2 2" xfId="36980" xr:uid="{00000000-0005-0000-0000-0000AE8C0000}"/>
    <cellStyle name="Normal 3 6 4 4 2 2 2 2" xfId="36981" xr:uid="{00000000-0005-0000-0000-0000AF8C0000}"/>
    <cellStyle name="Normal 3 6 4 4 2 2 3" xfId="36982" xr:uid="{00000000-0005-0000-0000-0000B08C0000}"/>
    <cellStyle name="Normal 3 6 4 4 2 3" xfId="36983" xr:uid="{00000000-0005-0000-0000-0000B18C0000}"/>
    <cellStyle name="Normal 3 6 4 4 2 3 2" xfId="36984" xr:uid="{00000000-0005-0000-0000-0000B28C0000}"/>
    <cellStyle name="Normal 3 6 4 4 2 4" xfId="36985" xr:uid="{00000000-0005-0000-0000-0000B38C0000}"/>
    <cellStyle name="Normal 3 6 4 4 3" xfId="36986" xr:uid="{00000000-0005-0000-0000-0000B48C0000}"/>
    <cellStyle name="Normal 3 6 4 4 3 2" xfId="36987" xr:uid="{00000000-0005-0000-0000-0000B58C0000}"/>
    <cellStyle name="Normal 3 6 4 4 3 2 2" xfId="36988" xr:uid="{00000000-0005-0000-0000-0000B68C0000}"/>
    <cellStyle name="Normal 3 6 4 4 3 3" xfId="36989" xr:uid="{00000000-0005-0000-0000-0000B78C0000}"/>
    <cellStyle name="Normal 3 6 4 4 4" xfId="36990" xr:uid="{00000000-0005-0000-0000-0000B88C0000}"/>
    <cellStyle name="Normal 3 6 4 4 4 2" xfId="36991" xr:uid="{00000000-0005-0000-0000-0000B98C0000}"/>
    <cellStyle name="Normal 3 6 4 4 5" xfId="36992" xr:uid="{00000000-0005-0000-0000-0000BA8C0000}"/>
    <cellStyle name="Normal 3 6 4 5" xfId="36993" xr:uid="{00000000-0005-0000-0000-0000BB8C0000}"/>
    <cellStyle name="Normal 3 6 4 5 2" xfId="36994" xr:uid="{00000000-0005-0000-0000-0000BC8C0000}"/>
    <cellStyle name="Normal 3 6 4 5 2 2" xfId="36995" xr:uid="{00000000-0005-0000-0000-0000BD8C0000}"/>
    <cellStyle name="Normal 3 6 4 5 2 2 2" xfId="36996" xr:uid="{00000000-0005-0000-0000-0000BE8C0000}"/>
    <cellStyle name="Normal 3 6 4 5 2 3" xfId="36997" xr:uid="{00000000-0005-0000-0000-0000BF8C0000}"/>
    <cellStyle name="Normal 3 6 4 5 3" xfId="36998" xr:uid="{00000000-0005-0000-0000-0000C08C0000}"/>
    <cellStyle name="Normal 3 6 4 5 3 2" xfId="36999" xr:uid="{00000000-0005-0000-0000-0000C18C0000}"/>
    <cellStyle name="Normal 3 6 4 5 4" xfId="37000" xr:uid="{00000000-0005-0000-0000-0000C28C0000}"/>
    <cellStyle name="Normal 3 6 4 6" xfId="37001" xr:uid="{00000000-0005-0000-0000-0000C38C0000}"/>
    <cellStyle name="Normal 3 6 4 6 2" xfId="37002" xr:uid="{00000000-0005-0000-0000-0000C48C0000}"/>
    <cellStyle name="Normal 3 6 4 6 2 2" xfId="37003" xr:uid="{00000000-0005-0000-0000-0000C58C0000}"/>
    <cellStyle name="Normal 3 6 4 6 2 2 2" xfId="37004" xr:uid="{00000000-0005-0000-0000-0000C68C0000}"/>
    <cellStyle name="Normal 3 6 4 6 2 3" xfId="37005" xr:uid="{00000000-0005-0000-0000-0000C78C0000}"/>
    <cellStyle name="Normal 3 6 4 6 3" xfId="37006" xr:uid="{00000000-0005-0000-0000-0000C88C0000}"/>
    <cellStyle name="Normal 3 6 4 6 3 2" xfId="37007" xr:uid="{00000000-0005-0000-0000-0000C98C0000}"/>
    <cellStyle name="Normal 3 6 4 6 4" xfId="37008" xr:uid="{00000000-0005-0000-0000-0000CA8C0000}"/>
    <cellStyle name="Normal 3 6 4 7" xfId="37009" xr:uid="{00000000-0005-0000-0000-0000CB8C0000}"/>
    <cellStyle name="Normal 3 6 4 7 2" xfId="37010" xr:uid="{00000000-0005-0000-0000-0000CC8C0000}"/>
    <cellStyle name="Normal 3 6 4 7 2 2" xfId="37011" xr:uid="{00000000-0005-0000-0000-0000CD8C0000}"/>
    <cellStyle name="Normal 3 6 4 7 3" xfId="37012" xr:uid="{00000000-0005-0000-0000-0000CE8C0000}"/>
    <cellStyle name="Normal 3 6 4 8" xfId="37013" xr:uid="{00000000-0005-0000-0000-0000CF8C0000}"/>
    <cellStyle name="Normal 3 6 4 8 2" xfId="37014" xr:uid="{00000000-0005-0000-0000-0000D08C0000}"/>
    <cellStyle name="Normal 3 6 4 9" xfId="37015" xr:uid="{00000000-0005-0000-0000-0000D18C0000}"/>
    <cellStyle name="Normal 3 6 4 9 2" xfId="37016" xr:uid="{00000000-0005-0000-0000-0000D28C0000}"/>
    <cellStyle name="Normal 3 6 5" xfId="37017" xr:uid="{00000000-0005-0000-0000-0000D38C0000}"/>
    <cellStyle name="Normal 3 6 5 10" xfId="37018" xr:uid="{00000000-0005-0000-0000-0000D48C0000}"/>
    <cellStyle name="Normal 3 6 5 2" xfId="37019" xr:uid="{00000000-0005-0000-0000-0000D58C0000}"/>
    <cellStyle name="Normal 3 6 5 2 2" xfId="37020" xr:uid="{00000000-0005-0000-0000-0000D68C0000}"/>
    <cellStyle name="Normal 3 6 5 2 2 2" xfId="37021" xr:uid="{00000000-0005-0000-0000-0000D78C0000}"/>
    <cellStyle name="Normal 3 6 5 2 2 2 2" xfId="37022" xr:uid="{00000000-0005-0000-0000-0000D88C0000}"/>
    <cellStyle name="Normal 3 6 5 2 2 2 2 2" xfId="37023" xr:uid="{00000000-0005-0000-0000-0000D98C0000}"/>
    <cellStyle name="Normal 3 6 5 2 2 2 2 2 2" xfId="37024" xr:uid="{00000000-0005-0000-0000-0000DA8C0000}"/>
    <cellStyle name="Normal 3 6 5 2 2 2 2 3" xfId="37025" xr:uid="{00000000-0005-0000-0000-0000DB8C0000}"/>
    <cellStyle name="Normal 3 6 5 2 2 2 3" xfId="37026" xr:uid="{00000000-0005-0000-0000-0000DC8C0000}"/>
    <cellStyle name="Normal 3 6 5 2 2 2 3 2" xfId="37027" xr:uid="{00000000-0005-0000-0000-0000DD8C0000}"/>
    <cellStyle name="Normal 3 6 5 2 2 2 4" xfId="37028" xr:uid="{00000000-0005-0000-0000-0000DE8C0000}"/>
    <cellStyle name="Normal 3 6 5 2 2 3" xfId="37029" xr:uid="{00000000-0005-0000-0000-0000DF8C0000}"/>
    <cellStyle name="Normal 3 6 5 2 2 3 2" xfId="37030" xr:uid="{00000000-0005-0000-0000-0000E08C0000}"/>
    <cellStyle name="Normal 3 6 5 2 2 3 2 2" xfId="37031" xr:uid="{00000000-0005-0000-0000-0000E18C0000}"/>
    <cellStyle name="Normal 3 6 5 2 2 3 3" xfId="37032" xr:uid="{00000000-0005-0000-0000-0000E28C0000}"/>
    <cellStyle name="Normal 3 6 5 2 2 4" xfId="37033" xr:uid="{00000000-0005-0000-0000-0000E38C0000}"/>
    <cellStyle name="Normal 3 6 5 2 2 4 2" xfId="37034" xr:uid="{00000000-0005-0000-0000-0000E48C0000}"/>
    <cellStyle name="Normal 3 6 5 2 2 5" xfId="37035" xr:uid="{00000000-0005-0000-0000-0000E58C0000}"/>
    <cellStyle name="Normal 3 6 5 2 3" xfId="37036" xr:uid="{00000000-0005-0000-0000-0000E68C0000}"/>
    <cellStyle name="Normal 3 6 5 2 3 2" xfId="37037" xr:uid="{00000000-0005-0000-0000-0000E78C0000}"/>
    <cellStyle name="Normal 3 6 5 2 3 2 2" xfId="37038" xr:uid="{00000000-0005-0000-0000-0000E88C0000}"/>
    <cellStyle name="Normal 3 6 5 2 3 2 2 2" xfId="37039" xr:uid="{00000000-0005-0000-0000-0000E98C0000}"/>
    <cellStyle name="Normal 3 6 5 2 3 2 3" xfId="37040" xr:uid="{00000000-0005-0000-0000-0000EA8C0000}"/>
    <cellStyle name="Normal 3 6 5 2 3 3" xfId="37041" xr:uid="{00000000-0005-0000-0000-0000EB8C0000}"/>
    <cellStyle name="Normal 3 6 5 2 3 3 2" xfId="37042" xr:uid="{00000000-0005-0000-0000-0000EC8C0000}"/>
    <cellStyle name="Normal 3 6 5 2 3 4" xfId="37043" xr:uid="{00000000-0005-0000-0000-0000ED8C0000}"/>
    <cellStyle name="Normal 3 6 5 2 4" xfId="37044" xr:uid="{00000000-0005-0000-0000-0000EE8C0000}"/>
    <cellStyle name="Normal 3 6 5 2 4 2" xfId="37045" xr:uid="{00000000-0005-0000-0000-0000EF8C0000}"/>
    <cellStyle name="Normal 3 6 5 2 4 2 2" xfId="37046" xr:uid="{00000000-0005-0000-0000-0000F08C0000}"/>
    <cellStyle name="Normal 3 6 5 2 4 2 2 2" xfId="37047" xr:uid="{00000000-0005-0000-0000-0000F18C0000}"/>
    <cellStyle name="Normal 3 6 5 2 4 2 3" xfId="37048" xr:uid="{00000000-0005-0000-0000-0000F28C0000}"/>
    <cellStyle name="Normal 3 6 5 2 4 3" xfId="37049" xr:uid="{00000000-0005-0000-0000-0000F38C0000}"/>
    <cellStyle name="Normal 3 6 5 2 4 3 2" xfId="37050" xr:uid="{00000000-0005-0000-0000-0000F48C0000}"/>
    <cellStyle name="Normal 3 6 5 2 4 4" xfId="37051" xr:uid="{00000000-0005-0000-0000-0000F58C0000}"/>
    <cellStyle name="Normal 3 6 5 2 5" xfId="37052" xr:uid="{00000000-0005-0000-0000-0000F68C0000}"/>
    <cellStyle name="Normal 3 6 5 2 5 2" xfId="37053" xr:uid="{00000000-0005-0000-0000-0000F78C0000}"/>
    <cellStyle name="Normal 3 6 5 2 5 2 2" xfId="37054" xr:uid="{00000000-0005-0000-0000-0000F88C0000}"/>
    <cellStyle name="Normal 3 6 5 2 5 3" xfId="37055" xr:uid="{00000000-0005-0000-0000-0000F98C0000}"/>
    <cellStyle name="Normal 3 6 5 2 6" xfId="37056" xr:uid="{00000000-0005-0000-0000-0000FA8C0000}"/>
    <cellStyle name="Normal 3 6 5 2 6 2" xfId="37057" xr:uid="{00000000-0005-0000-0000-0000FB8C0000}"/>
    <cellStyle name="Normal 3 6 5 2 7" xfId="37058" xr:uid="{00000000-0005-0000-0000-0000FC8C0000}"/>
    <cellStyle name="Normal 3 6 5 2 7 2" xfId="37059" xr:uid="{00000000-0005-0000-0000-0000FD8C0000}"/>
    <cellStyle name="Normal 3 6 5 2 8" xfId="37060" xr:uid="{00000000-0005-0000-0000-0000FE8C0000}"/>
    <cellStyle name="Normal 3 6 5 2 9" xfId="37061" xr:uid="{00000000-0005-0000-0000-0000FF8C0000}"/>
    <cellStyle name="Normal 3 6 5 3" xfId="37062" xr:uid="{00000000-0005-0000-0000-0000008D0000}"/>
    <cellStyle name="Normal 3 6 5 3 2" xfId="37063" xr:uid="{00000000-0005-0000-0000-0000018D0000}"/>
    <cellStyle name="Normal 3 6 5 3 2 2" xfId="37064" xr:uid="{00000000-0005-0000-0000-0000028D0000}"/>
    <cellStyle name="Normal 3 6 5 3 2 2 2" xfId="37065" xr:uid="{00000000-0005-0000-0000-0000038D0000}"/>
    <cellStyle name="Normal 3 6 5 3 2 2 2 2" xfId="37066" xr:uid="{00000000-0005-0000-0000-0000048D0000}"/>
    <cellStyle name="Normal 3 6 5 3 2 2 3" xfId="37067" xr:uid="{00000000-0005-0000-0000-0000058D0000}"/>
    <cellStyle name="Normal 3 6 5 3 2 3" xfId="37068" xr:uid="{00000000-0005-0000-0000-0000068D0000}"/>
    <cellStyle name="Normal 3 6 5 3 2 3 2" xfId="37069" xr:uid="{00000000-0005-0000-0000-0000078D0000}"/>
    <cellStyle name="Normal 3 6 5 3 2 4" xfId="37070" xr:uid="{00000000-0005-0000-0000-0000088D0000}"/>
    <cellStyle name="Normal 3 6 5 3 3" xfId="37071" xr:uid="{00000000-0005-0000-0000-0000098D0000}"/>
    <cellStyle name="Normal 3 6 5 3 3 2" xfId="37072" xr:uid="{00000000-0005-0000-0000-00000A8D0000}"/>
    <cellStyle name="Normal 3 6 5 3 3 2 2" xfId="37073" xr:uid="{00000000-0005-0000-0000-00000B8D0000}"/>
    <cellStyle name="Normal 3 6 5 3 3 3" xfId="37074" xr:uid="{00000000-0005-0000-0000-00000C8D0000}"/>
    <cellStyle name="Normal 3 6 5 3 4" xfId="37075" xr:uid="{00000000-0005-0000-0000-00000D8D0000}"/>
    <cellStyle name="Normal 3 6 5 3 4 2" xfId="37076" xr:uid="{00000000-0005-0000-0000-00000E8D0000}"/>
    <cellStyle name="Normal 3 6 5 3 5" xfId="37077" xr:uid="{00000000-0005-0000-0000-00000F8D0000}"/>
    <cellStyle name="Normal 3 6 5 4" xfId="37078" xr:uid="{00000000-0005-0000-0000-0000108D0000}"/>
    <cellStyle name="Normal 3 6 5 4 2" xfId="37079" xr:uid="{00000000-0005-0000-0000-0000118D0000}"/>
    <cellStyle name="Normal 3 6 5 4 2 2" xfId="37080" xr:uid="{00000000-0005-0000-0000-0000128D0000}"/>
    <cellStyle name="Normal 3 6 5 4 2 2 2" xfId="37081" xr:uid="{00000000-0005-0000-0000-0000138D0000}"/>
    <cellStyle name="Normal 3 6 5 4 2 3" xfId="37082" xr:uid="{00000000-0005-0000-0000-0000148D0000}"/>
    <cellStyle name="Normal 3 6 5 4 3" xfId="37083" xr:uid="{00000000-0005-0000-0000-0000158D0000}"/>
    <cellStyle name="Normal 3 6 5 4 3 2" xfId="37084" xr:uid="{00000000-0005-0000-0000-0000168D0000}"/>
    <cellStyle name="Normal 3 6 5 4 4" xfId="37085" xr:uid="{00000000-0005-0000-0000-0000178D0000}"/>
    <cellStyle name="Normal 3 6 5 5" xfId="37086" xr:uid="{00000000-0005-0000-0000-0000188D0000}"/>
    <cellStyle name="Normal 3 6 5 5 2" xfId="37087" xr:uid="{00000000-0005-0000-0000-0000198D0000}"/>
    <cellStyle name="Normal 3 6 5 5 2 2" xfId="37088" xr:uid="{00000000-0005-0000-0000-00001A8D0000}"/>
    <cellStyle name="Normal 3 6 5 5 2 2 2" xfId="37089" xr:uid="{00000000-0005-0000-0000-00001B8D0000}"/>
    <cellStyle name="Normal 3 6 5 5 2 3" xfId="37090" xr:uid="{00000000-0005-0000-0000-00001C8D0000}"/>
    <cellStyle name="Normal 3 6 5 5 3" xfId="37091" xr:uid="{00000000-0005-0000-0000-00001D8D0000}"/>
    <cellStyle name="Normal 3 6 5 5 3 2" xfId="37092" xr:uid="{00000000-0005-0000-0000-00001E8D0000}"/>
    <cellStyle name="Normal 3 6 5 5 4" xfId="37093" xr:uid="{00000000-0005-0000-0000-00001F8D0000}"/>
    <cellStyle name="Normal 3 6 5 6" xfId="37094" xr:uid="{00000000-0005-0000-0000-0000208D0000}"/>
    <cellStyle name="Normal 3 6 5 6 2" xfId="37095" xr:uid="{00000000-0005-0000-0000-0000218D0000}"/>
    <cellStyle name="Normal 3 6 5 6 2 2" xfId="37096" xr:uid="{00000000-0005-0000-0000-0000228D0000}"/>
    <cellStyle name="Normal 3 6 5 6 3" xfId="37097" xr:uid="{00000000-0005-0000-0000-0000238D0000}"/>
    <cellStyle name="Normal 3 6 5 7" xfId="37098" xr:uid="{00000000-0005-0000-0000-0000248D0000}"/>
    <cellStyle name="Normal 3 6 5 7 2" xfId="37099" xr:uid="{00000000-0005-0000-0000-0000258D0000}"/>
    <cellStyle name="Normal 3 6 5 8" xfId="37100" xr:uid="{00000000-0005-0000-0000-0000268D0000}"/>
    <cellStyle name="Normal 3 6 5 8 2" xfId="37101" xr:uid="{00000000-0005-0000-0000-0000278D0000}"/>
    <cellStyle name="Normal 3 6 5 9" xfId="37102" xr:uid="{00000000-0005-0000-0000-0000288D0000}"/>
    <cellStyle name="Normal 3 6 6" xfId="37103" xr:uid="{00000000-0005-0000-0000-0000298D0000}"/>
    <cellStyle name="Normal 3 6 6 2" xfId="37104" xr:uid="{00000000-0005-0000-0000-00002A8D0000}"/>
    <cellStyle name="Normal 3 6 6 2 2" xfId="37105" xr:uid="{00000000-0005-0000-0000-00002B8D0000}"/>
    <cellStyle name="Normal 3 6 6 2 2 2" xfId="37106" xr:uid="{00000000-0005-0000-0000-00002C8D0000}"/>
    <cellStyle name="Normal 3 6 6 2 2 2 2" xfId="37107" xr:uid="{00000000-0005-0000-0000-00002D8D0000}"/>
    <cellStyle name="Normal 3 6 6 2 2 2 2 2" xfId="37108" xr:uid="{00000000-0005-0000-0000-00002E8D0000}"/>
    <cellStyle name="Normal 3 6 6 2 2 2 3" xfId="37109" xr:uid="{00000000-0005-0000-0000-00002F8D0000}"/>
    <cellStyle name="Normal 3 6 6 2 2 3" xfId="37110" xr:uid="{00000000-0005-0000-0000-0000308D0000}"/>
    <cellStyle name="Normal 3 6 6 2 2 3 2" xfId="37111" xr:uid="{00000000-0005-0000-0000-0000318D0000}"/>
    <cellStyle name="Normal 3 6 6 2 2 4" xfId="37112" xr:uid="{00000000-0005-0000-0000-0000328D0000}"/>
    <cellStyle name="Normal 3 6 6 2 3" xfId="37113" xr:uid="{00000000-0005-0000-0000-0000338D0000}"/>
    <cellStyle name="Normal 3 6 6 2 3 2" xfId="37114" xr:uid="{00000000-0005-0000-0000-0000348D0000}"/>
    <cellStyle name="Normal 3 6 6 2 3 2 2" xfId="37115" xr:uid="{00000000-0005-0000-0000-0000358D0000}"/>
    <cellStyle name="Normal 3 6 6 2 3 3" xfId="37116" xr:uid="{00000000-0005-0000-0000-0000368D0000}"/>
    <cellStyle name="Normal 3 6 6 2 4" xfId="37117" xr:uid="{00000000-0005-0000-0000-0000378D0000}"/>
    <cellStyle name="Normal 3 6 6 2 4 2" xfId="37118" xr:uid="{00000000-0005-0000-0000-0000388D0000}"/>
    <cellStyle name="Normal 3 6 6 2 5" xfId="37119" xr:uid="{00000000-0005-0000-0000-0000398D0000}"/>
    <cellStyle name="Normal 3 6 6 3" xfId="37120" xr:uid="{00000000-0005-0000-0000-00003A8D0000}"/>
    <cellStyle name="Normal 3 6 6 3 2" xfId="37121" xr:uid="{00000000-0005-0000-0000-00003B8D0000}"/>
    <cellStyle name="Normal 3 6 6 3 2 2" xfId="37122" xr:uid="{00000000-0005-0000-0000-00003C8D0000}"/>
    <cellStyle name="Normal 3 6 6 3 2 2 2" xfId="37123" xr:uid="{00000000-0005-0000-0000-00003D8D0000}"/>
    <cellStyle name="Normal 3 6 6 3 2 3" xfId="37124" xr:uid="{00000000-0005-0000-0000-00003E8D0000}"/>
    <cellStyle name="Normal 3 6 6 3 3" xfId="37125" xr:uid="{00000000-0005-0000-0000-00003F8D0000}"/>
    <cellStyle name="Normal 3 6 6 3 3 2" xfId="37126" xr:uid="{00000000-0005-0000-0000-0000408D0000}"/>
    <cellStyle name="Normal 3 6 6 3 4" xfId="37127" xr:uid="{00000000-0005-0000-0000-0000418D0000}"/>
    <cellStyle name="Normal 3 6 6 4" xfId="37128" xr:uid="{00000000-0005-0000-0000-0000428D0000}"/>
    <cellStyle name="Normal 3 6 6 4 2" xfId="37129" xr:uid="{00000000-0005-0000-0000-0000438D0000}"/>
    <cellStyle name="Normal 3 6 6 4 2 2" xfId="37130" xr:uid="{00000000-0005-0000-0000-0000448D0000}"/>
    <cellStyle name="Normal 3 6 6 4 2 2 2" xfId="37131" xr:uid="{00000000-0005-0000-0000-0000458D0000}"/>
    <cellStyle name="Normal 3 6 6 4 2 3" xfId="37132" xr:uid="{00000000-0005-0000-0000-0000468D0000}"/>
    <cellStyle name="Normal 3 6 6 4 3" xfId="37133" xr:uid="{00000000-0005-0000-0000-0000478D0000}"/>
    <cellStyle name="Normal 3 6 6 4 3 2" xfId="37134" xr:uid="{00000000-0005-0000-0000-0000488D0000}"/>
    <cellStyle name="Normal 3 6 6 4 4" xfId="37135" xr:uid="{00000000-0005-0000-0000-0000498D0000}"/>
    <cellStyle name="Normal 3 6 6 5" xfId="37136" xr:uid="{00000000-0005-0000-0000-00004A8D0000}"/>
    <cellStyle name="Normal 3 6 6 5 2" xfId="37137" xr:uid="{00000000-0005-0000-0000-00004B8D0000}"/>
    <cellStyle name="Normal 3 6 6 5 2 2" xfId="37138" xr:uid="{00000000-0005-0000-0000-00004C8D0000}"/>
    <cellStyle name="Normal 3 6 6 5 3" xfId="37139" xr:uid="{00000000-0005-0000-0000-00004D8D0000}"/>
    <cellStyle name="Normal 3 6 6 6" xfId="37140" xr:uid="{00000000-0005-0000-0000-00004E8D0000}"/>
    <cellStyle name="Normal 3 6 6 6 2" xfId="37141" xr:uid="{00000000-0005-0000-0000-00004F8D0000}"/>
    <cellStyle name="Normal 3 6 6 7" xfId="37142" xr:uid="{00000000-0005-0000-0000-0000508D0000}"/>
    <cellStyle name="Normal 3 6 6 7 2" xfId="37143" xr:uid="{00000000-0005-0000-0000-0000518D0000}"/>
    <cellStyle name="Normal 3 6 6 8" xfId="37144" xr:uid="{00000000-0005-0000-0000-0000528D0000}"/>
    <cellStyle name="Normal 3 6 6 9" xfId="37145" xr:uid="{00000000-0005-0000-0000-0000538D0000}"/>
    <cellStyle name="Normal 3 6 7" xfId="37146" xr:uid="{00000000-0005-0000-0000-0000548D0000}"/>
    <cellStyle name="Normal 3 6 7 2" xfId="37147" xr:uid="{00000000-0005-0000-0000-0000558D0000}"/>
    <cellStyle name="Normal 3 6 7 2 2" xfId="37148" xr:uid="{00000000-0005-0000-0000-0000568D0000}"/>
    <cellStyle name="Normal 3 6 7 2 2 2" xfId="37149" xr:uid="{00000000-0005-0000-0000-0000578D0000}"/>
    <cellStyle name="Normal 3 6 7 2 2 2 2" xfId="37150" xr:uid="{00000000-0005-0000-0000-0000588D0000}"/>
    <cellStyle name="Normal 3 6 7 2 2 2 2 2" xfId="37151" xr:uid="{00000000-0005-0000-0000-0000598D0000}"/>
    <cellStyle name="Normal 3 6 7 2 2 2 3" xfId="37152" xr:uid="{00000000-0005-0000-0000-00005A8D0000}"/>
    <cellStyle name="Normal 3 6 7 2 2 3" xfId="37153" xr:uid="{00000000-0005-0000-0000-00005B8D0000}"/>
    <cellStyle name="Normal 3 6 7 2 2 3 2" xfId="37154" xr:uid="{00000000-0005-0000-0000-00005C8D0000}"/>
    <cellStyle name="Normal 3 6 7 2 2 4" xfId="37155" xr:uid="{00000000-0005-0000-0000-00005D8D0000}"/>
    <cellStyle name="Normal 3 6 7 2 3" xfId="37156" xr:uid="{00000000-0005-0000-0000-00005E8D0000}"/>
    <cellStyle name="Normal 3 6 7 2 3 2" xfId="37157" xr:uid="{00000000-0005-0000-0000-00005F8D0000}"/>
    <cellStyle name="Normal 3 6 7 2 3 2 2" xfId="37158" xr:uid="{00000000-0005-0000-0000-0000608D0000}"/>
    <cellStyle name="Normal 3 6 7 2 3 3" xfId="37159" xr:uid="{00000000-0005-0000-0000-0000618D0000}"/>
    <cellStyle name="Normal 3 6 7 2 4" xfId="37160" xr:uid="{00000000-0005-0000-0000-0000628D0000}"/>
    <cellStyle name="Normal 3 6 7 2 4 2" xfId="37161" xr:uid="{00000000-0005-0000-0000-0000638D0000}"/>
    <cellStyle name="Normal 3 6 7 2 5" xfId="37162" xr:uid="{00000000-0005-0000-0000-0000648D0000}"/>
    <cellStyle name="Normal 3 6 7 3" xfId="37163" xr:uid="{00000000-0005-0000-0000-0000658D0000}"/>
    <cellStyle name="Normal 3 6 7 3 2" xfId="37164" xr:uid="{00000000-0005-0000-0000-0000668D0000}"/>
    <cellStyle name="Normal 3 6 7 3 2 2" xfId="37165" xr:uid="{00000000-0005-0000-0000-0000678D0000}"/>
    <cellStyle name="Normal 3 6 7 3 2 2 2" xfId="37166" xr:uid="{00000000-0005-0000-0000-0000688D0000}"/>
    <cellStyle name="Normal 3 6 7 3 2 3" xfId="37167" xr:uid="{00000000-0005-0000-0000-0000698D0000}"/>
    <cellStyle name="Normal 3 6 7 3 3" xfId="37168" xr:uid="{00000000-0005-0000-0000-00006A8D0000}"/>
    <cellStyle name="Normal 3 6 7 3 3 2" xfId="37169" xr:uid="{00000000-0005-0000-0000-00006B8D0000}"/>
    <cellStyle name="Normal 3 6 7 3 4" xfId="37170" xr:uid="{00000000-0005-0000-0000-00006C8D0000}"/>
    <cellStyle name="Normal 3 6 7 4" xfId="37171" xr:uid="{00000000-0005-0000-0000-00006D8D0000}"/>
    <cellStyle name="Normal 3 6 7 4 2" xfId="37172" xr:uid="{00000000-0005-0000-0000-00006E8D0000}"/>
    <cellStyle name="Normal 3 6 7 4 2 2" xfId="37173" xr:uid="{00000000-0005-0000-0000-00006F8D0000}"/>
    <cellStyle name="Normal 3 6 7 4 3" xfId="37174" xr:uid="{00000000-0005-0000-0000-0000708D0000}"/>
    <cellStyle name="Normal 3 6 7 5" xfId="37175" xr:uid="{00000000-0005-0000-0000-0000718D0000}"/>
    <cellStyle name="Normal 3 6 7 5 2" xfId="37176" xr:uid="{00000000-0005-0000-0000-0000728D0000}"/>
    <cellStyle name="Normal 3 6 7 6" xfId="37177" xr:uid="{00000000-0005-0000-0000-0000738D0000}"/>
    <cellStyle name="Normal 3 6 8" xfId="37178" xr:uid="{00000000-0005-0000-0000-0000748D0000}"/>
    <cellStyle name="Normal 3 6 8 2" xfId="37179" xr:uid="{00000000-0005-0000-0000-0000758D0000}"/>
    <cellStyle name="Normal 3 6 8 2 2" xfId="37180" xr:uid="{00000000-0005-0000-0000-0000768D0000}"/>
    <cellStyle name="Normal 3 6 8 2 2 2" xfId="37181" xr:uid="{00000000-0005-0000-0000-0000778D0000}"/>
    <cellStyle name="Normal 3 6 8 2 2 2 2" xfId="37182" xr:uid="{00000000-0005-0000-0000-0000788D0000}"/>
    <cellStyle name="Normal 3 6 8 2 2 2 2 2" xfId="37183" xr:uid="{00000000-0005-0000-0000-0000798D0000}"/>
    <cellStyle name="Normal 3 6 8 2 2 2 3" xfId="37184" xr:uid="{00000000-0005-0000-0000-00007A8D0000}"/>
    <cellStyle name="Normal 3 6 8 2 2 3" xfId="37185" xr:uid="{00000000-0005-0000-0000-00007B8D0000}"/>
    <cellStyle name="Normal 3 6 8 2 2 3 2" xfId="37186" xr:uid="{00000000-0005-0000-0000-00007C8D0000}"/>
    <cellStyle name="Normal 3 6 8 2 2 4" xfId="37187" xr:uid="{00000000-0005-0000-0000-00007D8D0000}"/>
    <cellStyle name="Normal 3 6 8 2 3" xfId="37188" xr:uid="{00000000-0005-0000-0000-00007E8D0000}"/>
    <cellStyle name="Normal 3 6 8 2 3 2" xfId="37189" xr:uid="{00000000-0005-0000-0000-00007F8D0000}"/>
    <cellStyle name="Normal 3 6 8 2 3 2 2" xfId="37190" xr:uid="{00000000-0005-0000-0000-0000808D0000}"/>
    <cellStyle name="Normal 3 6 8 2 3 3" xfId="37191" xr:uid="{00000000-0005-0000-0000-0000818D0000}"/>
    <cellStyle name="Normal 3 6 8 2 4" xfId="37192" xr:uid="{00000000-0005-0000-0000-0000828D0000}"/>
    <cellStyle name="Normal 3 6 8 2 4 2" xfId="37193" xr:uid="{00000000-0005-0000-0000-0000838D0000}"/>
    <cellStyle name="Normal 3 6 8 2 5" xfId="37194" xr:uid="{00000000-0005-0000-0000-0000848D0000}"/>
    <cellStyle name="Normal 3 6 8 3" xfId="37195" xr:uid="{00000000-0005-0000-0000-0000858D0000}"/>
    <cellStyle name="Normal 3 6 8 3 2" xfId="37196" xr:uid="{00000000-0005-0000-0000-0000868D0000}"/>
    <cellStyle name="Normal 3 6 8 3 2 2" xfId="37197" xr:uid="{00000000-0005-0000-0000-0000878D0000}"/>
    <cellStyle name="Normal 3 6 8 3 2 2 2" xfId="37198" xr:uid="{00000000-0005-0000-0000-0000888D0000}"/>
    <cellStyle name="Normal 3 6 8 3 2 3" xfId="37199" xr:uid="{00000000-0005-0000-0000-0000898D0000}"/>
    <cellStyle name="Normal 3 6 8 3 3" xfId="37200" xr:uid="{00000000-0005-0000-0000-00008A8D0000}"/>
    <cellStyle name="Normal 3 6 8 3 3 2" xfId="37201" xr:uid="{00000000-0005-0000-0000-00008B8D0000}"/>
    <cellStyle name="Normal 3 6 8 3 4" xfId="37202" xr:uid="{00000000-0005-0000-0000-00008C8D0000}"/>
    <cellStyle name="Normal 3 6 8 4" xfId="37203" xr:uid="{00000000-0005-0000-0000-00008D8D0000}"/>
    <cellStyle name="Normal 3 6 8 4 2" xfId="37204" xr:uid="{00000000-0005-0000-0000-00008E8D0000}"/>
    <cellStyle name="Normal 3 6 8 4 2 2" xfId="37205" xr:uid="{00000000-0005-0000-0000-00008F8D0000}"/>
    <cellStyle name="Normal 3 6 8 4 3" xfId="37206" xr:uid="{00000000-0005-0000-0000-0000908D0000}"/>
    <cellStyle name="Normal 3 6 8 5" xfId="37207" xr:uid="{00000000-0005-0000-0000-0000918D0000}"/>
    <cellStyle name="Normal 3 6 8 5 2" xfId="37208" xr:uid="{00000000-0005-0000-0000-0000928D0000}"/>
    <cellStyle name="Normal 3 6 8 6" xfId="37209" xr:uid="{00000000-0005-0000-0000-0000938D0000}"/>
    <cellStyle name="Normal 3 6 9" xfId="37210" xr:uid="{00000000-0005-0000-0000-0000948D0000}"/>
    <cellStyle name="Normal 3 6 9 2" xfId="37211" xr:uid="{00000000-0005-0000-0000-0000958D0000}"/>
    <cellStyle name="Normal 3 6 9 2 2" xfId="37212" xr:uid="{00000000-0005-0000-0000-0000968D0000}"/>
    <cellStyle name="Normal 3 6 9 2 2 2" xfId="37213" xr:uid="{00000000-0005-0000-0000-0000978D0000}"/>
    <cellStyle name="Normal 3 6 9 2 2 2 2" xfId="37214" xr:uid="{00000000-0005-0000-0000-0000988D0000}"/>
    <cellStyle name="Normal 3 6 9 2 2 3" xfId="37215" xr:uid="{00000000-0005-0000-0000-0000998D0000}"/>
    <cellStyle name="Normal 3 6 9 2 3" xfId="37216" xr:uid="{00000000-0005-0000-0000-00009A8D0000}"/>
    <cellStyle name="Normal 3 6 9 2 3 2" xfId="37217" xr:uid="{00000000-0005-0000-0000-00009B8D0000}"/>
    <cellStyle name="Normal 3 6 9 2 4" xfId="37218" xr:uid="{00000000-0005-0000-0000-00009C8D0000}"/>
    <cellStyle name="Normal 3 6 9 3" xfId="37219" xr:uid="{00000000-0005-0000-0000-00009D8D0000}"/>
    <cellStyle name="Normal 3 6 9 3 2" xfId="37220" xr:uid="{00000000-0005-0000-0000-00009E8D0000}"/>
    <cellStyle name="Normal 3 6 9 3 2 2" xfId="37221" xr:uid="{00000000-0005-0000-0000-00009F8D0000}"/>
    <cellStyle name="Normal 3 6 9 3 3" xfId="37222" xr:uid="{00000000-0005-0000-0000-0000A08D0000}"/>
    <cellStyle name="Normal 3 6 9 4" xfId="37223" xr:uid="{00000000-0005-0000-0000-0000A18D0000}"/>
    <cellStyle name="Normal 3 6 9 4 2" xfId="37224" xr:uid="{00000000-0005-0000-0000-0000A28D0000}"/>
    <cellStyle name="Normal 3 6 9 5" xfId="37225" xr:uid="{00000000-0005-0000-0000-0000A38D0000}"/>
    <cellStyle name="Normal 3 6_T-straight with PEDs adjustor" xfId="37226" xr:uid="{00000000-0005-0000-0000-0000A48D0000}"/>
    <cellStyle name="Normal 3 7" xfId="1312" xr:uid="{00000000-0005-0000-0000-0000A58D0000}"/>
    <cellStyle name="Normal 3 7 10" xfId="37227" xr:uid="{00000000-0005-0000-0000-0000A68D0000}"/>
    <cellStyle name="Normal 3 7 11" xfId="37228" xr:uid="{00000000-0005-0000-0000-0000A78D0000}"/>
    <cellStyle name="Normal 3 7 2" xfId="1313" xr:uid="{00000000-0005-0000-0000-0000A88D0000}"/>
    <cellStyle name="Normal 3 7 2 10" xfId="37229" xr:uid="{00000000-0005-0000-0000-0000A98D0000}"/>
    <cellStyle name="Normal 3 7 2 2" xfId="1314" xr:uid="{00000000-0005-0000-0000-0000AA8D0000}"/>
    <cellStyle name="Normal 3 7 2 2 2" xfId="37230" xr:uid="{00000000-0005-0000-0000-0000AB8D0000}"/>
    <cellStyle name="Normal 3 7 2 2 2 2" xfId="37231" xr:uid="{00000000-0005-0000-0000-0000AC8D0000}"/>
    <cellStyle name="Normal 3 7 2 2 2 2 2" xfId="37232" xr:uid="{00000000-0005-0000-0000-0000AD8D0000}"/>
    <cellStyle name="Normal 3 7 2 2 2 2 2 2" xfId="37233" xr:uid="{00000000-0005-0000-0000-0000AE8D0000}"/>
    <cellStyle name="Normal 3 7 2 2 2 2 2 2 2" xfId="37234" xr:uid="{00000000-0005-0000-0000-0000AF8D0000}"/>
    <cellStyle name="Normal 3 7 2 2 2 2 2 3" xfId="37235" xr:uid="{00000000-0005-0000-0000-0000B08D0000}"/>
    <cellStyle name="Normal 3 7 2 2 2 2 3" xfId="37236" xr:uid="{00000000-0005-0000-0000-0000B18D0000}"/>
    <cellStyle name="Normal 3 7 2 2 2 2 3 2" xfId="37237" xr:uid="{00000000-0005-0000-0000-0000B28D0000}"/>
    <cellStyle name="Normal 3 7 2 2 2 2 4" xfId="37238" xr:uid="{00000000-0005-0000-0000-0000B38D0000}"/>
    <cellStyle name="Normal 3 7 2 2 2 3" xfId="37239" xr:uid="{00000000-0005-0000-0000-0000B48D0000}"/>
    <cellStyle name="Normal 3 7 2 2 2 3 2" xfId="37240" xr:uid="{00000000-0005-0000-0000-0000B58D0000}"/>
    <cellStyle name="Normal 3 7 2 2 2 3 2 2" xfId="37241" xr:uid="{00000000-0005-0000-0000-0000B68D0000}"/>
    <cellStyle name="Normal 3 7 2 2 2 3 3" xfId="37242" xr:uid="{00000000-0005-0000-0000-0000B78D0000}"/>
    <cellStyle name="Normal 3 7 2 2 2 4" xfId="37243" xr:uid="{00000000-0005-0000-0000-0000B88D0000}"/>
    <cellStyle name="Normal 3 7 2 2 2 4 2" xfId="37244" xr:uid="{00000000-0005-0000-0000-0000B98D0000}"/>
    <cellStyle name="Normal 3 7 2 2 2 5" xfId="37245" xr:uid="{00000000-0005-0000-0000-0000BA8D0000}"/>
    <cellStyle name="Normal 3 7 2 2 2 6" xfId="37246" xr:uid="{00000000-0005-0000-0000-0000BB8D0000}"/>
    <cellStyle name="Normal 3 7 2 2 3" xfId="37247" xr:uid="{00000000-0005-0000-0000-0000BC8D0000}"/>
    <cellStyle name="Normal 3 7 2 2 3 2" xfId="37248" xr:uid="{00000000-0005-0000-0000-0000BD8D0000}"/>
    <cellStyle name="Normal 3 7 2 2 3 2 2" xfId="37249" xr:uid="{00000000-0005-0000-0000-0000BE8D0000}"/>
    <cellStyle name="Normal 3 7 2 2 3 2 2 2" xfId="37250" xr:uid="{00000000-0005-0000-0000-0000BF8D0000}"/>
    <cellStyle name="Normal 3 7 2 2 3 2 3" xfId="37251" xr:uid="{00000000-0005-0000-0000-0000C08D0000}"/>
    <cellStyle name="Normal 3 7 2 2 3 3" xfId="37252" xr:uid="{00000000-0005-0000-0000-0000C18D0000}"/>
    <cellStyle name="Normal 3 7 2 2 3 3 2" xfId="37253" xr:uid="{00000000-0005-0000-0000-0000C28D0000}"/>
    <cellStyle name="Normal 3 7 2 2 3 4" xfId="37254" xr:uid="{00000000-0005-0000-0000-0000C38D0000}"/>
    <cellStyle name="Normal 3 7 2 2 4" xfId="37255" xr:uid="{00000000-0005-0000-0000-0000C48D0000}"/>
    <cellStyle name="Normal 3 7 2 2 4 2" xfId="37256" xr:uid="{00000000-0005-0000-0000-0000C58D0000}"/>
    <cellStyle name="Normal 3 7 2 2 4 2 2" xfId="37257" xr:uid="{00000000-0005-0000-0000-0000C68D0000}"/>
    <cellStyle name="Normal 3 7 2 2 4 2 2 2" xfId="37258" xr:uid="{00000000-0005-0000-0000-0000C78D0000}"/>
    <cellStyle name="Normal 3 7 2 2 4 2 3" xfId="37259" xr:uid="{00000000-0005-0000-0000-0000C88D0000}"/>
    <cellStyle name="Normal 3 7 2 2 4 3" xfId="37260" xr:uid="{00000000-0005-0000-0000-0000C98D0000}"/>
    <cellStyle name="Normal 3 7 2 2 4 3 2" xfId="37261" xr:uid="{00000000-0005-0000-0000-0000CA8D0000}"/>
    <cellStyle name="Normal 3 7 2 2 4 4" xfId="37262" xr:uid="{00000000-0005-0000-0000-0000CB8D0000}"/>
    <cellStyle name="Normal 3 7 2 2 5" xfId="37263" xr:uid="{00000000-0005-0000-0000-0000CC8D0000}"/>
    <cellStyle name="Normal 3 7 2 2 5 2" xfId="37264" xr:uid="{00000000-0005-0000-0000-0000CD8D0000}"/>
    <cellStyle name="Normal 3 7 2 2 5 2 2" xfId="37265" xr:uid="{00000000-0005-0000-0000-0000CE8D0000}"/>
    <cellStyle name="Normal 3 7 2 2 5 3" xfId="37266" xr:uid="{00000000-0005-0000-0000-0000CF8D0000}"/>
    <cellStyle name="Normal 3 7 2 2 6" xfId="37267" xr:uid="{00000000-0005-0000-0000-0000D08D0000}"/>
    <cellStyle name="Normal 3 7 2 2 6 2" xfId="37268" xr:uid="{00000000-0005-0000-0000-0000D18D0000}"/>
    <cellStyle name="Normal 3 7 2 2 7" xfId="37269" xr:uid="{00000000-0005-0000-0000-0000D28D0000}"/>
    <cellStyle name="Normal 3 7 2 2 7 2" xfId="37270" xr:uid="{00000000-0005-0000-0000-0000D38D0000}"/>
    <cellStyle name="Normal 3 7 2 2 8" xfId="37271" xr:uid="{00000000-0005-0000-0000-0000D48D0000}"/>
    <cellStyle name="Normal 3 7 2 2 9" xfId="37272" xr:uid="{00000000-0005-0000-0000-0000D58D0000}"/>
    <cellStyle name="Normal 3 7 2 3" xfId="37273" xr:uid="{00000000-0005-0000-0000-0000D68D0000}"/>
    <cellStyle name="Normal 3 7 2 3 2" xfId="37274" xr:uid="{00000000-0005-0000-0000-0000D78D0000}"/>
    <cellStyle name="Normal 3 7 2 3 2 2" xfId="37275" xr:uid="{00000000-0005-0000-0000-0000D88D0000}"/>
    <cellStyle name="Normal 3 7 2 3 2 2 2" xfId="37276" xr:uid="{00000000-0005-0000-0000-0000D98D0000}"/>
    <cellStyle name="Normal 3 7 2 3 2 2 2 2" xfId="37277" xr:uid="{00000000-0005-0000-0000-0000DA8D0000}"/>
    <cellStyle name="Normal 3 7 2 3 2 2 3" xfId="37278" xr:uid="{00000000-0005-0000-0000-0000DB8D0000}"/>
    <cellStyle name="Normal 3 7 2 3 2 3" xfId="37279" xr:uid="{00000000-0005-0000-0000-0000DC8D0000}"/>
    <cellStyle name="Normal 3 7 2 3 2 3 2" xfId="37280" xr:uid="{00000000-0005-0000-0000-0000DD8D0000}"/>
    <cellStyle name="Normal 3 7 2 3 2 4" xfId="37281" xr:uid="{00000000-0005-0000-0000-0000DE8D0000}"/>
    <cellStyle name="Normal 3 7 2 3 2 5" xfId="37282" xr:uid="{00000000-0005-0000-0000-0000DF8D0000}"/>
    <cellStyle name="Normal 3 7 2 3 3" xfId="37283" xr:uid="{00000000-0005-0000-0000-0000E08D0000}"/>
    <cellStyle name="Normal 3 7 2 3 3 2" xfId="37284" xr:uid="{00000000-0005-0000-0000-0000E18D0000}"/>
    <cellStyle name="Normal 3 7 2 3 3 2 2" xfId="37285" xr:uid="{00000000-0005-0000-0000-0000E28D0000}"/>
    <cellStyle name="Normal 3 7 2 3 3 3" xfId="37286" xr:uid="{00000000-0005-0000-0000-0000E38D0000}"/>
    <cellStyle name="Normal 3 7 2 3 4" xfId="37287" xr:uid="{00000000-0005-0000-0000-0000E48D0000}"/>
    <cellStyle name="Normal 3 7 2 3 4 2" xfId="37288" xr:uid="{00000000-0005-0000-0000-0000E58D0000}"/>
    <cellStyle name="Normal 3 7 2 3 5" xfId="37289" xr:uid="{00000000-0005-0000-0000-0000E68D0000}"/>
    <cellStyle name="Normal 3 7 2 3 6" xfId="37290" xr:uid="{00000000-0005-0000-0000-0000E78D0000}"/>
    <cellStyle name="Normal 3 7 2 4" xfId="37291" xr:uid="{00000000-0005-0000-0000-0000E88D0000}"/>
    <cellStyle name="Normal 3 7 2 4 2" xfId="37292" xr:uid="{00000000-0005-0000-0000-0000E98D0000}"/>
    <cellStyle name="Normal 3 7 2 4 2 2" xfId="37293" xr:uid="{00000000-0005-0000-0000-0000EA8D0000}"/>
    <cellStyle name="Normal 3 7 2 4 2 2 2" xfId="37294" xr:uid="{00000000-0005-0000-0000-0000EB8D0000}"/>
    <cellStyle name="Normal 3 7 2 4 2 3" xfId="37295" xr:uid="{00000000-0005-0000-0000-0000EC8D0000}"/>
    <cellStyle name="Normal 3 7 2 4 3" xfId="37296" xr:uid="{00000000-0005-0000-0000-0000ED8D0000}"/>
    <cellStyle name="Normal 3 7 2 4 3 2" xfId="37297" xr:uid="{00000000-0005-0000-0000-0000EE8D0000}"/>
    <cellStyle name="Normal 3 7 2 4 4" xfId="37298" xr:uid="{00000000-0005-0000-0000-0000EF8D0000}"/>
    <cellStyle name="Normal 3 7 2 4 5" xfId="37299" xr:uid="{00000000-0005-0000-0000-0000F08D0000}"/>
    <cellStyle name="Normal 3 7 2 5" xfId="37300" xr:uid="{00000000-0005-0000-0000-0000F18D0000}"/>
    <cellStyle name="Normal 3 7 2 5 2" xfId="37301" xr:uid="{00000000-0005-0000-0000-0000F28D0000}"/>
    <cellStyle name="Normal 3 7 2 5 2 2" xfId="37302" xr:uid="{00000000-0005-0000-0000-0000F38D0000}"/>
    <cellStyle name="Normal 3 7 2 5 2 2 2" xfId="37303" xr:uid="{00000000-0005-0000-0000-0000F48D0000}"/>
    <cellStyle name="Normal 3 7 2 5 2 3" xfId="37304" xr:uid="{00000000-0005-0000-0000-0000F58D0000}"/>
    <cellStyle name="Normal 3 7 2 5 3" xfId="37305" xr:uid="{00000000-0005-0000-0000-0000F68D0000}"/>
    <cellStyle name="Normal 3 7 2 5 3 2" xfId="37306" xr:uid="{00000000-0005-0000-0000-0000F78D0000}"/>
    <cellStyle name="Normal 3 7 2 5 4" xfId="37307" xr:uid="{00000000-0005-0000-0000-0000F88D0000}"/>
    <cellStyle name="Normal 3 7 2 6" xfId="37308" xr:uid="{00000000-0005-0000-0000-0000F98D0000}"/>
    <cellStyle name="Normal 3 7 2 6 2" xfId="37309" xr:uid="{00000000-0005-0000-0000-0000FA8D0000}"/>
    <cellStyle name="Normal 3 7 2 6 2 2" xfId="37310" xr:uid="{00000000-0005-0000-0000-0000FB8D0000}"/>
    <cellStyle name="Normal 3 7 2 6 3" xfId="37311" xr:uid="{00000000-0005-0000-0000-0000FC8D0000}"/>
    <cellStyle name="Normal 3 7 2 7" xfId="37312" xr:uid="{00000000-0005-0000-0000-0000FD8D0000}"/>
    <cellStyle name="Normal 3 7 2 7 2" xfId="37313" xr:uid="{00000000-0005-0000-0000-0000FE8D0000}"/>
    <cellStyle name="Normal 3 7 2 8" xfId="37314" xr:uid="{00000000-0005-0000-0000-0000FF8D0000}"/>
    <cellStyle name="Normal 3 7 2 8 2" xfId="37315" xr:uid="{00000000-0005-0000-0000-0000008E0000}"/>
    <cellStyle name="Normal 3 7 2 9" xfId="37316" xr:uid="{00000000-0005-0000-0000-0000018E0000}"/>
    <cellStyle name="Normal 3 7 2_T-straight with PEDs adjustor" xfId="37317" xr:uid="{00000000-0005-0000-0000-0000028E0000}"/>
    <cellStyle name="Normal 3 7 3" xfId="1315" xr:uid="{00000000-0005-0000-0000-0000038E0000}"/>
    <cellStyle name="Normal 3 7 3 2" xfId="37318" xr:uid="{00000000-0005-0000-0000-0000048E0000}"/>
    <cellStyle name="Normal 3 7 3 2 2" xfId="37319" xr:uid="{00000000-0005-0000-0000-0000058E0000}"/>
    <cellStyle name="Normal 3 7 3 2 2 2" xfId="37320" xr:uid="{00000000-0005-0000-0000-0000068E0000}"/>
    <cellStyle name="Normal 3 7 3 2 2 2 2" xfId="37321" xr:uid="{00000000-0005-0000-0000-0000078E0000}"/>
    <cellStyle name="Normal 3 7 3 2 2 2 2 2" xfId="37322" xr:uid="{00000000-0005-0000-0000-0000088E0000}"/>
    <cellStyle name="Normal 3 7 3 2 2 2 3" xfId="37323" xr:uid="{00000000-0005-0000-0000-0000098E0000}"/>
    <cellStyle name="Normal 3 7 3 2 2 3" xfId="37324" xr:uid="{00000000-0005-0000-0000-00000A8E0000}"/>
    <cellStyle name="Normal 3 7 3 2 2 3 2" xfId="37325" xr:uid="{00000000-0005-0000-0000-00000B8E0000}"/>
    <cellStyle name="Normal 3 7 3 2 2 4" xfId="37326" xr:uid="{00000000-0005-0000-0000-00000C8E0000}"/>
    <cellStyle name="Normal 3 7 3 2 3" xfId="37327" xr:uid="{00000000-0005-0000-0000-00000D8E0000}"/>
    <cellStyle name="Normal 3 7 3 2 3 2" xfId="37328" xr:uid="{00000000-0005-0000-0000-00000E8E0000}"/>
    <cellStyle name="Normal 3 7 3 2 3 2 2" xfId="37329" xr:uid="{00000000-0005-0000-0000-00000F8E0000}"/>
    <cellStyle name="Normal 3 7 3 2 3 3" xfId="37330" xr:uid="{00000000-0005-0000-0000-0000108E0000}"/>
    <cellStyle name="Normal 3 7 3 2 4" xfId="37331" xr:uid="{00000000-0005-0000-0000-0000118E0000}"/>
    <cellStyle name="Normal 3 7 3 2 4 2" xfId="37332" xr:uid="{00000000-0005-0000-0000-0000128E0000}"/>
    <cellStyle name="Normal 3 7 3 2 5" xfId="37333" xr:uid="{00000000-0005-0000-0000-0000138E0000}"/>
    <cellStyle name="Normal 3 7 3 2 6" xfId="37334" xr:uid="{00000000-0005-0000-0000-0000148E0000}"/>
    <cellStyle name="Normal 3 7 3 3" xfId="37335" xr:uid="{00000000-0005-0000-0000-0000158E0000}"/>
    <cellStyle name="Normal 3 7 3 3 2" xfId="37336" xr:uid="{00000000-0005-0000-0000-0000168E0000}"/>
    <cellStyle name="Normal 3 7 3 3 2 2" xfId="37337" xr:uid="{00000000-0005-0000-0000-0000178E0000}"/>
    <cellStyle name="Normal 3 7 3 3 2 2 2" xfId="37338" xr:uid="{00000000-0005-0000-0000-0000188E0000}"/>
    <cellStyle name="Normal 3 7 3 3 2 3" xfId="37339" xr:uid="{00000000-0005-0000-0000-0000198E0000}"/>
    <cellStyle name="Normal 3 7 3 3 3" xfId="37340" xr:uid="{00000000-0005-0000-0000-00001A8E0000}"/>
    <cellStyle name="Normal 3 7 3 3 3 2" xfId="37341" xr:uid="{00000000-0005-0000-0000-00001B8E0000}"/>
    <cellStyle name="Normal 3 7 3 3 4" xfId="37342" xr:uid="{00000000-0005-0000-0000-00001C8E0000}"/>
    <cellStyle name="Normal 3 7 3 4" xfId="37343" xr:uid="{00000000-0005-0000-0000-00001D8E0000}"/>
    <cellStyle name="Normal 3 7 3 4 2" xfId="37344" xr:uid="{00000000-0005-0000-0000-00001E8E0000}"/>
    <cellStyle name="Normal 3 7 3 4 2 2" xfId="37345" xr:uid="{00000000-0005-0000-0000-00001F8E0000}"/>
    <cellStyle name="Normal 3 7 3 4 2 2 2" xfId="37346" xr:uid="{00000000-0005-0000-0000-0000208E0000}"/>
    <cellStyle name="Normal 3 7 3 4 2 3" xfId="37347" xr:uid="{00000000-0005-0000-0000-0000218E0000}"/>
    <cellStyle name="Normal 3 7 3 4 3" xfId="37348" xr:uid="{00000000-0005-0000-0000-0000228E0000}"/>
    <cellStyle name="Normal 3 7 3 4 3 2" xfId="37349" xr:uid="{00000000-0005-0000-0000-0000238E0000}"/>
    <cellStyle name="Normal 3 7 3 4 4" xfId="37350" xr:uid="{00000000-0005-0000-0000-0000248E0000}"/>
    <cellStyle name="Normal 3 7 3 5" xfId="37351" xr:uid="{00000000-0005-0000-0000-0000258E0000}"/>
    <cellStyle name="Normal 3 7 3 5 2" xfId="37352" xr:uid="{00000000-0005-0000-0000-0000268E0000}"/>
    <cellStyle name="Normal 3 7 3 5 2 2" xfId="37353" xr:uid="{00000000-0005-0000-0000-0000278E0000}"/>
    <cellStyle name="Normal 3 7 3 5 3" xfId="37354" xr:uid="{00000000-0005-0000-0000-0000288E0000}"/>
    <cellStyle name="Normal 3 7 3 6" xfId="37355" xr:uid="{00000000-0005-0000-0000-0000298E0000}"/>
    <cellStyle name="Normal 3 7 3 6 2" xfId="37356" xr:uid="{00000000-0005-0000-0000-00002A8E0000}"/>
    <cellStyle name="Normal 3 7 3 7" xfId="37357" xr:uid="{00000000-0005-0000-0000-00002B8E0000}"/>
    <cellStyle name="Normal 3 7 3 7 2" xfId="37358" xr:uid="{00000000-0005-0000-0000-00002C8E0000}"/>
    <cellStyle name="Normal 3 7 3 8" xfId="37359" xr:uid="{00000000-0005-0000-0000-00002D8E0000}"/>
    <cellStyle name="Normal 3 7 3 9" xfId="37360" xr:uid="{00000000-0005-0000-0000-00002E8E0000}"/>
    <cellStyle name="Normal 3 7 4" xfId="37361" xr:uid="{00000000-0005-0000-0000-00002F8E0000}"/>
    <cellStyle name="Normal 3 7 4 2" xfId="37362" xr:uid="{00000000-0005-0000-0000-0000308E0000}"/>
    <cellStyle name="Normal 3 7 4 2 2" xfId="37363" xr:uid="{00000000-0005-0000-0000-0000318E0000}"/>
    <cellStyle name="Normal 3 7 4 2 2 2" xfId="37364" xr:uid="{00000000-0005-0000-0000-0000328E0000}"/>
    <cellStyle name="Normal 3 7 4 2 2 2 2" xfId="37365" xr:uid="{00000000-0005-0000-0000-0000338E0000}"/>
    <cellStyle name="Normal 3 7 4 2 2 3" xfId="37366" xr:uid="{00000000-0005-0000-0000-0000348E0000}"/>
    <cellStyle name="Normal 3 7 4 2 3" xfId="37367" xr:uid="{00000000-0005-0000-0000-0000358E0000}"/>
    <cellStyle name="Normal 3 7 4 2 3 2" xfId="37368" xr:uid="{00000000-0005-0000-0000-0000368E0000}"/>
    <cellStyle name="Normal 3 7 4 2 4" xfId="37369" xr:uid="{00000000-0005-0000-0000-0000378E0000}"/>
    <cellStyle name="Normal 3 7 4 2 5" xfId="37370" xr:uid="{00000000-0005-0000-0000-0000388E0000}"/>
    <cellStyle name="Normal 3 7 4 3" xfId="37371" xr:uid="{00000000-0005-0000-0000-0000398E0000}"/>
    <cellStyle name="Normal 3 7 4 3 2" xfId="37372" xr:uid="{00000000-0005-0000-0000-00003A8E0000}"/>
    <cellStyle name="Normal 3 7 4 3 2 2" xfId="37373" xr:uid="{00000000-0005-0000-0000-00003B8E0000}"/>
    <cellStyle name="Normal 3 7 4 3 3" xfId="37374" xr:uid="{00000000-0005-0000-0000-00003C8E0000}"/>
    <cellStyle name="Normal 3 7 4 4" xfId="37375" xr:uid="{00000000-0005-0000-0000-00003D8E0000}"/>
    <cellStyle name="Normal 3 7 4 4 2" xfId="37376" xr:uid="{00000000-0005-0000-0000-00003E8E0000}"/>
    <cellStyle name="Normal 3 7 4 5" xfId="37377" xr:uid="{00000000-0005-0000-0000-00003F8E0000}"/>
    <cellStyle name="Normal 3 7 4 6" xfId="37378" xr:uid="{00000000-0005-0000-0000-0000408E0000}"/>
    <cellStyle name="Normal 3 7 5" xfId="37379" xr:uid="{00000000-0005-0000-0000-0000418E0000}"/>
    <cellStyle name="Normal 3 7 5 2" xfId="37380" xr:uid="{00000000-0005-0000-0000-0000428E0000}"/>
    <cellStyle name="Normal 3 7 5 2 2" xfId="37381" xr:uid="{00000000-0005-0000-0000-0000438E0000}"/>
    <cellStyle name="Normal 3 7 5 2 2 2" xfId="37382" xr:uid="{00000000-0005-0000-0000-0000448E0000}"/>
    <cellStyle name="Normal 3 7 5 2 3" xfId="37383" xr:uid="{00000000-0005-0000-0000-0000458E0000}"/>
    <cellStyle name="Normal 3 7 5 3" xfId="37384" xr:uid="{00000000-0005-0000-0000-0000468E0000}"/>
    <cellStyle name="Normal 3 7 5 3 2" xfId="37385" xr:uid="{00000000-0005-0000-0000-0000478E0000}"/>
    <cellStyle name="Normal 3 7 5 4" xfId="37386" xr:uid="{00000000-0005-0000-0000-0000488E0000}"/>
    <cellStyle name="Normal 3 7 5 5" xfId="37387" xr:uid="{00000000-0005-0000-0000-0000498E0000}"/>
    <cellStyle name="Normal 3 7 6" xfId="37388" xr:uid="{00000000-0005-0000-0000-00004A8E0000}"/>
    <cellStyle name="Normal 3 7 6 2" xfId="37389" xr:uid="{00000000-0005-0000-0000-00004B8E0000}"/>
    <cellStyle name="Normal 3 7 6 2 2" xfId="37390" xr:uid="{00000000-0005-0000-0000-00004C8E0000}"/>
    <cellStyle name="Normal 3 7 6 2 2 2" xfId="37391" xr:uid="{00000000-0005-0000-0000-00004D8E0000}"/>
    <cellStyle name="Normal 3 7 6 2 3" xfId="37392" xr:uid="{00000000-0005-0000-0000-00004E8E0000}"/>
    <cellStyle name="Normal 3 7 6 3" xfId="37393" xr:uid="{00000000-0005-0000-0000-00004F8E0000}"/>
    <cellStyle name="Normal 3 7 6 3 2" xfId="37394" xr:uid="{00000000-0005-0000-0000-0000508E0000}"/>
    <cellStyle name="Normal 3 7 6 4" xfId="37395" xr:uid="{00000000-0005-0000-0000-0000518E0000}"/>
    <cellStyle name="Normal 3 7 7" xfId="37396" xr:uid="{00000000-0005-0000-0000-0000528E0000}"/>
    <cellStyle name="Normal 3 7 7 2" xfId="37397" xr:uid="{00000000-0005-0000-0000-0000538E0000}"/>
    <cellStyle name="Normal 3 7 7 2 2" xfId="37398" xr:uid="{00000000-0005-0000-0000-0000548E0000}"/>
    <cellStyle name="Normal 3 7 7 3" xfId="37399" xr:uid="{00000000-0005-0000-0000-0000558E0000}"/>
    <cellStyle name="Normal 3 7 8" xfId="37400" xr:uid="{00000000-0005-0000-0000-0000568E0000}"/>
    <cellStyle name="Normal 3 7 8 2" xfId="37401" xr:uid="{00000000-0005-0000-0000-0000578E0000}"/>
    <cellStyle name="Normal 3 7 9" xfId="37402" xr:uid="{00000000-0005-0000-0000-0000588E0000}"/>
    <cellStyle name="Normal 3 7 9 2" xfId="37403" xr:uid="{00000000-0005-0000-0000-0000598E0000}"/>
    <cellStyle name="Normal 3 7_T-straight with PEDs adjustor" xfId="37404" xr:uid="{00000000-0005-0000-0000-00005A8E0000}"/>
    <cellStyle name="Normal 3 8" xfId="1316" xr:uid="{00000000-0005-0000-0000-00005B8E0000}"/>
    <cellStyle name="Normal 3 8 10" xfId="37405" xr:uid="{00000000-0005-0000-0000-00005C8E0000}"/>
    <cellStyle name="Normal 3 8 11" xfId="37406" xr:uid="{00000000-0005-0000-0000-00005D8E0000}"/>
    <cellStyle name="Normal 3 8 2" xfId="1317" xr:uid="{00000000-0005-0000-0000-00005E8E0000}"/>
    <cellStyle name="Normal 3 8 2 10" xfId="37407" xr:uid="{00000000-0005-0000-0000-00005F8E0000}"/>
    <cellStyle name="Normal 3 8 2 2" xfId="37408" xr:uid="{00000000-0005-0000-0000-0000608E0000}"/>
    <cellStyle name="Normal 3 8 2 2 2" xfId="37409" xr:uid="{00000000-0005-0000-0000-0000618E0000}"/>
    <cellStyle name="Normal 3 8 2 2 2 2" xfId="37410" xr:uid="{00000000-0005-0000-0000-0000628E0000}"/>
    <cellStyle name="Normal 3 8 2 2 2 2 2" xfId="37411" xr:uid="{00000000-0005-0000-0000-0000638E0000}"/>
    <cellStyle name="Normal 3 8 2 2 2 2 2 2" xfId="37412" xr:uid="{00000000-0005-0000-0000-0000648E0000}"/>
    <cellStyle name="Normal 3 8 2 2 2 2 2 2 2" xfId="37413" xr:uid="{00000000-0005-0000-0000-0000658E0000}"/>
    <cellStyle name="Normal 3 8 2 2 2 2 2 3" xfId="37414" xr:uid="{00000000-0005-0000-0000-0000668E0000}"/>
    <cellStyle name="Normal 3 8 2 2 2 2 3" xfId="37415" xr:uid="{00000000-0005-0000-0000-0000678E0000}"/>
    <cellStyle name="Normal 3 8 2 2 2 2 3 2" xfId="37416" xr:uid="{00000000-0005-0000-0000-0000688E0000}"/>
    <cellStyle name="Normal 3 8 2 2 2 2 4" xfId="37417" xr:uid="{00000000-0005-0000-0000-0000698E0000}"/>
    <cellStyle name="Normal 3 8 2 2 2 3" xfId="37418" xr:uid="{00000000-0005-0000-0000-00006A8E0000}"/>
    <cellStyle name="Normal 3 8 2 2 2 3 2" xfId="37419" xr:uid="{00000000-0005-0000-0000-00006B8E0000}"/>
    <cellStyle name="Normal 3 8 2 2 2 3 2 2" xfId="37420" xr:uid="{00000000-0005-0000-0000-00006C8E0000}"/>
    <cellStyle name="Normal 3 8 2 2 2 3 3" xfId="37421" xr:uid="{00000000-0005-0000-0000-00006D8E0000}"/>
    <cellStyle name="Normal 3 8 2 2 2 4" xfId="37422" xr:uid="{00000000-0005-0000-0000-00006E8E0000}"/>
    <cellStyle name="Normal 3 8 2 2 2 4 2" xfId="37423" xr:uid="{00000000-0005-0000-0000-00006F8E0000}"/>
    <cellStyle name="Normal 3 8 2 2 2 5" xfId="37424" xr:uid="{00000000-0005-0000-0000-0000708E0000}"/>
    <cellStyle name="Normal 3 8 2 2 3" xfId="37425" xr:uid="{00000000-0005-0000-0000-0000718E0000}"/>
    <cellStyle name="Normal 3 8 2 2 3 2" xfId="37426" xr:uid="{00000000-0005-0000-0000-0000728E0000}"/>
    <cellStyle name="Normal 3 8 2 2 3 2 2" xfId="37427" xr:uid="{00000000-0005-0000-0000-0000738E0000}"/>
    <cellStyle name="Normal 3 8 2 2 3 2 2 2" xfId="37428" xr:uid="{00000000-0005-0000-0000-0000748E0000}"/>
    <cellStyle name="Normal 3 8 2 2 3 2 3" xfId="37429" xr:uid="{00000000-0005-0000-0000-0000758E0000}"/>
    <cellStyle name="Normal 3 8 2 2 3 3" xfId="37430" xr:uid="{00000000-0005-0000-0000-0000768E0000}"/>
    <cellStyle name="Normal 3 8 2 2 3 3 2" xfId="37431" xr:uid="{00000000-0005-0000-0000-0000778E0000}"/>
    <cellStyle name="Normal 3 8 2 2 3 4" xfId="37432" xr:uid="{00000000-0005-0000-0000-0000788E0000}"/>
    <cellStyle name="Normal 3 8 2 2 4" xfId="37433" xr:uid="{00000000-0005-0000-0000-0000798E0000}"/>
    <cellStyle name="Normal 3 8 2 2 4 2" xfId="37434" xr:uid="{00000000-0005-0000-0000-00007A8E0000}"/>
    <cellStyle name="Normal 3 8 2 2 4 2 2" xfId="37435" xr:uid="{00000000-0005-0000-0000-00007B8E0000}"/>
    <cellStyle name="Normal 3 8 2 2 4 2 2 2" xfId="37436" xr:uid="{00000000-0005-0000-0000-00007C8E0000}"/>
    <cellStyle name="Normal 3 8 2 2 4 2 3" xfId="37437" xr:uid="{00000000-0005-0000-0000-00007D8E0000}"/>
    <cellStyle name="Normal 3 8 2 2 4 3" xfId="37438" xr:uid="{00000000-0005-0000-0000-00007E8E0000}"/>
    <cellStyle name="Normal 3 8 2 2 4 3 2" xfId="37439" xr:uid="{00000000-0005-0000-0000-00007F8E0000}"/>
    <cellStyle name="Normal 3 8 2 2 4 4" xfId="37440" xr:uid="{00000000-0005-0000-0000-0000808E0000}"/>
    <cellStyle name="Normal 3 8 2 2 5" xfId="37441" xr:uid="{00000000-0005-0000-0000-0000818E0000}"/>
    <cellStyle name="Normal 3 8 2 2 5 2" xfId="37442" xr:uid="{00000000-0005-0000-0000-0000828E0000}"/>
    <cellStyle name="Normal 3 8 2 2 5 2 2" xfId="37443" xr:uid="{00000000-0005-0000-0000-0000838E0000}"/>
    <cellStyle name="Normal 3 8 2 2 5 3" xfId="37444" xr:uid="{00000000-0005-0000-0000-0000848E0000}"/>
    <cellStyle name="Normal 3 8 2 2 6" xfId="37445" xr:uid="{00000000-0005-0000-0000-0000858E0000}"/>
    <cellStyle name="Normal 3 8 2 2 6 2" xfId="37446" xr:uid="{00000000-0005-0000-0000-0000868E0000}"/>
    <cellStyle name="Normal 3 8 2 2 7" xfId="37447" xr:uid="{00000000-0005-0000-0000-0000878E0000}"/>
    <cellStyle name="Normal 3 8 2 2 7 2" xfId="37448" xr:uid="{00000000-0005-0000-0000-0000888E0000}"/>
    <cellStyle name="Normal 3 8 2 2 8" xfId="37449" xr:uid="{00000000-0005-0000-0000-0000898E0000}"/>
    <cellStyle name="Normal 3 8 2 2 9" xfId="37450" xr:uid="{00000000-0005-0000-0000-00008A8E0000}"/>
    <cellStyle name="Normal 3 8 2 3" xfId="37451" xr:uid="{00000000-0005-0000-0000-00008B8E0000}"/>
    <cellStyle name="Normal 3 8 2 3 2" xfId="37452" xr:uid="{00000000-0005-0000-0000-00008C8E0000}"/>
    <cellStyle name="Normal 3 8 2 3 2 2" xfId="37453" xr:uid="{00000000-0005-0000-0000-00008D8E0000}"/>
    <cellStyle name="Normal 3 8 2 3 2 2 2" xfId="37454" xr:uid="{00000000-0005-0000-0000-00008E8E0000}"/>
    <cellStyle name="Normal 3 8 2 3 2 2 2 2" xfId="37455" xr:uid="{00000000-0005-0000-0000-00008F8E0000}"/>
    <cellStyle name="Normal 3 8 2 3 2 2 3" xfId="37456" xr:uid="{00000000-0005-0000-0000-0000908E0000}"/>
    <cellStyle name="Normal 3 8 2 3 2 3" xfId="37457" xr:uid="{00000000-0005-0000-0000-0000918E0000}"/>
    <cellStyle name="Normal 3 8 2 3 2 3 2" xfId="37458" xr:uid="{00000000-0005-0000-0000-0000928E0000}"/>
    <cellStyle name="Normal 3 8 2 3 2 4" xfId="37459" xr:uid="{00000000-0005-0000-0000-0000938E0000}"/>
    <cellStyle name="Normal 3 8 2 3 3" xfId="37460" xr:uid="{00000000-0005-0000-0000-0000948E0000}"/>
    <cellStyle name="Normal 3 8 2 3 3 2" xfId="37461" xr:uid="{00000000-0005-0000-0000-0000958E0000}"/>
    <cellStyle name="Normal 3 8 2 3 3 2 2" xfId="37462" xr:uid="{00000000-0005-0000-0000-0000968E0000}"/>
    <cellStyle name="Normal 3 8 2 3 3 3" xfId="37463" xr:uid="{00000000-0005-0000-0000-0000978E0000}"/>
    <cellStyle name="Normal 3 8 2 3 4" xfId="37464" xr:uid="{00000000-0005-0000-0000-0000988E0000}"/>
    <cellStyle name="Normal 3 8 2 3 4 2" xfId="37465" xr:uid="{00000000-0005-0000-0000-0000998E0000}"/>
    <cellStyle name="Normal 3 8 2 3 5" xfId="37466" xr:uid="{00000000-0005-0000-0000-00009A8E0000}"/>
    <cellStyle name="Normal 3 8 2 4" xfId="37467" xr:uid="{00000000-0005-0000-0000-00009B8E0000}"/>
    <cellStyle name="Normal 3 8 2 4 2" xfId="37468" xr:uid="{00000000-0005-0000-0000-00009C8E0000}"/>
    <cellStyle name="Normal 3 8 2 4 2 2" xfId="37469" xr:uid="{00000000-0005-0000-0000-00009D8E0000}"/>
    <cellStyle name="Normal 3 8 2 4 2 2 2" xfId="37470" xr:uid="{00000000-0005-0000-0000-00009E8E0000}"/>
    <cellStyle name="Normal 3 8 2 4 2 3" xfId="37471" xr:uid="{00000000-0005-0000-0000-00009F8E0000}"/>
    <cellStyle name="Normal 3 8 2 4 3" xfId="37472" xr:uid="{00000000-0005-0000-0000-0000A08E0000}"/>
    <cellStyle name="Normal 3 8 2 4 3 2" xfId="37473" xr:uid="{00000000-0005-0000-0000-0000A18E0000}"/>
    <cellStyle name="Normal 3 8 2 4 4" xfId="37474" xr:uid="{00000000-0005-0000-0000-0000A28E0000}"/>
    <cellStyle name="Normal 3 8 2 5" xfId="37475" xr:uid="{00000000-0005-0000-0000-0000A38E0000}"/>
    <cellStyle name="Normal 3 8 2 5 2" xfId="37476" xr:uid="{00000000-0005-0000-0000-0000A48E0000}"/>
    <cellStyle name="Normal 3 8 2 5 2 2" xfId="37477" xr:uid="{00000000-0005-0000-0000-0000A58E0000}"/>
    <cellStyle name="Normal 3 8 2 5 2 2 2" xfId="37478" xr:uid="{00000000-0005-0000-0000-0000A68E0000}"/>
    <cellStyle name="Normal 3 8 2 5 2 3" xfId="37479" xr:uid="{00000000-0005-0000-0000-0000A78E0000}"/>
    <cellStyle name="Normal 3 8 2 5 3" xfId="37480" xr:uid="{00000000-0005-0000-0000-0000A88E0000}"/>
    <cellStyle name="Normal 3 8 2 5 3 2" xfId="37481" xr:uid="{00000000-0005-0000-0000-0000A98E0000}"/>
    <cellStyle name="Normal 3 8 2 5 4" xfId="37482" xr:uid="{00000000-0005-0000-0000-0000AA8E0000}"/>
    <cellStyle name="Normal 3 8 2 6" xfId="37483" xr:uid="{00000000-0005-0000-0000-0000AB8E0000}"/>
    <cellStyle name="Normal 3 8 2 6 2" xfId="37484" xr:uid="{00000000-0005-0000-0000-0000AC8E0000}"/>
    <cellStyle name="Normal 3 8 2 6 2 2" xfId="37485" xr:uid="{00000000-0005-0000-0000-0000AD8E0000}"/>
    <cellStyle name="Normal 3 8 2 6 3" xfId="37486" xr:uid="{00000000-0005-0000-0000-0000AE8E0000}"/>
    <cellStyle name="Normal 3 8 2 7" xfId="37487" xr:uid="{00000000-0005-0000-0000-0000AF8E0000}"/>
    <cellStyle name="Normal 3 8 2 7 2" xfId="37488" xr:uid="{00000000-0005-0000-0000-0000B08E0000}"/>
    <cellStyle name="Normal 3 8 2 8" xfId="37489" xr:uid="{00000000-0005-0000-0000-0000B18E0000}"/>
    <cellStyle name="Normal 3 8 2 8 2" xfId="37490" xr:uid="{00000000-0005-0000-0000-0000B28E0000}"/>
    <cellStyle name="Normal 3 8 2 9" xfId="37491" xr:uid="{00000000-0005-0000-0000-0000B38E0000}"/>
    <cellStyle name="Normal 3 8 3" xfId="37492" xr:uid="{00000000-0005-0000-0000-0000B48E0000}"/>
    <cellStyle name="Normal 3 8 3 2" xfId="37493" xr:uid="{00000000-0005-0000-0000-0000B58E0000}"/>
    <cellStyle name="Normal 3 8 3 2 2" xfId="37494" xr:uid="{00000000-0005-0000-0000-0000B68E0000}"/>
    <cellStyle name="Normal 3 8 3 2 2 2" xfId="37495" xr:uid="{00000000-0005-0000-0000-0000B78E0000}"/>
    <cellStyle name="Normal 3 8 3 2 2 2 2" xfId="37496" xr:uid="{00000000-0005-0000-0000-0000B88E0000}"/>
    <cellStyle name="Normal 3 8 3 2 2 2 2 2" xfId="37497" xr:uid="{00000000-0005-0000-0000-0000B98E0000}"/>
    <cellStyle name="Normal 3 8 3 2 2 2 3" xfId="37498" xr:uid="{00000000-0005-0000-0000-0000BA8E0000}"/>
    <cellStyle name="Normal 3 8 3 2 2 3" xfId="37499" xr:uid="{00000000-0005-0000-0000-0000BB8E0000}"/>
    <cellStyle name="Normal 3 8 3 2 2 3 2" xfId="37500" xr:uid="{00000000-0005-0000-0000-0000BC8E0000}"/>
    <cellStyle name="Normal 3 8 3 2 2 4" xfId="37501" xr:uid="{00000000-0005-0000-0000-0000BD8E0000}"/>
    <cellStyle name="Normal 3 8 3 2 3" xfId="37502" xr:uid="{00000000-0005-0000-0000-0000BE8E0000}"/>
    <cellStyle name="Normal 3 8 3 2 3 2" xfId="37503" xr:uid="{00000000-0005-0000-0000-0000BF8E0000}"/>
    <cellStyle name="Normal 3 8 3 2 3 2 2" xfId="37504" xr:uid="{00000000-0005-0000-0000-0000C08E0000}"/>
    <cellStyle name="Normal 3 8 3 2 3 3" xfId="37505" xr:uid="{00000000-0005-0000-0000-0000C18E0000}"/>
    <cellStyle name="Normal 3 8 3 2 4" xfId="37506" xr:uid="{00000000-0005-0000-0000-0000C28E0000}"/>
    <cellStyle name="Normal 3 8 3 2 4 2" xfId="37507" xr:uid="{00000000-0005-0000-0000-0000C38E0000}"/>
    <cellStyle name="Normal 3 8 3 2 5" xfId="37508" xr:uid="{00000000-0005-0000-0000-0000C48E0000}"/>
    <cellStyle name="Normal 3 8 3 2 6" xfId="37509" xr:uid="{00000000-0005-0000-0000-0000C58E0000}"/>
    <cellStyle name="Normal 3 8 3 3" xfId="37510" xr:uid="{00000000-0005-0000-0000-0000C68E0000}"/>
    <cellStyle name="Normal 3 8 3 3 2" xfId="37511" xr:uid="{00000000-0005-0000-0000-0000C78E0000}"/>
    <cellStyle name="Normal 3 8 3 3 2 2" xfId="37512" xr:uid="{00000000-0005-0000-0000-0000C88E0000}"/>
    <cellStyle name="Normal 3 8 3 3 2 2 2" xfId="37513" xr:uid="{00000000-0005-0000-0000-0000C98E0000}"/>
    <cellStyle name="Normal 3 8 3 3 2 3" xfId="37514" xr:uid="{00000000-0005-0000-0000-0000CA8E0000}"/>
    <cellStyle name="Normal 3 8 3 3 3" xfId="37515" xr:uid="{00000000-0005-0000-0000-0000CB8E0000}"/>
    <cellStyle name="Normal 3 8 3 3 3 2" xfId="37516" xr:uid="{00000000-0005-0000-0000-0000CC8E0000}"/>
    <cellStyle name="Normal 3 8 3 3 4" xfId="37517" xr:uid="{00000000-0005-0000-0000-0000CD8E0000}"/>
    <cellStyle name="Normal 3 8 3 4" xfId="37518" xr:uid="{00000000-0005-0000-0000-0000CE8E0000}"/>
    <cellStyle name="Normal 3 8 3 4 2" xfId="37519" xr:uid="{00000000-0005-0000-0000-0000CF8E0000}"/>
    <cellStyle name="Normal 3 8 3 4 2 2" xfId="37520" xr:uid="{00000000-0005-0000-0000-0000D08E0000}"/>
    <cellStyle name="Normal 3 8 3 4 2 2 2" xfId="37521" xr:uid="{00000000-0005-0000-0000-0000D18E0000}"/>
    <cellStyle name="Normal 3 8 3 4 2 3" xfId="37522" xr:uid="{00000000-0005-0000-0000-0000D28E0000}"/>
    <cellStyle name="Normal 3 8 3 4 3" xfId="37523" xr:uid="{00000000-0005-0000-0000-0000D38E0000}"/>
    <cellStyle name="Normal 3 8 3 4 3 2" xfId="37524" xr:uid="{00000000-0005-0000-0000-0000D48E0000}"/>
    <cellStyle name="Normal 3 8 3 4 4" xfId="37525" xr:uid="{00000000-0005-0000-0000-0000D58E0000}"/>
    <cellStyle name="Normal 3 8 3 5" xfId="37526" xr:uid="{00000000-0005-0000-0000-0000D68E0000}"/>
    <cellStyle name="Normal 3 8 3 5 2" xfId="37527" xr:uid="{00000000-0005-0000-0000-0000D78E0000}"/>
    <cellStyle name="Normal 3 8 3 5 2 2" xfId="37528" xr:uid="{00000000-0005-0000-0000-0000D88E0000}"/>
    <cellStyle name="Normal 3 8 3 5 3" xfId="37529" xr:uid="{00000000-0005-0000-0000-0000D98E0000}"/>
    <cellStyle name="Normal 3 8 3 6" xfId="37530" xr:uid="{00000000-0005-0000-0000-0000DA8E0000}"/>
    <cellStyle name="Normal 3 8 3 6 2" xfId="37531" xr:uid="{00000000-0005-0000-0000-0000DB8E0000}"/>
    <cellStyle name="Normal 3 8 3 7" xfId="37532" xr:uid="{00000000-0005-0000-0000-0000DC8E0000}"/>
    <cellStyle name="Normal 3 8 3 7 2" xfId="37533" xr:uid="{00000000-0005-0000-0000-0000DD8E0000}"/>
    <cellStyle name="Normal 3 8 3 8" xfId="37534" xr:uid="{00000000-0005-0000-0000-0000DE8E0000}"/>
    <cellStyle name="Normal 3 8 3 9" xfId="37535" xr:uid="{00000000-0005-0000-0000-0000DF8E0000}"/>
    <cellStyle name="Normal 3 8 4" xfId="37536" xr:uid="{00000000-0005-0000-0000-0000E08E0000}"/>
    <cellStyle name="Normal 3 8 4 2" xfId="37537" xr:uid="{00000000-0005-0000-0000-0000E18E0000}"/>
    <cellStyle name="Normal 3 8 4 2 2" xfId="37538" xr:uid="{00000000-0005-0000-0000-0000E28E0000}"/>
    <cellStyle name="Normal 3 8 4 2 2 2" xfId="37539" xr:uid="{00000000-0005-0000-0000-0000E38E0000}"/>
    <cellStyle name="Normal 3 8 4 2 2 2 2" xfId="37540" xr:uid="{00000000-0005-0000-0000-0000E48E0000}"/>
    <cellStyle name="Normal 3 8 4 2 2 3" xfId="37541" xr:uid="{00000000-0005-0000-0000-0000E58E0000}"/>
    <cellStyle name="Normal 3 8 4 2 3" xfId="37542" xr:uid="{00000000-0005-0000-0000-0000E68E0000}"/>
    <cellStyle name="Normal 3 8 4 2 3 2" xfId="37543" xr:uid="{00000000-0005-0000-0000-0000E78E0000}"/>
    <cellStyle name="Normal 3 8 4 2 4" xfId="37544" xr:uid="{00000000-0005-0000-0000-0000E88E0000}"/>
    <cellStyle name="Normal 3 8 4 3" xfId="37545" xr:uid="{00000000-0005-0000-0000-0000E98E0000}"/>
    <cellStyle name="Normal 3 8 4 3 2" xfId="37546" xr:uid="{00000000-0005-0000-0000-0000EA8E0000}"/>
    <cellStyle name="Normal 3 8 4 3 2 2" xfId="37547" xr:uid="{00000000-0005-0000-0000-0000EB8E0000}"/>
    <cellStyle name="Normal 3 8 4 3 3" xfId="37548" xr:uid="{00000000-0005-0000-0000-0000EC8E0000}"/>
    <cellStyle name="Normal 3 8 4 4" xfId="37549" xr:uid="{00000000-0005-0000-0000-0000ED8E0000}"/>
    <cellStyle name="Normal 3 8 4 4 2" xfId="37550" xr:uid="{00000000-0005-0000-0000-0000EE8E0000}"/>
    <cellStyle name="Normal 3 8 4 5" xfId="37551" xr:uid="{00000000-0005-0000-0000-0000EF8E0000}"/>
    <cellStyle name="Normal 3 8 4 6" xfId="37552" xr:uid="{00000000-0005-0000-0000-0000F08E0000}"/>
    <cellStyle name="Normal 3 8 5" xfId="37553" xr:uid="{00000000-0005-0000-0000-0000F18E0000}"/>
    <cellStyle name="Normal 3 8 5 2" xfId="37554" xr:uid="{00000000-0005-0000-0000-0000F28E0000}"/>
    <cellStyle name="Normal 3 8 5 2 2" xfId="37555" xr:uid="{00000000-0005-0000-0000-0000F38E0000}"/>
    <cellStyle name="Normal 3 8 5 2 2 2" xfId="37556" xr:uid="{00000000-0005-0000-0000-0000F48E0000}"/>
    <cellStyle name="Normal 3 8 5 2 3" xfId="37557" xr:uid="{00000000-0005-0000-0000-0000F58E0000}"/>
    <cellStyle name="Normal 3 8 5 3" xfId="37558" xr:uid="{00000000-0005-0000-0000-0000F68E0000}"/>
    <cellStyle name="Normal 3 8 5 3 2" xfId="37559" xr:uid="{00000000-0005-0000-0000-0000F78E0000}"/>
    <cellStyle name="Normal 3 8 5 4" xfId="37560" xr:uid="{00000000-0005-0000-0000-0000F88E0000}"/>
    <cellStyle name="Normal 3 8 6" xfId="37561" xr:uid="{00000000-0005-0000-0000-0000F98E0000}"/>
    <cellStyle name="Normal 3 8 6 2" xfId="37562" xr:uid="{00000000-0005-0000-0000-0000FA8E0000}"/>
    <cellStyle name="Normal 3 8 6 2 2" xfId="37563" xr:uid="{00000000-0005-0000-0000-0000FB8E0000}"/>
    <cellStyle name="Normal 3 8 6 2 2 2" xfId="37564" xr:uid="{00000000-0005-0000-0000-0000FC8E0000}"/>
    <cellStyle name="Normal 3 8 6 2 3" xfId="37565" xr:uid="{00000000-0005-0000-0000-0000FD8E0000}"/>
    <cellStyle name="Normal 3 8 6 3" xfId="37566" xr:uid="{00000000-0005-0000-0000-0000FE8E0000}"/>
    <cellStyle name="Normal 3 8 6 3 2" xfId="37567" xr:uid="{00000000-0005-0000-0000-0000FF8E0000}"/>
    <cellStyle name="Normal 3 8 6 4" xfId="37568" xr:uid="{00000000-0005-0000-0000-0000008F0000}"/>
    <cellStyle name="Normal 3 8 7" xfId="37569" xr:uid="{00000000-0005-0000-0000-0000018F0000}"/>
    <cellStyle name="Normal 3 8 7 2" xfId="37570" xr:uid="{00000000-0005-0000-0000-0000028F0000}"/>
    <cellStyle name="Normal 3 8 7 2 2" xfId="37571" xr:uid="{00000000-0005-0000-0000-0000038F0000}"/>
    <cellStyle name="Normal 3 8 7 3" xfId="37572" xr:uid="{00000000-0005-0000-0000-0000048F0000}"/>
    <cellStyle name="Normal 3 8 8" xfId="37573" xr:uid="{00000000-0005-0000-0000-0000058F0000}"/>
    <cellStyle name="Normal 3 8 8 2" xfId="37574" xr:uid="{00000000-0005-0000-0000-0000068F0000}"/>
    <cellStyle name="Normal 3 8 9" xfId="37575" xr:uid="{00000000-0005-0000-0000-0000078F0000}"/>
    <cellStyle name="Normal 3 8 9 2" xfId="37576" xr:uid="{00000000-0005-0000-0000-0000088F0000}"/>
    <cellStyle name="Normal 3 8_T-straight with PEDs adjustor" xfId="37577" xr:uid="{00000000-0005-0000-0000-0000098F0000}"/>
    <cellStyle name="Normal 3 9" xfId="1318" xr:uid="{00000000-0005-0000-0000-00000A8F0000}"/>
    <cellStyle name="Normal 3 9 10" xfId="37578" xr:uid="{00000000-0005-0000-0000-00000B8F0000}"/>
    <cellStyle name="Normal 3 9 2" xfId="1319" xr:uid="{00000000-0005-0000-0000-00000C8F0000}"/>
    <cellStyle name="Normal 3 9 2 2" xfId="37579" xr:uid="{00000000-0005-0000-0000-00000D8F0000}"/>
    <cellStyle name="Normal 3 9 2 2 2" xfId="37580" xr:uid="{00000000-0005-0000-0000-00000E8F0000}"/>
    <cellStyle name="Normal 3 9 2 2 2 2" xfId="37581" xr:uid="{00000000-0005-0000-0000-00000F8F0000}"/>
    <cellStyle name="Normal 3 9 2 2 2 2 2" xfId="37582" xr:uid="{00000000-0005-0000-0000-0000108F0000}"/>
    <cellStyle name="Normal 3 9 2 2 2 2 2 2" xfId="37583" xr:uid="{00000000-0005-0000-0000-0000118F0000}"/>
    <cellStyle name="Normal 3 9 2 2 2 2 2 2 2" xfId="37584" xr:uid="{00000000-0005-0000-0000-0000128F0000}"/>
    <cellStyle name="Normal 3 9 2 2 2 2 2 3" xfId="37585" xr:uid="{00000000-0005-0000-0000-0000138F0000}"/>
    <cellStyle name="Normal 3 9 2 2 2 2 3" xfId="37586" xr:uid="{00000000-0005-0000-0000-0000148F0000}"/>
    <cellStyle name="Normal 3 9 2 2 2 2 3 2" xfId="37587" xr:uid="{00000000-0005-0000-0000-0000158F0000}"/>
    <cellStyle name="Normal 3 9 2 2 2 2 4" xfId="37588" xr:uid="{00000000-0005-0000-0000-0000168F0000}"/>
    <cellStyle name="Normal 3 9 2 2 2 3" xfId="37589" xr:uid="{00000000-0005-0000-0000-0000178F0000}"/>
    <cellStyle name="Normal 3 9 2 2 2 3 2" xfId="37590" xr:uid="{00000000-0005-0000-0000-0000188F0000}"/>
    <cellStyle name="Normal 3 9 2 2 2 3 2 2" xfId="37591" xr:uid="{00000000-0005-0000-0000-0000198F0000}"/>
    <cellStyle name="Normal 3 9 2 2 2 3 3" xfId="37592" xr:uid="{00000000-0005-0000-0000-00001A8F0000}"/>
    <cellStyle name="Normal 3 9 2 2 2 4" xfId="37593" xr:uid="{00000000-0005-0000-0000-00001B8F0000}"/>
    <cellStyle name="Normal 3 9 2 2 2 4 2" xfId="37594" xr:uid="{00000000-0005-0000-0000-00001C8F0000}"/>
    <cellStyle name="Normal 3 9 2 2 2 5" xfId="37595" xr:uid="{00000000-0005-0000-0000-00001D8F0000}"/>
    <cellStyle name="Normal 3 9 2 2 3" xfId="37596" xr:uid="{00000000-0005-0000-0000-00001E8F0000}"/>
    <cellStyle name="Normal 3 9 2 2 3 2" xfId="37597" xr:uid="{00000000-0005-0000-0000-00001F8F0000}"/>
    <cellStyle name="Normal 3 9 2 2 3 2 2" xfId="37598" xr:uid="{00000000-0005-0000-0000-0000208F0000}"/>
    <cellStyle name="Normal 3 9 2 2 3 2 2 2" xfId="37599" xr:uid="{00000000-0005-0000-0000-0000218F0000}"/>
    <cellStyle name="Normal 3 9 2 2 3 2 3" xfId="37600" xr:uid="{00000000-0005-0000-0000-0000228F0000}"/>
    <cellStyle name="Normal 3 9 2 2 3 3" xfId="37601" xr:uid="{00000000-0005-0000-0000-0000238F0000}"/>
    <cellStyle name="Normal 3 9 2 2 3 3 2" xfId="37602" xr:uid="{00000000-0005-0000-0000-0000248F0000}"/>
    <cellStyle name="Normal 3 9 2 2 3 4" xfId="37603" xr:uid="{00000000-0005-0000-0000-0000258F0000}"/>
    <cellStyle name="Normal 3 9 2 2 4" xfId="37604" xr:uid="{00000000-0005-0000-0000-0000268F0000}"/>
    <cellStyle name="Normal 3 9 2 2 4 2" xfId="37605" xr:uid="{00000000-0005-0000-0000-0000278F0000}"/>
    <cellStyle name="Normal 3 9 2 2 4 2 2" xfId="37606" xr:uid="{00000000-0005-0000-0000-0000288F0000}"/>
    <cellStyle name="Normal 3 9 2 2 4 2 2 2" xfId="37607" xr:uid="{00000000-0005-0000-0000-0000298F0000}"/>
    <cellStyle name="Normal 3 9 2 2 4 2 3" xfId="37608" xr:uid="{00000000-0005-0000-0000-00002A8F0000}"/>
    <cellStyle name="Normal 3 9 2 2 4 3" xfId="37609" xr:uid="{00000000-0005-0000-0000-00002B8F0000}"/>
    <cellStyle name="Normal 3 9 2 2 4 3 2" xfId="37610" xr:uid="{00000000-0005-0000-0000-00002C8F0000}"/>
    <cellStyle name="Normal 3 9 2 2 4 4" xfId="37611" xr:uid="{00000000-0005-0000-0000-00002D8F0000}"/>
    <cellStyle name="Normal 3 9 2 2 5" xfId="37612" xr:uid="{00000000-0005-0000-0000-00002E8F0000}"/>
    <cellStyle name="Normal 3 9 2 2 5 2" xfId="37613" xr:uid="{00000000-0005-0000-0000-00002F8F0000}"/>
    <cellStyle name="Normal 3 9 2 2 5 2 2" xfId="37614" xr:uid="{00000000-0005-0000-0000-0000308F0000}"/>
    <cellStyle name="Normal 3 9 2 2 5 3" xfId="37615" xr:uid="{00000000-0005-0000-0000-0000318F0000}"/>
    <cellStyle name="Normal 3 9 2 2 6" xfId="37616" xr:uid="{00000000-0005-0000-0000-0000328F0000}"/>
    <cellStyle name="Normal 3 9 2 2 6 2" xfId="37617" xr:uid="{00000000-0005-0000-0000-0000338F0000}"/>
    <cellStyle name="Normal 3 9 2 2 7" xfId="37618" xr:uid="{00000000-0005-0000-0000-0000348F0000}"/>
    <cellStyle name="Normal 3 9 2 2 7 2" xfId="37619" xr:uid="{00000000-0005-0000-0000-0000358F0000}"/>
    <cellStyle name="Normal 3 9 2 2 8" xfId="37620" xr:uid="{00000000-0005-0000-0000-0000368F0000}"/>
    <cellStyle name="Normal 3 9 2 3" xfId="37621" xr:uid="{00000000-0005-0000-0000-0000378F0000}"/>
    <cellStyle name="Normal 3 9 2 3 2" xfId="37622" xr:uid="{00000000-0005-0000-0000-0000388F0000}"/>
    <cellStyle name="Normal 3 9 2 3 2 2" xfId="37623" xr:uid="{00000000-0005-0000-0000-0000398F0000}"/>
    <cellStyle name="Normal 3 9 2 3 2 2 2" xfId="37624" xr:uid="{00000000-0005-0000-0000-00003A8F0000}"/>
    <cellStyle name="Normal 3 9 2 3 2 2 2 2" xfId="37625" xr:uid="{00000000-0005-0000-0000-00003B8F0000}"/>
    <cellStyle name="Normal 3 9 2 3 2 2 3" xfId="37626" xr:uid="{00000000-0005-0000-0000-00003C8F0000}"/>
    <cellStyle name="Normal 3 9 2 3 2 3" xfId="37627" xr:uid="{00000000-0005-0000-0000-00003D8F0000}"/>
    <cellStyle name="Normal 3 9 2 3 2 3 2" xfId="37628" xr:uid="{00000000-0005-0000-0000-00003E8F0000}"/>
    <cellStyle name="Normal 3 9 2 3 2 4" xfId="37629" xr:uid="{00000000-0005-0000-0000-00003F8F0000}"/>
    <cellStyle name="Normal 3 9 2 3 3" xfId="37630" xr:uid="{00000000-0005-0000-0000-0000408F0000}"/>
    <cellStyle name="Normal 3 9 2 3 3 2" xfId="37631" xr:uid="{00000000-0005-0000-0000-0000418F0000}"/>
    <cellStyle name="Normal 3 9 2 3 3 2 2" xfId="37632" xr:uid="{00000000-0005-0000-0000-0000428F0000}"/>
    <cellStyle name="Normal 3 9 2 3 3 3" xfId="37633" xr:uid="{00000000-0005-0000-0000-0000438F0000}"/>
    <cellStyle name="Normal 3 9 2 3 4" xfId="37634" xr:uid="{00000000-0005-0000-0000-0000448F0000}"/>
    <cellStyle name="Normal 3 9 2 3 4 2" xfId="37635" xr:uid="{00000000-0005-0000-0000-0000458F0000}"/>
    <cellStyle name="Normal 3 9 2 3 5" xfId="37636" xr:uid="{00000000-0005-0000-0000-0000468F0000}"/>
    <cellStyle name="Normal 3 9 2 4" xfId="37637" xr:uid="{00000000-0005-0000-0000-0000478F0000}"/>
    <cellStyle name="Normal 3 9 2 4 2" xfId="37638" xr:uid="{00000000-0005-0000-0000-0000488F0000}"/>
    <cellStyle name="Normal 3 9 2 4 2 2" xfId="37639" xr:uid="{00000000-0005-0000-0000-0000498F0000}"/>
    <cellStyle name="Normal 3 9 2 4 2 2 2" xfId="37640" xr:uid="{00000000-0005-0000-0000-00004A8F0000}"/>
    <cellStyle name="Normal 3 9 2 4 2 3" xfId="37641" xr:uid="{00000000-0005-0000-0000-00004B8F0000}"/>
    <cellStyle name="Normal 3 9 2 4 3" xfId="37642" xr:uid="{00000000-0005-0000-0000-00004C8F0000}"/>
    <cellStyle name="Normal 3 9 2 4 3 2" xfId="37643" xr:uid="{00000000-0005-0000-0000-00004D8F0000}"/>
    <cellStyle name="Normal 3 9 2 4 4" xfId="37644" xr:uid="{00000000-0005-0000-0000-00004E8F0000}"/>
    <cellStyle name="Normal 3 9 2 5" xfId="37645" xr:uid="{00000000-0005-0000-0000-00004F8F0000}"/>
    <cellStyle name="Normal 3 9 2 5 2" xfId="37646" xr:uid="{00000000-0005-0000-0000-0000508F0000}"/>
    <cellStyle name="Normal 3 9 2 5 2 2" xfId="37647" xr:uid="{00000000-0005-0000-0000-0000518F0000}"/>
    <cellStyle name="Normal 3 9 2 5 2 2 2" xfId="37648" xr:uid="{00000000-0005-0000-0000-0000528F0000}"/>
    <cellStyle name="Normal 3 9 2 5 2 3" xfId="37649" xr:uid="{00000000-0005-0000-0000-0000538F0000}"/>
    <cellStyle name="Normal 3 9 2 5 3" xfId="37650" xr:uid="{00000000-0005-0000-0000-0000548F0000}"/>
    <cellStyle name="Normal 3 9 2 5 3 2" xfId="37651" xr:uid="{00000000-0005-0000-0000-0000558F0000}"/>
    <cellStyle name="Normal 3 9 2 5 4" xfId="37652" xr:uid="{00000000-0005-0000-0000-0000568F0000}"/>
    <cellStyle name="Normal 3 9 2 6" xfId="37653" xr:uid="{00000000-0005-0000-0000-0000578F0000}"/>
    <cellStyle name="Normal 3 9 2 6 2" xfId="37654" xr:uid="{00000000-0005-0000-0000-0000588F0000}"/>
    <cellStyle name="Normal 3 9 2 6 2 2" xfId="37655" xr:uid="{00000000-0005-0000-0000-0000598F0000}"/>
    <cellStyle name="Normal 3 9 2 6 3" xfId="37656" xr:uid="{00000000-0005-0000-0000-00005A8F0000}"/>
    <cellStyle name="Normal 3 9 2 7" xfId="37657" xr:uid="{00000000-0005-0000-0000-00005B8F0000}"/>
    <cellStyle name="Normal 3 9 2 7 2" xfId="37658" xr:uid="{00000000-0005-0000-0000-00005C8F0000}"/>
    <cellStyle name="Normal 3 9 2 8" xfId="37659" xr:uid="{00000000-0005-0000-0000-00005D8F0000}"/>
    <cellStyle name="Normal 3 9 2 8 2" xfId="37660" xr:uid="{00000000-0005-0000-0000-00005E8F0000}"/>
    <cellStyle name="Normal 3 9 2 9" xfId="37661" xr:uid="{00000000-0005-0000-0000-00005F8F0000}"/>
    <cellStyle name="Normal 3 9 3" xfId="37662" xr:uid="{00000000-0005-0000-0000-0000608F0000}"/>
    <cellStyle name="Normal 3 9 3 2" xfId="37663" xr:uid="{00000000-0005-0000-0000-0000618F0000}"/>
    <cellStyle name="Normal 3 9 3 2 2" xfId="37664" xr:uid="{00000000-0005-0000-0000-0000628F0000}"/>
    <cellStyle name="Normal 3 9 3 2 2 2" xfId="37665" xr:uid="{00000000-0005-0000-0000-0000638F0000}"/>
    <cellStyle name="Normal 3 9 3 2 2 2 2" xfId="37666" xr:uid="{00000000-0005-0000-0000-0000648F0000}"/>
    <cellStyle name="Normal 3 9 3 2 2 2 2 2" xfId="37667" xr:uid="{00000000-0005-0000-0000-0000658F0000}"/>
    <cellStyle name="Normal 3 9 3 2 2 2 3" xfId="37668" xr:uid="{00000000-0005-0000-0000-0000668F0000}"/>
    <cellStyle name="Normal 3 9 3 2 2 3" xfId="37669" xr:uid="{00000000-0005-0000-0000-0000678F0000}"/>
    <cellStyle name="Normal 3 9 3 2 2 3 2" xfId="37670" xr:uid="{00000000-0005-0000-0000-0000688F0000}"/>
    <cellStyle name="Normal 3 9 3 2 2 4" xfId="37671" xr:uid="{00000000-0005-0000-0000-0000698F0000}"/>
    <cellStyle name="Normal 3 9 3 2 3" xfId="37672" xr:uid="{00000000-0005-0000-0000-00006A8F0000}"/>
    <cellStyle name="Normal 3 9 3 2 3 2" xfId="37673" xr:uid="{00000000-0005-0000-0000-00006B8F0000}"/>
    <cellStyle name="Normal 3 9 3 2 3 2 2" xfId="37674" xr:uid="{00000000-0005-0000-0000-00006C8F0000}"/>
    <cellStyle name="Normal 3 9 3 2 3 3" xfId="37675" xr:uid="{00000000-0005-0000-0000-00006D8F0000}"/>
    <cellStyle name="Normal 3 9 3 2 4" xfId="37676" xr:uid="{00000000-0005-0000-0000-00006E8F0000}"/>
    <cellStyle name="Normal 3 9 3 2 4 2" xfId="37677" xr:uid="{00000000-0005-0000-0000-00006F8F0000}"/>
    <cellStyle name="Normal 3 9 3 2 5" xfId="37678" xr:uid="{00000000-0005-0000-0000-0000708F0000}"/>
    <cellStyle name="Normal 3 9 3 3" xfId="37679" xr:uid="{00000000-0005-0000-0000-0000718F0000}"/>
    <cellStyle name="Normal 3 9 3 3 2" xfId="37680" xr:uid="{00000000-0005-0000-0000-0000728F0000}"/>
    <cellStyle name="Normal 3 9 3 3 2 2" xfId="37681" xr:uid="{00000000-0005-0000-0000-0000738F0000}"/>
    <cellStyle name="Normal 3 9 3 3 2 2 2" xfId="37682" xr:uid="{00000000-0005-0000-0000-0000748F0000}"/>
    <cellStyle name="Normal 3 9 3 3 2 3" xfId="37683" xr:uid="{00000000-0005-0000-0000-0000758F0000}"/>
    <cellStyle name="Normal 3 9 3 3 3" xfId="37684" xr:uid="{00000000-0005-0000-0000-0000768F0000}"/>
    <cellStyle name="Normal 3 9 3 3 3 2" xfId="37685" xr:uid="{00000000-0005-0000-0000-0000778F0000}"/>
    <cellStyle name="Normal 3 9 3 3 4" xfId="37686" xr:uid="{00000000-0005-0000-0000-0000788F0000}"/>
    <cellStyle name="Normal 3 9 3 4" xfId="37687" xr:uid="{00000000-0005-0000-0000-0000798F0000}"/>
    <cellStyle name="Normal 3 9 3 4 2" xfId="37688" xr:uid="{00000000-0005-0000-0000-00007A8F0000}"/>
    <cellStyle name="Normal 3 9 3 4 2 2" xfId="37689" xr:uid="{00000000-0005-0000-0000-00007B8F0000}"/>
    <cellStyle name="Normal 3 9 3 4 2 2 2" xfId="37690" xr:uid="{00000000-0005-0000-0000-00007C8F0000}"/>
    <cellStyle name="Normal 3 9 3 4 2 3" xfId="37691" xr:uid="{00000000-0005-0000-0000-00007D8F0000}"/>
    <cellStyle name="Normal 3 9 3 4 3" xfId="37692" xr:uid="{00000000-0005-0000-0000-00007E8F0000}"/>
    <cellStyle name="Normal 3 9 3 4 3 2" xfId="37693" xr:uid="{00000000-0005-0000-0000-00007F8F0000}"/>
    <cellStyle name="Normal 3 9 3 4 4" xfId="37694" xr:uid="{00000000-0005-0000-0000-0000808F0000}"/>
    <cellStyle name="Normal 3 9 3 5" xfId="37695" xr:uid="{00000000-0005-0000-0000-0000818F0000}"/>
    <cellStyle name="Normal 3 9 3 5 2" xfId="37696" xr:uid="{00000000-0005-0000-0000-0000828F0000}"/>
    <cellStyle name="Normal 3 9 3 5 2 2" xfId="37697" xr:uid="{00000000-0005-0000-0000-0000838F0000}"/>
    <cellStyle name="Normal 3 9 3 5 3" xfId="37698" xr:uid="{00000000-0005-0000-0000-0000848F0000}"/>
    <cellStyle name="Normal 3 9 3 6" xfId="37699" xr:uid="{00000000-0005-0000-0000-0000858F0000}"/>
    <cellStyle name="Normal 3 9 3 6 2" xfId="37700" xr:uid="{00000000-0005-0000-0000-0000868F0000}"/>
    <cellStyle name="Normal 3 9 3 7" xfId="37701" xr:uid="{00000000-0005-0000-0000-0000878F0000}"/>
    <cellStyle name="Normal 3 9 3 7 2" xfId="37702" xr:uid="{00000000-0005-0000-0000-0000888F0000}"/>
    <cellStyle name="Normal 3 9 3 8" xfId="37703" xr:uid="{00000000-0005-0000-0000-0000898F0000}"/>
    <cellStyle name="Normal 3 9 4" xfId="37704" xr:uid="{00000000-0005-0000-0000-00008A8F0000}"/>
    <cellStyle name="Normal 3 9 4 2" xfId="37705" xr:uid="{00000000-0005-0000-0000-00008B8F0000}"/>
    <cellStyle name="Normal 3 9 4 2 2" xfId="37706" xr:uid="{00000000-0005-0000-0000-00008C8F0000}"/>
    <cellStyle name="Normal 3 9 4 2 2 2" xfId="37707" xr:uid="{00000000-0005-0000-0000-00008D8F0000}"/>
    <cellStyle name="Normal 3 9 4 2 2 2 2" xfId="37708" xr:uid="{00000000-0005-0000-0000-00008E8F0000}"/>
    <cellStyle name="Normal 3 9 4 2 2 3" xfId="37709" xr:uid="{00000000-0005-0000-0000-00008F8F0000}"/>
    <cellStyle name="Normal 3 9 4 2 3" xfId="37710" xr:uid="{00000000-0005-0000-0000-0000908F0000}"/>
    <cellStyle name="Normal 3 9 4 2 3 2" xfId="37711" xr:uid="{00000000-0005-0000-0000-0000918F0000}"/>
    <cellStyle name="Normal 3 9 4 2 4" xfId="37712" xr:uid="{00000000-0005-0000-0000-0000928F0000}"/>
    <cellStyle name="Normal 3 9 4 3" xfId="37713" xr:uid="{00000000-0005-0000-0000-0000938F0000}"/>
    <cellStyle name="Normal 3 9 4 3 2" xfId="37714" xr:uid="{00000000-0005-0000-0000-0000948F0000}"/>
    <cellStyle name="Normal 3 9 4 3 2 2" xfId="37715" xr:uid="{00000000-0005-0000-0000-0000958F0000}"/>
    <cellStyle name="Normal 3 9 4 3 3" xfId="37716" xr:uid="{00000000-0005-0000-0000-0000968F0000}"/>
    <cellStyle name="Normal 3 9 4 4" xfId="37717" xr:uid="{00000000-0005-0000-0000-0000978F0000}"/>
    <cellStyle name="Normal 3 9 4 4 2" xfId="37718" xr:uid="{00000000-0005-0000-0000-0000988F0000}"/>
    <cellStyle name="Normal 3 9 4 5" xfId="37719" xr:uid="{00000000-0005-0000-0000-0000998F0000}"/>
    <cellStyle name="Normal 3 9 5" xfId="37720" xr:uid="{00000000-0005-0000-0000-00009A8F0000}"/>
    <cellStyle name="Normal 3 9 5 2" xfId="37721" xr:uid="{00000000-0005-0000-0000-00009B8F0000}"/>
    <cellStyle name="Normal 3 9 5 2 2" xfId="37722" xr:uid="{00000000-0005-0000-0000-00009C8F0000}"/>
    <cellStyle name="Normal 3 9 5 2 2 2" xfId="37723" xr:uid="{00000000-0005-0000-0000-00009D8F0000}"/>
    <cellStyle name="Normal 3 9 5 2 3" xfId="37724" xr:uid="{00000000-0005-0000-0000-00009E8F0000}"/>
    <cellStyle name="Normal 3 9 5 3" xfId="37725" xr:uid="{00000000-0005-0000-0000-00009F8F0000}"/>
    <cellStyle name="Normal 3 9 5 3 2" xfId="37726" xr:uid="{00000000-0005-0000-0000-0000A08F0000}"/>
    <cellStyle name="Normal 3 9 5 4" xfId="37727" xr:uid="{00000000-0005-0000-0000-0000A18F0000}"/>
    <cellStyle name="Normal 3 9 6" xfId="37728" xr:uid="{00000000-0005-0000-0000-0000A28F0000}"/>
    <cellStyle name="Normal 3 9 6 2" xfId="37729" xr:uid="{00000000-0005-0000-0000-0000A38F0000}"/>
    <cellStyle name="Normal 3 9 6 2 2" xfId="37730" xr:uid="{00000000-0005-0000-0000-0000A48F0000}"/>
    <cellStyle name="Normal 3 9 6 2 2 2" xfId="37731" xr:uid="{00000000-0005-0000-0000-0000A58F0000}"/>
    <cellStyle name="Normal 3 9 6 2 3" xfId="37732" xr:uid="{00000000-0005-0000-0000-0000A68F0000}"/>
    <cellStyle name="Normal 3 9 6 3" xfId="37733" xr:uid="{00000000-0005-0000-0000-0000A78F0000}"/>
    <cellStyle name="Normal 3 9 6 3 2" xfId="37734" xr:uid="{00000000-0005-0000-0000-0000A88F0000}"/>
    <cellStyle name="Normal 3 9 6 4" xfId="37735" xr:uid="{00000000-0005-0000-0000-0000A98F0000}"/>
    <cellStyle name="Normal 3 9 7" xfId="37736" xr:uid="{00000000-0005-0000-0000-0000AA8F0000}"/>
    <cellStyle name="Normal 3 9 7 2" xfId="37737" xr:uid="{00000000-0005-0000-0000-0000AB8F0000}"/>
    <cellStyle name="Normal 3 9 7 2 2" xfId="37738" xr:uid="{00000000-0005-0000-0000-0000AC8F0000}"/>
    <cellStyle name="Normal 3 9 7 3" xfId="37739" xr:uid="{00000000-0005-0000-0000-0000AD8F0000}"/>
    <cellStyle name="Normal 3 9 8" xfId="37740" xr:uid="{00000000-0005-0000-0000-0000AE8F0000}"/>
    <cellStyle name="Normal 3 9 8 2" xfId="37741" xr:uid="{00000000-0005-0000-0000-0000AF8F0000}"/>
    <cellStyle name="Normal 3 9 9" xfId="37742" xr:uid="{00000000-0005-0000-0000-0000B08F0000}"/>
    <cellStyle name="Normal 3 9 9 2" xfId="37743" xr:uid="{00000000-0005-0000-0000-0000B18F0000}"/>
    <cellStyle name="Normal 3_Sheet1" xfId="1320" xr:uid="{00000000-0005-0000-0000-0000B28F0000}"/>
    <cellStyle name="Normal 30" xfId="1321" xr:uid="{00000000-0005-0000-0000-0000B38F0000}"/>
    <cellStyle name="Normal 30 2" xfId="37744" xr:uid="{00000000-0005-0000-0000-0000B48F0000}"/>
    <cellStyle name="Normal 30 2 2" xfId="37745" xr:uid="{00000000-0005-0000-0000-0000B58F0000}"/>
    <cellStyle name="Normal 30 3" xfId="37746" xr:uid="{00000000-0005-0000-0000-0000B68F0000}"/>
    <cellStyle name="Normal 31" xfId="1322" xr:uid="{00000000-0005-0000-0000-0000B78F0000}"/>
    <cellStyle name="Normal 31 2" xfId="37747" xr:uid="{00000000-0005-0000-0000-0000B88F0000}"/>
    <cellStyle name="Normal 31 2 2" xfId="37748" xr:uid="{00000000-0005-0000-0000-0000B98F0000}"/>
    <cellStyle name="Normal 31 3" xfId="37749" xr:uid="{00000000-0005-0000-0000-0000BA8F0000}"/>
    <cellStyle name="Normal 32" xfId="1323" xr:uid="{00000000-0005-0000-0000-0000BB8F0000}"/>
    <cellStyle name="Normal 32 2" xfId="37750" xr:uid="{00000000-0005-0000-0000-0000BC8F0000}"/>
    <cellStyle name="Normal 32 2 2" xfId="37751" xr:uid="{00000000-0005-0000-0000-0000BD8F0000}"/>
    <cellStyle name="Normal 32 3" xfId="37752" xr:uid="{00000000-0005-0000-0000-0000BE8F0000}"/>
    <cellStyle name="Normal 33" xfId="2279" xr:uid="{00000000-0005-0000-0000-0000BF8F0000}"/>
    <cellStyle name="Normal 33 2" xfId="37753" xr:uid="{00000000-0005-0000-0000-0000C08F0000}"/>
    <cellStyle name="Normal 33 2 2" xfId="37754" xr:uid="{00000000-0005-0000-0000-0000C18F0000}"/>
    <cellStyle name="Normal 33 3" xfId="37755" xr:uid="{00000000-0005-0000-0000-0000C28F0000}"/>
    <cellStyle name="Normal 34" xfId="1324" xr:uid="{00000000-0005-0000-0000-0000C38F0000}"/>
    <cellStyle name="Normal 34 2" xfId="37756" xr:uid="{00000000-0005-0000-0000-0000C48F0000}"/>
    <cellStyle name="Normal 34 2 2" xfId="37757" xr:uid="{00000000-0005-0000-0000-0000C58F0000}"/>
    <cellStyle name="Normal 34 3" xfId="37758" xr:uid="{00000000-0005-0000-0000-0000C68F0000}"/>
    <cellStyle name="Normal 35" xfId="37759" xr:uid="{00000000-0005-0000-0000-0000C78F0000}"/>
    <cellStyle name="Normal 35 2" xfId="37760" xr:uid="{00000000-0005-0000-0000-0000C88F0000}"/>
    <cellStyle name="Normal 35 2 2" xfId="37761" xr:uid="{00000000-0005-0000-0000-0000C98F0000}"/>
    <cellStyle name="Normal 35 3" xfId="37762" xr:uid="{00000000-0005-0000-0000-0000CA8F0000}"/>
    <cellStyle name="Normal 36" xfId="37763" xr:uid="{00000000-0005-0000-0000-0000CB8F0000}"/>
    <cellStyle name="Normal 36 2" xfId="37764" xr:uid="{00000000-0005-0000-0000-0000CC8F0000}"/>
    <cellStyle name="Normal 36 2 2" xfId="37765" xr:uid="{00000000-0005-0000-0000-0000CD8F0000}"/>
    <cellStyle name="Normal 36 3" xfId="37766" xr:uid="{00000000-0005-0000-0000-0000CE8F0000}"/>
    <cellStyle name="Normal 37" xfId="37767" xr:uid="{00000000-0005-0000-0000-0000CF8F0000}"/>
    <cellStyle name="Normal 37 2" xfId="37768" xr:uid="{00000000-0005-0000-0000-0000D08F0000}"/>
    <cellStyle name="Normal 37 2 2" xfId="37769" xr:uid="{00000000-0005-0000-0000-0000D18F0000}"/>
    <cellStyle name="Normal 37 3" xfId="37770" xr:uid="{00000000-0005-0000-0000-0000D28F0000}"/>
    <cellStyle name="Normal 38" xfId="37771" xr:uid="{00000000-0005-0000-0000-0000D38F0000}"/>
    <cellStyle name="Normal 38 2" xfId="37772" xr:uid="{00000000-0005-0000-0000-0000D48F0000}"/>
    <cellStyle name="Normal 38 2 2" xfId="37773" xr:uid="{00000000-0005-0000-0000-0000D58F0000}"/>
    <cellStyle name="Normal 38 3" xfId="37774" xr:uid="{00000000-0005-0000-0000-0000D68F0000}"/>
    <cellStyle name="Normal 39" xfId="37775" xr:uid="{00000000-0005-0000-0000-0000D78F0000}"/>
    <cellStyle name="Normal 39 2" xfId="37776" xr:uid="{00000000-0005-0000-0000-0000D88F0000}"/>
    <cellStyle name="Normal 39 2 2" xfId="37777" xr:uid="{00000000-0005-0000-0000-0000D98F0000}"/>
    <cellStyle name="Normal 39 3" xfId="37778" xr:uid="{00000000-0005-0000-0000-0000DA8F0000}"/>
    <cellStyle name="Normal 4" xfId="1325" xr:uid="{00000000-0005-0000-0000-0000DB8F0000}"/>
    <cellStyle name="Normal 4 2" xfId="1326" xr:uid="{00000000-0005-0000-0000-0000DC8F0000}"/>
    <cellStyle name="Normal 4 2 2" xfId="1327" xr:uid="{00000000-0005-0000-0000-0000DD8F0000}"/>
    <cellStyle name="Normal 4 2 2 2" xfId="37779" xr:uid="{00000000-0005-0000-0000-0000DE8F0000}"/>
    <cellStyle name="Normal 4 2 2 3" xfId="37780" xr:uid="{00000000-0005-0000-0000-0000DF8F0000}"/>
    <cellStyle name="Normal 4 2 3" xfId="37781" xr:uid="{00000000-0005-0000-0000-0000E08F0000}"/>
    <cellStyle name="Normal 4 2 4" xfId="37782" xr:uid="{00000000-0005-0000-0000-0000E18F0000}"/>
    <cellStyle name="Normal 4 3" xfId="1328" xr:uid="{00000000-0005-0000-0000-0000E28F0000}"/>
    <cellStyle name="Normal 4 3 2" xfId="1329" xr:uid="{00000000-0005-0000-0000-0000E38F0000}"/>
    <cellStyle name="Normal 4 3 2 2" xfId="1330" xr:uid="{00000000-0005-0000-0000-0000E48F0000}"/>
    <cellStyle name="Normal 4 3 2 2 2" xfId="37783" xr:uid="{00000000-0005-0000-0000-0000E58F0000}"/>
    <cellStyle name="Normal 4 3 2 2 3" xfId="37784" xr:uid="{00000000-0005-0000-0000-0000E68F0000}"/>
    <cellStyle name="Normal 4 3 2 3" xfId="37785" xr:uid="{00000000-0005-0000-0000-0000E78F0000}"/>
    <cellStyle name="Normal 4 3 2_T-straight with PEDs adjustor" xfId="37786" xr:uid="{00000000-0005-0000-0000-0000E88F0000}"/>
    <cellStyle name="Normal 4 3 3" xfId="1331" xr:uid="{00000000-0005-0000-0000-0000E98F0000}"/>
    <cellStyle name="Normal 4 3 3 2" xfId="37787" xr:uid="{00000000-0005-0000-0000-0000EA8F0000}"/>
    <cellStyle name="Normal 4 3 3 3" xfId="37788" xr:uid="{00000000-0005-0000-0000-0000EB8F0000}"/>
    <cellStyle name="Normal 4 3 4" xfId="37789" xr:uid="{00000000-0005-0000-0000-0000EC8F0000}"/>
    <cellStyle name="Normal 4 3_T-straight with PEDs adjustor" xfId="37790" xr:uid="{00000000-0005-0000-0000-0000ED8F0000}"/>
    <cellStyle name="Normal 4 4" xfId="1332" xr:uid="{00000000-0005-0000-0000-0000EE8F0000}"/>
    <cellStyle name="Normal 4 4 2" xfId="1333" xr:uid="{00000000-0005-0000-0000-0000EF8F0000}"/>
    <cellStyle name="Normal 4 4 2 2" xfId="1334" xr:uid="{00000000-0005-0000-0000-0000F08F0000}"/>
    <cellStyle name="Normal 4 4 2 2 2" xfId="37791" xr:uid="{00000000-0005-0000-0000-0000F18F0000}"/>
    <cellStyle name="Normal 4 4 2 2 3" xfId="37792" xr:uid="{00000000-0005-0000-0000-0000F28F0000}"/>
    <cellStyle name="Normal 4 4 2 3" xfId="37793" xr:uid="{00000000-0005-0000-0000-0000F38F0000}"/>
    <cellStyle name="Normal 4 4 2_T-straight with PEDs adjustor" xfId="37794" xr:uid="{00000000-0005-0000-0000-0000F48F0000}"/>
    <cellStyle name="Normal 4 4 3" xfId="1335" xr:uid="{00000000-0005-0000-0000-0000F58F0000}"/>
    <cellStyle name="Normal 4 4 3 2" xfId="37795" xr:uid="{00000000-0005-0000-0000-0000F68F0000}"/>
    <cellStyle name="Normal 4 4 3 3" xfId="37796" xr:uid="{00000000-0005-0000-0000-0000F78F0000}"/>
    <cellStyle name="Normal 4 4 4" xfId="37797" xr:uid="{00000000-0005-0000-0000-0000F88F0000}"/>
    <cellStyle name="Normal 4 4_T-straight with PEDs adjustor" xfId="37798" xr:uid="{00000000-0005-0000-0000-0000F98F0000}"/>
    <cellStyle name="Normal 4 5" xfId="1336" xr:uid="{00000000-0005-0000-0000-0000FA8F0000}"/>
    <cellStyle name="Normal 4 5 2" xfId="1337" xr:uid="{00000000-0005-0000-0000-0000FB8F0000}"/>
    <cellStyle name="Normal 4 5 3" xfId="1338" xr:uid="{00000000-0005-0000-0000-0000FC8F0000}"/>
    <cellStyle name="Normal 4 6" xfId="1339" xr:uid="{00000000-0005-0000-0000-0000FD8F0000}"/>
    <cellStyle name="Normal 4 6 2" xfId="37799" xr:uid="{00000000-0005-0000-0000-0000FE8F0000}"/>
    <cellStyle name="Normal 4 6 2 2" xfId="37800" xr:uid="{00000000-0005-0000-0000-0000FF8F0000}"/>
    <cellStyle name="Normal 4 6 2 2 2" xfId="37801" xr:uid="{00000000-0005-0000-0000-000000900000}"/>
    <cellStyle name="Normal 4 6 2 3" xfId="37802" xr:uid="{00000000-0005-0000-0000-000001900000}"/>
    <cellStyle name="Normal 4 6 3" xfId="37803" xr:uid="{00000000-0005-0000-0000-000002900000}"/>
    <cellStyle name="Normal 4 6 3 2" xfId="37804" xr:uid="{00000000-0005-0000-0000-000003900000}"/>
    <cellStyle name="Normal 4 6 4" xfId="37805" xr:uid="{00000000-0005-0000-0000-000004900000}"/>
    <cellStyle name="Normal 4 7" xfId="1340" xr:uid="{00000000-0005-0000-0000-000005900000}"/>
    <cellStyle name="Normal 4 7 2" xfId="37806" xr:uid="{00000000-0005-0000-0000-000006900000}"/>
    <cellStyle name="Normal 4 8" xfId="1341" xr:uid="{00000000-0005-0000-0000-000007900000}"/>
    <cellStyle name="Normal 4 8 2" xfId="37807" xr:uid="{00000000-0005-0000-0000-000008900000}"/>
    <cellStyle name="Normal 4 8 3" xfId="37808" xr:uid="{00000000-0005-0000-0000-000009900000}"/>
    <cellStyle name="Normal 4 9" xfId="37809" xr:uid="{00000000-0005-0000-0000-00000A900000}"/>
    <cellStyle name="Normal 4_Sheet1" xfId="37810" xr:uid="{00000000-0005-0000-0000-00000B900000}"/>
    <cellStyle name="Normal 40" xfId="37811" xr:uid="{00000000-0005-0000-0000-00000C900000}"/>
    <cellStyle name="Normal 40 2" xfId="37812" xr:uid="{00000000-0005-0000-0000-00000D900000}"/>
    <cellStyle name="Normal 40 2 2" xfId="37813" xr:uid="{00000000-0005-0000-0000-00000E900000}"/>
    <cellStyle name="Normal 40 3" xfId="37814" xr:uid="{00000000-0005-0000-0000-00000F900000}"/>
    <cellStyle name="Normal 41" xfId="37815" xr:uid="{00000000-0005-0000-0000-000010900000}"/>
    <cellStyle name="Normal 41 2" xfId="37816" xr:uid="{00000000-0005-0000-0000-000011900000}"/>
    <cellStyle name="Normal 41 2 2" xfId="37817" xr:uid="{00000000-0005-0000-0000-000012900000}"/>
    <cellStyle name="Normal 41 3" xfId="37818" xr:uid="{00000000-0005-0000-0000-000013900000}"/>
    <cellStyle name="Normal 42" xfId="37819" xr:uid="{00000000-0005-0000-0000-000014900000}"/>
    <cellStyle name="Normal 42 2" xfId="37820" xr:uid="{00000000-0005-0000-0000-000015900000}"/>
    <cellStyle name="Normal 42 2 2" xfId="37821" xr:uid="{00000000-0005-0000-0000-000016900000}"/>
    <cellStyle name="Normal 42 3" xfId="37822" xr:uid="{00000000-0005-0000-0000-000017900000}"/>
    <cellStyle name="Normal 42 4" xfId="37823" xr:uid="{00000000-0005-0000-0000-000018900000}"/>
    <cellStyle name="Normal 42 5" xfId="37824" xr:uid="{00000000-0005-0000-0000-000019900000}"/>
    <cellStyle name="Normal 43" xfId="37825" xr:uid="{00000000-0005-0000-0000-00001A900000}"/>
    <cellStyle name="Normal 43 2" xfId="37826" xr:uid="{00000000-0005-0000-0000-00001B900000}"/>
    <cellStyle name="Normal 43 2 2" xfId="37827" xr:uid="{00000000-0005-0000-0000-00001C900000}"/>
    <cellStyle name="Normal 43 3" xfId="37828" xr:uid="{00000000-0005-0000-0000-00001D900000}"/>
    <cellStyle name="Normal 44" xfId="37829" xr:uid="{00000000-0005-0000-0000-00001E900000}"/>
    <cellStyle name="Normal 44 2" xfId="37830" xr:uid="{00000000-0005-0000-0000-00001F900000}"/>
    <cellStyle name="Normal 44 2 2" xfId="37831" xr:uid="{00000000-0005-0000-0000-000020900000}"/>
    <cellStyle name="Normal 44 3" xfId="37832" xr:uid="{00000000-0005-0000-0000-000021900000}"/>
    <cellStyle name="Normal 45" xfId="37833" xr:uid="{00000000-0005-0000-0000-000022900000}"/>
    <cellStyle name="Normal 45 2" xfId="37834" xr:uid="{00000000-0005-0000-0000-000023900000}"/>
    <cellStyle name="Normal 45 2 2" xfId="37835" xr:uid="{00000000-0005-0000-0000-000024900000}"/>
    <cellStyle name="Normal 45 3" xfId="37836" xr:uid="{00000000-0005-0000-0000-000025900000}"/>
    <cellStyle name="Normal 46" xfId="37837" xr:uid="{00000000-0005-0000-0000-000026900000}"/>
    <cellStyle name="Normal 46 2" xfId="37838" xr:uid="{00000000-0005-0000-0000-000027900000}"/>
    <cellStyle name="Normal 46 2 2" xfId="37839" xr:uid="{00000000-0005-0000-0000-000028900000}"/>
    <cellStyle name="Normal 46 3" xfId="37840" xr:uid="{00000000-0005-0000-0000-000029900000}"/>
    <cellStyle name="Normal 47" xfId="37841" xr:uid="{00000000-0005-0000-0000-00002A900000}"/>
    <cellStyle name="Normal 47 2" xfId="37842" xr:uid="{00000000-0005-0000-0000-00002B900000}"/>
    <cellStyle name="Normal 47 2 2" xfId="37843" xr:uid="{00000000-0005-0000-0000-00002C900000}"/>
    <cellStyle name="Normal 47 3" xfId="37844" xr:uid="{00000000-0005-0000-0000-00002D900000}"/>
    <cellStyle name="Normal 48" xfId="37845" xr:uid="{00000000-0005-0000-0000-00002E900000}"/>
    <cellStyle name="Normal 48 2" xfId="37846" xr:uid="{00000000-0005-0000-0000-00002F900000}"/>
    <cellStyle name="Normal 49" xfId="37847" xr:uid="{00000000-0005-0000-0000-000030900000}"/>
    <cellStyle name="Normal 49 2" xfId="37848" xr:uid="{00000000-0005-0000-0000-000031900000}"/>
    <cellStyle name="Normal 5" xfId="1342" xr:uid="{00000000-0005-0000-0000-000032900000}"/>
    <cellStyle name="Normal 5 10" xfId="1343" xr:uid="{00000000-0005-0000-0000-000033900000}"/>
    <cellStyle name="Normal 5 10 2" xfId="37849" xr:uid="{00000000-0005-0000-0000-000034900000}"/>
    <cellStyle name="Normal 5 10 2 2" xfId="37850" xr:uid="{00000000-0005-0000-0000-000035900000}"/>
    <cellStyle name="Normal 5 10 2 2 2" xfId="37851" xr:uid="{00000000-0005-0000-0000-000036900000}"/>
    <cellStyle name="Normal 5 10 2 2 2 2" xfId="37852" xr:uid="{00000000-0005-0000-0000-000037900000}"/>
    <cellStyle name="Normal 5 10 2 2 2 2 2" xfId="37853" xr:uid="{00000000-0005-0000-0000-000038900000}"/>
    <cellStyle name="Normal 5 10 2 2 2 3" xfId="37854" xr:uid="{00000000-0005-0000-0000-000039900000}"/>
    <cellStyle name="Normal 5 10 2 2 3" xfId="37855" xr:uid="{00000000-0005-0000-0000-00003A900000}"/>
    <cellStyle name="Normal 5 10 2 2 3 2" xfId="37856" xr:uid="{00000000-0005-0000-0000-00003B900000}"/>
    <cellStyle name="Normal 5 10 2 2 4" xfId="37857" xr:uid="{00000000-0005-0000-0000-00003C900000}"/>
    <cellStyle name="Normal 5 10 2 3" xfId="37858" xr:uid="{00000000-0005-0000-0000-00003D900000}"/>
    <cellStyle name="Normal 5 10 2 3 2" xfId="37859" xr:uid="{00000000-0005-0000-0000-00003E900000}"/>
    <cellStyle name="Normal 5 10 2 3 2 2" xfId="37860" xr:uid="{00000000-0005-0000-0000-00003F900000}"/>
    <cellStyle name="Normal 5 10 2 3 3" xfId="37861" xr:uid="{00000000-0005-0000-0000-000040900000}"/>
    <cellStyle name="Normal 5 10 2 4" xfId="37862" xr:uid="{00000000-0005-0000-0000-000041900000}"/>
    <cellStyle name="Normal 5 10 2 4 2" xfId="37863" xr:uid="{00000000-0005-0000-0000-000042900000}"/>
    <cellStyle name="Normal 5 10 2 5" xfId="37864" xr:uid="{00000000-0005-0000-0000-000043900000}"/>
    <cellStyle name="Normal 5 10 3" xfId="37865" xr:uid="{00000000-0005-0000-0000-000044900000}"/>
    <cellStyle name="Normal 5 10 3 2" xfId="37866" xr:uid="{00000000-0005-0000-0000-000045900000}"/>
    <cellStyle name="Normal 5 10 3 2 2" xfId="37867" xr:uid="{00000000-0005-0000-0000-000046900000}"/>
    <cellStyle name="Normal 5 10 3 2 2 2" xfId="37868" xr:uid="{00000000-0005-0000-0000-000047900000}"/>
    <cellStyle name="Normal 5 10 3 2 3" xfId="37869" xr:uid="{00000000-0005-0000-0000-000048900000}"/>
    <cellStyle name="Normal 5 10 3 3" xfId="37870" xr:uid="{00000000-0005-0000-0000-000049900000}"/>
    <cellStyle name="Normal 5 10 3 3 2" xfId="37871" xr:uid="{00000000-0005-0000-0000-00004A900000}"/>
    <cellStyle name="Normal 5 10 3 4" xfId="37872" xr:uid="{00000000-0005-0000-0000-00004B900000}"/>
    <cellStyle name="Normal 5 10 4" xfId="37873" xr:uid="{00000000-0005-0000-0000-00004C900000}"/>
    <cellStyle name="Normal 5 10 4 2" xfId="37874" xr:uid="{00000000-0005-0000-0000-00004D900000}"/>
    <cellStyle name="Normal 5 10 4 2 2" xfId="37875" xr:uid="{00000000-0005-0000-0000-00004E900000}"/>
    <cellStyle name="Normal 5 10 4 3" xfId="37876" xr:uid="{00000000-0005-0000-0000-00004F900000}"/>
    <cellStyle name="Normal 5 10 5" xfId="37877" xr:uid="{00000000-0005-0000-0000-000050900000}"/>
    <cellStyle name="Normal 5 10 5 2" xfId="37878" xr:uid="{00000000-0005-0000-0000-000051900000}"/>
    <cellStyle name="Normal 5 10 6" xfId="37879" xr:uid="{00000000-0005-0000-0000-000052900000}"/>
    <cellStyle name="Normal 5 11" xfId="1344" xr:uid="{00000000-0005-0000-0000-000053900000}"/>
    <cellStyle name="Normal 5 11 2" xfId="1345" xr:uid="{00000000-0005-0000-0000-000054900000}"/>
    <cellStyle name="Normal 5 11 3" xfId="37880" xr:uid="{00000000-0005-0000-0000-000055900000}"/>
    <cellStyle name="Normal 5 12" xfId="37881" xr:uid="{00000000-0005-0000-0000-000056900000}"/>
    <cellStyle name="Normal 5 12 2" xfId="37882" xr:uid="{00000000-0005-0000-0000-000057900000}"/>
    <cellStyle name="Normal 5 12 2 2" xfId="37883" xr:uid="{00000000-0005-0000-0000-000058900000}"/>
    <cellStyle name="Normal 5 12 2 2 2" xfId="37884" xr:uid="{00000000-0005-0000-0000-000059900000}"/>
    <cellStyle name="Normal 5 12 2 2 2 2" xfId="37885" xr:uid="{00000000-0005-0000-0000-00005A900000}"/>
    <cellStyle name="Normal 5 12 2 2 3" xfId="37886" xr:uid="{00000000-0005-0000-0000-00005B900000}"/>
    <cellStyle name="Normal 5 12 2 3" xfId="37887" xr:uid="{00000000-0005-0000-0000-00005C900000}"/>
    <cellStyle name="Normal 5 12 2 3 2" xfId="37888" xr:uid="{00000000-0005-0000-0000-00005D900000}"/>
    <cellStyle name="Normal 5 12 2 4" xfId="37889" xr:uid="{00000000-0005-0000-0000-00005E900000}"/>
    <cellStyle name="Normal 5 12 3" xfId="37890" xr:uid="{00000000-0005-0000-0000-00005F900000}"/>
    <cellStyle name="Normal 5 12 3 2" xfId="37891" xr:uid="{00000000-0005-0000-0000-000060900000}"/>
    <cellStyle name="Normal 5 12 3 2 2" xfId="37892" xr:uid="{00000000-0005-0000-0000-000061900000}"/>
    <cellStyle name="Normal 5 12 3 3" xfId="37893" xr:uid="{00000000-0005-0000-0000-000062900000}"/>
    <cellStyle name="Normal 5 12 4" xfId="37894" xr:uid="{00000000-0005-0000-0000-000063900000}"/>
    <cellStyle name="Normal 5 12 4 2" xfId="37895" xr:uid="{00000000-0005-0000-0000-000064900000}"/>
    <cellStyle name="Normal 5 12 5" xfId="37896" xr:uid="{00000000-0005-0000-0000-000065900000}"/>
    <cellStyle name="Normal 5 13" xfId="37897" xr:uid="{00000000-0005-0000-0000-000066900000}"/>
    <cellStyle name="Normal 5 13 2" xfId="37898" xr:uid="{00000000-0005-0000-0000-000067900000}"/>
    <cellStyle name="Normal 5 13 2 2" xfId="37899" xr:uid="{00000000-0005-0000-0000-000068900000}"/>
    <cellStyle name="Normal 5 13 2 2 2" xfId="37900" xr:uid="{00000000-0005-0000-0000-000069900000}"/>
    <cellStyle name="Normal 5 13 2 3" xfId="37901" xr:uid="{00000000-0005-0000-0000-00006A900000}"/>
    <cellStyle name="Normal 5 13 3" xfId="37902" xr:uid="{00000000-0005-0000-0000-00006B900000}"/>
    <cellStyle name="Normal 5 13 3 2" xfId="37903" xr:uid="{00000000-0005-0000-0000-00006C900000}"/>
    <cellStyle name="Normal 5 13 4" xfId="37904" xr:uid="{00000000-0005-0000-0000-00006D900000}"/>
    <cellStyle name="Normal 5 14" xfId="37905" xr:uid="{00000000-0005-0000-0000-00006E900000}"/>
    <cellStyle name="Normal 5 14 2" xfId="37906" xr:uid="{00000000-0005-0000-0000-00006F900000}"/>
    <cellStyle name="Normal 5 15" xfId="37907" xr:uid="{00000000-0005-0000-0000-000070900000}"/>
    <cellStyle name="Normal 5 15 2" xfId="37908" xr:uid="{00000000-0005-0000-0000-000071900000}"/>
    <cellStyle name="Normal 5 15 2 2" xfId="37909" xr:uid="{00000000-0005-0000-0000-000072900000}"/>
    <cellStyle name="Normal 5 15 3" xfId="37910" xr:uid="{00000000-0005-0000-0000-000073900000}"/>
    <cellStyle name="Normal 5 16" xfId="37911" xr:uid="{00000000-0005-0000-0000-000074900000}"/>
    <cellStyle name="Normal 5 16 2" xfId="37912" xr:uid="{00000000-0005-0000-0000-000075900000}"/>
    <cellStyle name="Normal 5 17" xfId="37913" xr:uid="{00000000-0005-0000-0000-000076900000}"/>
    <cellStyle name="Normal 5 2" xfId="1346" xr:uid="{00000000-0005-0000-0000-000077900000}"/>
    <cellStyle name="Normal 5 2 10" xfId="37914" xr:uid="{00000000-0005-0000-0000-000078900000}"/>
    <cellStyle name="Normal 5 2 10 2" xfId="37915" xr:uid="{00000000-0005-0000-0000-000079900000}"/>
    <cellStyle name="Normal 5 2 10 2 2" xfId="37916" xr:uid="{00000000-0005-0000-0000-00007A900000}"/>
    <cellStyle name="Normal 5 2 10 2 2 2" xfId="37917" xr:uid="{00000000-0005-0000-0000-00007B900000}"/>
    <cellStyle name="Normal 5 2 10 2 2 2 2" xfId="37918" xr:uid="{00000000-0005-0000-0000-00007C900000}"/>
    <cellStyle name="Normal 5 2 10 2 2 2 2 2" xfId="37919" xr:uid="{00000000-0005-0000-0000-00007D900000}"/>
    <cellStyle name="Normal 5 2 10 2 2 2 3" xfId="37920" xr:uid="{00000000-0005-0000-0000-00007E900000}"/>
    <cellStyle name="Normal 5 2 10 2 2 3" xfId="37921" xr:uid="{00000000-0005-0000-0000-00007F900000}"/>
    <cellStyle name="Normal 5 2 10 2 2 3 2" xfId="37922" xr:uid="{00000000-0005-0000-0000-000080900000}"/>
    <cellStyle name="Normal 5 2 10 2 2 4" xfId="37923" xr:uid="{00000000-0005-0000-0000-000081900000}"/>
    <cellStyle name="Normal 5 2 10 2 3" xfId="37924" xr:uid="{00000000-0005-0000-0000-000082900000}"/>
    <cellStyle name="Normal 5 2 10 2 3 2" xfId="37925" xr:uid="{00000000-0005-0000-0000-000083900000}"/>
    <cellStyle name="Normal 5 2 10 2 3 2 2" xfId="37926" xr:uid="{00000000-0005-0000-0000-000084900000}"/>
    <cellStyle name="Normal 5 2 10 2 3 3" xfId="37927" xr:uid="{00000000-0005-0000-0000-000085900000}"/>
    <cellStyle name="Normal 5 2 10 2 4" xfId="37928" xr:uid="{00000000-0005-0000-0000-000086900000}"/>
    <cellStyle name="Normal 5 2 10 2 4 2" xfId="37929" xr:uid="{00000000-0005-0000-0000-000087900000}"/>
    <cellStyle name="Normal 5 2 10 2 5" xfId="37930" xr:uid="{00000000-0005-0000-0000-000088900000}"/>
    <cellStyle name="Normal 5 2 10 3" xfId="37931" xr:uid="{00000000-0005-0000-0000-000089900000}"/>
    <cellStyle name="Normal 5 2 10 3 2" xfId="37932" xr:uid="{00000000-0005-0000-0000-00008A900000}"/>
    <cellStyle name="Normal 5 2 10 3 2 2" xfId="37933" xr:uid="{00000000-0005-0000-0000-00008B900000}"/>
    <cellStyle name="Normal 5 2 10 3 2 2 2" xfId="37934" xr:uid="{00000000-0005-0000-0000-00008C900000}"/>
    <cellStyle name="Normal 5 2 10 3 2 3" xfId="37935" xr:uid="{00000000-0005-0000-0000-00008D900000}"/>
    <cellStyle name="Normal 5 2 10 3 3" xfId="37936" xr:uid="{00000000-0005-0000-0000-00008E900000}"/>
    <cellStyle name="Normal 5 2 10 3 3 2" xfId="37937" xr:uid="{00000000-0005-0000-0000-00008F900000}"/>
    <cellStyle name="Normal 5 2 10 3 4" xfId="37938" xr:uid="{00000000-0005-0000-0000-000090900000}"/>
    <cellStyle name="Normal 5 2 10 4" xfId="37939" xr:uid="{00000000-0005-0000-0000-000091900000}"/>
    <cellStyle name="Normal 5 2 10 4 2" xfId="37940" xr:uid="{00000000-0005-0000-0000-000092900000}"/>
    <cellStyle name="Normal 5 2 10 4 2 2" xfId="37941" xr:uid="{00000000-0005-0000-0000-000093900000}"/>
    <cellStyle name="Normal 5 2 10 4 2 2 2" xfId="37942" xr:uid="{00000000-0005-0000-0000-000094900000}"/>
    <cellStyle name="Normal 5 2 10 4 2 3" xfId="37943" xr:uid="{00000000-0005-0000-0000-000095900000}"/>
    <cellStyle name="Normal 5 2 10 4 3" xfId="37944" xr:uid="{00000000-0005-0000-0000-000096900000}"/>
    <cellStyle name="Normal 5 2 10 4 3 2" xfId="37945" xr:uid="{00000000-0005-0000-0000-000097900000}"/>
    <cellStyle name="Normal 5 2 10 4 4" xfId="37946" xr:uid="{00000000-0005-0000-0000-000098900000}"/>
    <cellStyle name="Normal 5 2 10 5" xfId="37947" xr:uid="{00000000-0005-0000-0000-000099900000}"/>
    <cellStyle name="Normal 5 2 10 5 2" xfId="37948" xr:uid="{00000000-0005-0000-0000-00009A900000}"/>
    <cellStyle name="Normal 5 2 10 5 2 2" xfId="37949" xr:uid="{00000000-0005-0000-0000-00009B900000}"/>
    <cellStyle name="Normal 5 2 10 5 3" xfId="37950" xr:uid="{00000000-0005-0000-0000-00009C900000}"/>
    <cellStyle name="Normal 5 2 10 6" xfId="37951" xr:uid="{00000000-0005-0000-0000-00009D900000}"/>
    <cellStyle name="Normal 5 2 10 6 2" xfId="37952" xr:uid="{00000000-0005-0000-0000-00009E900000}"/>
    <cellStyle name="Normal 5 2 10 7" xfId="37953" xr:uid="{00000000-0005-0000-0000-00009F900000}"/>
    <cellStyle name="Normal 5 2 10 7 2" xfId="37954" xr:uid="{00000000-0005-0000-0000-0000A0900000}"/>
    <cellStyle name="Normal 5 2 10 8" xfId="37955" xr:uid="{00000000-0005-0000-0000-0000A1900000}"/>
    <cellStyle name="Normal 5 2 11" xfId="37956" xr:uid="{00000000-0005-0000-0000-0000A2900000}"/>
    <cellStyle name="Normal 5 2 11 2" xfId="37957" xr:uid="{00000000-0005-0000-0000-0000A3900000}"/>
    <cellStyle name="Normal 5 2 11 2 2" xfId="37958" xr:uid="{00000000-0005-0000-0000-0000A4900000}"/>
    <cellStyle name="Normal 5 2 11 2 2 2" xfId="37959" xr:uid="{00000000-0005-0000-0000-0000A5900000}"/>
    <cellStyle name="Normal 5 2 11 2 2 2 2" xfId="37960" xr:uid="{00000000-0005-0000-0000-0000A6900000}"/>
    <cellStyle name="Normal 5 2 11 2 2 2 2 2" xfId="37961" xr:uid="{00000000-0005-0000-0000-0000A7900000}"/>
    <cellStyle name="Normal 5 2 11 2 2 2 3" xfId="37962" xr:uid="{00000000-0005-0000-0000-0000A8900000}"/>
    <cellStyle name="Normal 5 2 11 2 2 3" xfId="37963" xr:uid="{00000000-0005-0000-0000-0000A9900000}"/>
    <cellStyle name="Normal 5 2 11 2 2 3 2" xfId="37964" xr:uid="{00000000-0005-0000-0000-0000AA900000}"/>
    <cellStyle name="Normal 5 2 11 2 2 4" xfId="37965" xr:uid="{00000000-0005-0000-0000-0000AB900000}"/>
    <cellStyle name="Normal 5 2 11 2 3" xfId="37966" xr:uid="{00000000-0005-0000-0000-0000AC900000}"/>
    <cellStyle name="Normal 5 2 11 2 3 2" xfId="37967" xr:uid="{00000000-0005-0000-0000-0000AD900000}"/>
    <cellStyle name="Normal 5 2 11 2 3 2 2" xfId="37968" xr:uid="{00000000-0005-0000-0000-0000AE900000}"/>
    <cellStyle name="Normal 5 2 11 2 3 3" xfId="37969" xr:uid="{00000000-0005-0000-0000-0000AF900000}"/>
    <cellStyle name="Normal 5 2 11 2 4" xfId="37970" xr:uid="{00000000-0005-0000-0000-0000B0900000}"/>
    <cellStyle name="Normal 5 2 11 2 4 2" xfId="37971" xr:uid="{00000000-0005-0000-0000-0000B1900000}"/>
    <cellStyle name="Normal 5 2 11 2 5" xfId="37972" xr:uid="{00000000-0005-0000-0000-0000B2900000}"/>
    <cellStyle name="Normal 5 2 11 3" xfId="37973" xr:uid="{00000000-0005-0000-0000-0000B3900000}"/>
    <cellStyle name="Normal 5 2 11 3 2" xfId="37974" xr:uid="{00000000-0005-0000-0000-0000B4900000}"/>
    <cellStyle name="Normal 5 2 11 3 2 2" xfId="37975" xr:uid="{00000000-0005-0000-0000-0000B5900000}"/>
    <cellStyle name="Normal 5 2 11 3 2 2 2" xfId="37976" xr:uid="{00000000-0005-0000-0000-0000B6900000}"/>
    <cellStyle name="Normal 5 2 11 3 2 3" xfId="37977" xr:uid="{00000000-0005-0000-0000-0000B7900000}"/>
    <cellStyle name="Normal 5 2 11 3 3" xfId="37978" xr:uid="{00000000-0005-0000-0000-0000B8900000}"/>
    <cellStyle name="Normal 5 2 11 3 3 2" xfId="37979" xr:uid="{00000000-0005-0000-0000-0000B9900000}"/>
    <cellStyle name="Normal 5 2 11 3 4" xfId="37980" xr:uid="{00000000-0005-0000-0000-0000BA900000}"/>
    <cellStyle name="Normal 5 2 11 4" xfId="37981" xr:uid="{00000000-0005-0000-0000-0000BB900000}"/>
    <cellStyle name="Normal 5 2 11 4 2" xfId="37982" xr:uid="{00000000-0005-0000-0000-0000BC900000}"/>
    <cellStyle name="Normal 5 2 11 4 2 2" xfId="37983" xr:uid="{00000000-0005-0000-0000-0000BD900000}"/>
    <cellStyle name="Normal 5 2 11 4 3" xfId="37984" xr:uid="{00000000-0005-0000-0000-0000BE900000}"/>
    <cellStyle name="Normal 5 2 11 5" xfId="37985" xr:uid="{00000000-0005-0000-0000-0000BF900000}"/>
    <cellStyle name="Normal 5 2 11 5 2" xfId="37986" xr:uid="{00000000-0005-0000-0000-0000C0900000}"/>
    <cellStyle name="Normal 5 2 11 6" xfId="37987" xr:uid="{00000000-0005-0000-0000-0000C1900000}"/>
    <cellStyle name="Normal 5 2 12" xfId="37988" xr:uid="{00000000-0005-0000-0000-0000C2900000}"/>
    <cellStyle name="Normal 5 2 12 2" xfId="37989" xr:uid="{00000000-0005-0000-0000-0000C3900000}"/>
    <cellStyle name="Normal 5 2 12 2 2" xfId="37990" xr:uid="{00000000-0005-0000-0000-0000C4900000}"/>
    <cellStyle name="Normal 5 2 12 2 2 2" xfId="37991" xr:uid="{00000000-0005-0000-0000-0000C5900000}"/>
    <cellStyle name="Normal 5 2 12 2 2 2 2" xfId="37992" xr:uid="{00000000-0005-0000-0000-0000C6900000}"/>
    <cellStyle name="Normal 5 2 12 2 2 2 2 2" xfId="37993" xr:uid="{00000000-0005-0000-0000-0000C7900000}"/>
    <cellStyle name="Normal 5 2 12 2 2 2 3" xfId="37994" xr:uid="{00000000-0005-0000-0000-0000C8900000}"/>
    <cellStyle name="Normal 5 2 12 2 2 3" xfId="37995" xr:uid="{00000000-0005-0000-0000-0000C9900000}"/>
    <cellStyle name="Normal 5 2 12 2 2 3 2" xfId="37996" xr:uid="{00000000-0005-0000-0000-0000CA900000}"/>
    <cellStyle name="Normal 5 2 12 2 2 4" xfId="37997" xr:uid="{00000000-0005-0000-0000-0000CB900000}"/>
    <cellStyle name="Normal 5 2 12 2 3" xfId="37998" xr:uid="{00000000-0005-0000-0000-0000CC900000}"/>
    <cellStyle name="Normal 5 2 12 2 3 2" xfId="37999" xr:uid="{00000000-0005-0000-0000-0000CD900000}"/>
    <cellStyle name="Normal 5 2 12 2 3 2 2" xfId="38000" xr:uid="{00000000-0005-0000-0000-0000CE900000}"/>
    <cellStyle name="Normal 5 2 12 2 3 3" xfId="38001" xr:uid="{00000000-0005-0000-0000-0000CF900000}"/>
    <cellStyle name="Normal 5 2 12 2 4" xfId="38002" xr:uid="{00000000-0005-0000-0000-0000D0900000}"/>
    <cellStyle name="Normal 5 2 12 2 4 2" xfId="38003" xr:uid="{00000000-0005-0000-0000-0000D1900000}"/>
    <cellStyle name="Normal 5 2 12 2 5" xfId="38004" xr:uid="{00000000-0005-0000-0000-0000D2900000}"/>
    <cellStyle name="Normal 5 2 12 3" xfId="38005" xr:uid="{00000000-0005-0000-0000-0000D3900000}"/>
    <cellStyle name="Normal 5 2 12 3 2" xfId="38006" xr:uid="{00000000-0005-0000-0000-0000D4900000}"/>
    <cellStyle name="Normal 5 2 12 3 2 2" xfId="38007" xr:uid="{00000000-0005-0000-0000-0000D5900000}"/>
    <cellStyle name="Normal 5 2 12 3 2 2 2" xfId="38008" xr:uid="{00000000-0005-0000-0000-0000D6900000}"/>
    <cellStyle name="Normal 5 2 12 3 2 3" xfId="38009" xr:uid="{00000000-0005-0000-0000-0000D7900000}"/>
    <cellStyle name="Normal 5 2 12 3 3" xfId="38010" xr:uid="{00000000-0005-0000-0000-0000D8900000}"/>
    <cellStyle name="Normal 5 2 12 3 3 2" xfId="38011" xr:uid="{00000000-0005-0000-0000-0000D9900000}"/>
    <cellStyle name="Normal 5 2 12 3 4" xfId="38012" xr:uid="{00000000-0005-0000-0000-0000DA900000}"/>
    <cellStyle name="Normal 5 2 12 4" xfId="38013" xr:uid="{00000000-0005-0000-0000-0000DB900000}"/>
    <cellStyle name="Normal 5 2 12 4 2" xfId="38014" xr:uid="{00000000-0005-0000-0000-0000DC900000}"/>
    <cellStyle name="Normal 5 2 12 4 2 2" xfId="38015" xr:uid="{00000000-0005-0000-0000-0000DD900000}"/>
    <cellStyle name="Normal 5 2 12 4 3" xfId="38016" xr:uid="{00000000-0005-0000-0000-0000DE900000}"/>
    <cellStyle name="Normal 5 2 12 5" xfId="38017" xr:uid="{00000000-0005-0000-0000-0000DF900000}"/>
    <cellStyle name="Normal 5 2 12 5 2" xfId="38018" xr:uid="{00000000-0005-0000-0000-0000E0900000}"/>
    <cellStyle name="Normal 5 2 12 6" xfId="38019" xr:uid="{00000000-0005-0000-0000-0000E1900000}"/>
    <cellStyle name="Normal 5 2 13" xfId="38020" xr:uid="{00000000-0005-0000-0000-0000E2900000}"/>
    <cellStyle name="Normal 5 2 13 2" xfId="38021" xr:uid="{00000000-0005-0000-0000-0000E3900000}"/>
    <cellStyle name="Normal 5 2 13 2 2" xfId="38022" xr:uid="{00000000-0005-0000-0000-0000E4900000}"/>
    <cellStyle name="Normal 5 2 13 2 2 2" xfId="38023" xr:uid="{00000000-0005-0000-0000-0000E5900000}"/>
    <cellStyle name="Normal 5 2 13 2 2 2 2" xfId="38024" xr:uid="{00000000-0005-0000-0000-0000E6900000}"/>
    <cellStyle name="Normal 5 2 13 2 2 3" xfId="38025" xr:uid="{00000000-0005-0000-0000-0000E7900000}"/>
    <cellStyle name="Normal 5 2 13 2 3" xfId="38026" xr:uid="{00000000-0005-0000-0000-0000E8900000}"/>
    <cellStyle name="Normal 5 2 13 2 3 2" xfId="38027" xr:uid="{00000000-0005-0000-0000-0000E9900000}"/>
    <cellStyle name="Normal 5 2 13 2 4" xfId="38028" xr:uid="{00000000-0005-0000-0000-0000EA900000}"/>
    <cellStyle name="Normal 5 2 13 3" xfId="38029" xr:uid="{00000000-0005-0000-0000-0000EB900000}"/>
    <cellStyle name="Normal 5 2 13 3 2" xfId="38030" xr:uid="{00000000-0005-0000-0000-0000EC900000}"/>
    <cellStyle name="Normal 5 2 13 3 2 2" xfId="38031" xr:uid="{00000000-0005-0000-0000-0000ED900000}"/>
    <cellStyle name="Normal 5 2 13 3 3" xfId="38032" xr:uid="{00000000-0005-0000-0000-0000EE900000}"/>
    <cellStyle name="Normal 5 2 13 4" xfId="38033" xr:uid="{00000000-0005-0000-0000-0000EF900000}"/>
    <cellStyle name="Normal 5 2 13 4 2" xfId="38034" xr:uid="{00000000-0005-0000-0000-0000F0900000}"/>
    <cellStyle name="Normal 5 2 13 5" xfId="38035" xr:uid="{00000000-0005-0000-0000-0000F1900000}"/>
    <cellStyle name="Normal 5 2 14" xfId="38036" xr:uid="{00000000-0005-0000-0000-0000F2900000}"/>
    <cellStyle name="Normal 5 2 14 2" xfId="38037" xr:uid="{00000000-0005-0000-0000-0000F3900000}"/>
    <cellStyle name="Normal 5 2 14 2 2" xfId="38038" xr:uid="{00000000-0005-0000-0000-0000F4900000}"/>
    <cellStyle name="Normal 5 2 14 2 2 2" xfId="38039" xr:uid="{00000000-0005-0000-0000-0000F5900000}"/>
    <cellStyle name="Normal 5 2 14 2 3" xfId="38040" xr:uid="{00000000-0005-0000-0000-0000F6900000}"/>
    <cellStyle name="Normal 5 2 14 3" xfId="38041" xr:uid="{00000000-0005-0000-0000-0000F7900000}"/>
    <cellStyle name="Normal 5 2 14 3 2" xfId="38042" xr:uid="{00000000-0005-0000-0000-0000F8900000}"/>
    <cellStyle name="Normal 5 2 14 4" xfId="38043" xr:uid="{00000000-0005-0000-0000-0000F9900000}"/>
    <cellStyle name="Normal 5 2 15" xfId="38044" xr:uid="{00000000-0005-0000-0000-0000FA900000}"/>
    <cellStyle name="Normal 5 2 15 2" xfId="38045" xr:uid="{00000000-0005-0000-0000-0000FB900000}"/>
    <cellStyle name="Normal 5 2 15 2 2" xfId="38046" xr:uid="{00000000-0005-0000-0000-0000FC900000}"/>
    <cellStyle name="Normal 5 2 15 2 2 2" xfId="38047" xr:uid="{00000000-0005-0000-0000-0000FD900000}"/>
    <cellStyle name="Normal 5 2 15 2 3" xfId="38048" xr:uid="{00000000-0005-0000-0000-0000FE900000}"/>
    <cellStyle name="Normal 5 2 15 3" xfId="38049" xr:uid="{00000000-0005-0000-0000-0000FF900000}"/>
    <cellStyle name="Normal 5 2 15 3 2" xfId="38050" xr:uid="{00000000-0005-0000-0000-000000910000}"/>
    <cellStyle name="Normal 5 2 15 4" xfId="38051" xr:uid="{00000000-0005-0000-0000-000001910000}"/>
    <cellStyle name="Normal 5 2 16" xfId="38052" xr:uid="{00000000-0005-0000-0000-000002910000}"/>
    <cellStyle name="Normal 5 2 16 2" xfId="38053" xr:uid="{00000000-0005-0000-0000-000003910000}"/>
    <cellStyle name="Normal 5 2 16 2 2" xfId="38054" xr:uid="{00000000-0005-0000-0000-000004910000}"/>
    <cellStyle name="Normal 5 2 16 2 2 2" xfId="38055" xr:uid="{00000000-0005-0000-0000-000005910000}"/>
    <cellStyle name="Normal 5 2 16 2 3" xfId="38056" xr:uid="{00000000-0005-0000-0000-000006910000}"/>
    <cellStyle name="Normal 5 2 16 3" xfId="38057" xr:uid="{00000000-0005-0000-0000-000007910000}"/>
    <cellStyle name="Normal 5 2 16 3 2" xfId="38058" xr:uid="{00000000-0005-0000-0000-000008910000}"/>
    <cellStyle name="Normal 5 2 16 4" xfId="38059" xr:uid="{00000000-0005-0000-0000-000009910000}"/>
    <cellStyle name="Normal 5 2 17" xfId="38060" xr:uid="{00000000-0005-0000-0000-00000A910000}"/>
    <cellStyle name="Normal 5 2 17 2" xfId="38061" xr:uid="{00000000-0005-0000-0000-00000B910000}"/>
    <cellStyle name="Normal 5 2 17 2 2" xfId="38062" xr:uid="{00000000-0005-0000-0000-00000C910000}"/>
    <cellStyle name="Normal 5 2 17 3" xfId="38063" xr:uid="{00000000-0005-0000-0000-00000D910000}"/>
    <cellStyle name="Normal 5 2 18" xfId="38064" xr:uid="{00000000-0005-0000-0000-00000E910000}"/>
    <cellStyle name="Normal 5 2 18 2" xfId="38065" xr:uid="{00000000-0005-0000-0000-00000F910000}"/>
    <cellStyle name="Normal 5 2 19" xfId="38066" xr:uid="{00000000-0005-0000-0000-000010910000}"/>
    <cellStyle name="Normal 5 2 19 2" xfId="38067" xr:uid="{00000000-0005-0000-0000-000011910000}"/>
    <cellStyle name="Normal 5 2 2" xfId="1347" xr:uid="{00000000-0005-0000-0000-000012910000}"/>
    <cellStyle name="Normal 5 2 2 10" xfId="38068" xr:uid="{00000000-0005-0000-0000-000013910000}"/>
    <cellStyle name="Normal 5 2 2 10 2" xfId="38069" xr:uid="{00000000-0005-0000-0000-000014910000}"/>
    <cellStyle name="Normal 5 2 2 10 2 2" xfId="38070" xr:uid="{00000000-0005-0000-0000-000015910000}"/>
    <cellStyle name="Normal 5 2 2 10 2 2 2" xfId="38071" xr:uid="{00000000-0005-0000-0000-000016910000}"/>
    <cellStyle name="Normal 5 2 2 10 2 2 2 2" xfId="38072" xr:uid="{00000000-0005-0000-0000-000017910000}"/>
    <cellStyle name="Normal 5 2 2 10 2 2 2 2 2" xfId="38073" xr:uid="{00000000-0005-0000-0000-000018910000}"/>
    <cellStyle name="Normal 5 2 2 10 2 2 2 3" xfId="38074" xr:uid="{00000000-0005-0000-0000-000019910000}"/>
    <cellStyle name="Normal 5 2 2 10 2 2 3" xfId="38075" xr:uid="{00000000-0005-0000-0000-00001A910000}"/>
    <cellStyle name="Normal 5 2 2 10 2 2 3 2" xfId="38076" xr:uid="{00000000-0005-0000-0000-00001B910000}"/>
    <cellStyle name="Normal 5 2 2 10 2 2 4" xfId="38077" xr:uid="{00000000-0005-0000-0000-00001C910000}"/>
    <cellStyle name="Normal 5 2 2 10 2 3" xfId="38078" xr:uid="{00000000-0005-0000-0000-00001D910000}"/>
    <cellStyle name="Normal 5 2 2 10 2 3 2" xfId="38079" xr:uid="{00000000-0005-0000-0000-00001E910000}"/>
    <cellStyle name="Normal 5 2 2 10 2 3 2 2" xfId="38080" xr:uid="{00000000-0005-0000-0000-00001F910000}"/>
    <cellStyle name="Normal 5 2 2 10 2 3 3" xfId="38081" xr:uid="{00000000-0005-0000-0000-000020910000}"/>
    <cellStyle name="Normal 5 2 2 10 2 4" xfId="38082" xr:uid="{00000000-0005-0000-0000-000021910000}"/>
    <cellStyle name="Normal 5 2 2 10 2 4 2" xfId="38083" xr:uid="{00000000-0005-0000-0000-000022910000}"/>
    <cellStyle name="Normal 5 2 2 10 2 5" xfId="38084" xr:uid="{00000000-0005-0000-0000-000023910000}"/>
    <cellStyle name="Normal 5 2 2 10 3" xfId="38085" xr:uid="{00000000-0005-0000-0000-000024910000}"/>
    <cellStyle name="Normal 5 2 2 10 3 2" xfId="38086" xr:uid="{00000000-0005-0000-0000-000025910000}"/>
    <cellStyle name="Normal 5 2 2 10 3 2 2" xfId="38087" xr:uid="{00000000-0005-0000-0000-000026910000}"/>
    <cellStyle name="Normal 5 2 2 10 3 2 2 2" xfId="38088" xr:uid="{00000000-0005-0000-0000-000027910000}"/>
    <cellStyle name="Normal 5 2 2 10 3 2 3" xfId="38089" xr:uid="{00000000-0005-0000-0000-000028910000}"/>
    <cellStyle name="Normal 5 2 2 10 3 3" xfId="38090" xr:uid="{00000000-0005-0000-0000-000029910000}"/>
    <cellStyle name="Normal 5 2 2 10 3 3 2" xfId="38091" xr:uid="{00000000-0005-0000-0000-00002A910000}"/>
    <cellStyle name="Normal 5 2 2 10 3 4" xfId="38092" xr:uid="{00000000-0005-0000-0000-00002B910000}"/>
    <cellStyle name="Normal 5 2 2 10 4" xfId="38093" xr:uid="{00000000-0005-0000-0000-00002C910000}"/>
    <cellStyle name="Normal 5 2 2 10 4 2" xfId="38094" xr:uid="{00000000-0005-0000-0000-00002D910000}"/>
    <cellStyle name="Normal 5 2 2 10 4 2 2" xfId="38095" xr:uid="{00000000-0005-0000-0000-00002E910000}"/>
    <cellStyle name="Normal 5 2 2 10 4 3" xfId="38096" xr:uid="{00000000-0005-0000-0000-00002F910000}"/>
    <cellStyle name="Normal 5 2 2 10 5" xfId="38097" xr:uid="{00000000-0005-0000-0000-000030910000}"/>
    <cellStyle name="Normal 5 2 2 10 5 2" xfId="38098" xr:uid="{00000000-0005-0000-0000-000031910000}"/>
    <cellStyle name="Normal 5 2 2 10 6" xfId="38099" xr:uid="{00000000-0005-0000-0000-000032910000}"/>
    <cellStyle name="Normal 5 2 2 11" xfId="38100" xr:uid="{00000000-0005-0000-0000-000033910000}"/>
    <cellStyle name="Normal 5 2 2 11 2" xfId="38101" xr:uid="{00000000-0005-0000-0000-000034910000}"/>
    <cellStyle name="Normal 5 2 2 11 2 2" xfId="38102" xr:uid="{00000000-0005-0000-0000-000035910000}"/>
    <cellStyle name="Normal 5 2 2 11 2 2 2" xfId="38103" xr:uid="{00000000-0005-0000-0000-000036910000}"/>
    <cellStyle name="Normal 5 2 2 11 2 2 2 2" xfId="38104" xr:uid="{00000000-0005-0000-0000-000037910000}"/>
    <cellStyle name="Normal 5 2 2 11 2 2 2 2 2" xfId="38105" xr:uid="{00000000-0005-0000-0000-000038910000}"/>
    <cellStyle name="Normal 5 2 2 11 2 2 2 3" xfId="38106" xr:uid="{00000000-0005-0000-0000-000039910000}"/>
    <cellStyle name="Normal 5 2 2 11 2 2 3" xfId="38107" xr:uid="{00000000-0005-0000-0000-00003A910000}"/>
    <cellStyle name="Normal 5 2 2 11 2 2 3 2" xfId="38108" xr:uid="{00000000-0005-0000-0000-00003B910000}"/>
    <cellStyle name="Normal 5 2 2 11 2 2 4" xfId="38109" xr:uid="{00000000-0005-0000-0000-00003C910000}"/>
    <cellStyle name="Normal 5 2 2 11 2 3" xfId="38110" xr:uid="{00000000-0005-0000-0000-00003D910000}"/>
    <cellStyle name="Normal 5 2 2 11 2 3 2" xfId="38111" xr:uid="{00000000-0005-0000-0000-00003E910000}"/>
    <cellStyle name="Normal 5 2 2 11 2 3 2 2" xfId="38112" xr:uid="{00000000-0005-0000-0000-00003F910000}"/>
    <cellStyle name="Normal 5 2 2 11 2 3 3" xfId="38113" xr:uid="{00000000-0005-0000-0000-000040910000}"/>
    <cellStyle name="Normal 5 2 2 11 2 4" xfId="38114" xr:uid="{00000000-0005-0000-0000-000041910000}"/>
    <cellStyle name="Normal 5 2 2 11 2 4 2" xfId="38115" xr:uid="{00000000-0005-0000-0000-000042910000}"/>
    <cellStyle name="Normal 5 2 2 11 2 5" xfId="38116" xr:uid="{00000000-0005-0000-0000-000043910000}"/>
    <cellStyle name="Normal 5 2 2 11 3" xfId="38117" xr:uid="{00000000-0005-0000-0000-000044910000}"/>
    <cellStyle name="Normal 5 2 2 11 3 2" xfId="38118" xr:uid="{00000000-0005-0000-0000-000045910000}"/>
    <cellStyle name="Normal 5 2 2 11 3 2 2" xfId="38119" xr:uid="{00000000-0005-0000-0000-000046910000}"/>
    <cellStyle name="Normal 5 2 2 11 3 2 2 2" xfId="38120" xr:uid="{00000000-0005-0000-0000-000047910000}"/>
    <cellStyle name="Normal 5 2 2 11 3 2 3" xfId="38121" xr:uid="{00000000-0005-0000-0000-000048910000}"/>
    <cellStyle name="Normal 5 2 2 11 3 3" xfId="38122" xr:uid="{00000000-0005-0000-0000-000049910000}"/>
    <cellStyle name="Normal 5 2 2 11 3 3 2" xfId="38123" xr:uid="{00000000-0005-0000-0000-00004A910000}"/>
    <cellStyle name="Normal 5 2 2 11 3 4" xfId="38124" xr:uid="{00000000-0005-0000-0000-00004B910000}"/>
    <cellStyle name="Normal 5 2 2 11 4" xfId="38125" xr:uid="{00000000-0005-0000-0000-00004C910000}"/>
    <cellStyle name="Normal 5 2 2 11 4 2" xfId="38126" xr:uid="{00000000-0005-0000-0000-00004D910000}"/>
    <cellStyle name="Normal 5 2 2 11 4 2 2" xfId="38127" xr:uid="{00000000-0005-0000-0000-00004E910000}"/>
    <cellStyle name="Normal 5 2 2 11 4 3" xfId="38128" xr:uid="{00000000-0005-0000-0000-00004F910000}"/>
    <cellStyle name="Normal 5 2 2 11 5" xfId="38129" xr:uid="{00000000-0005-0000-0000-000050910000}"/>
    <cellStyle name="Normal 5 2 2 11 5 2" xfId="38130" xr:uid="{00000000-0005-0000-0000-000051910000}"/>
    <cellStyle name="Normal 5 2 2 11 6" xfId="38131" xr:uid="{00000000-0005-0000-0000-000052910000}"/>
    <cellStyle name="Normal 5 2 2 12" xfId="38132" xr:uid="{00000000-0005-0000-0000-000053910000}"/>
    <cellStyle name="Normal 5 2 2 12 2" xfId="38133" xr:uid="{00000000-0005-0000-0000-000054910000}"/>
    <cellStyle name="Normal 5 2 2 12 2 2" xfId="38134" xr:uid="{00000000-0005-0000-0000-000055910000}"/>
    <cellStyle name="Normal 5 2 2 12 2 2 2" xfId="38135" xr:uid="{00000000-0005-0000-0000-000056910000}"/>
    <cellStyle name="Normal 5 2 2 12 2 2 2 2" xfId="38136" xr:uid="{00000000-0005-0000-0000-000057910000}"/>
    <cellStyle name="Normal 5 2 2 12 2 2 3" xfId="38137" xr:uid="{00000000-0005-0000-0000-000058910000}"/>
    <cellStyle name="Normal 5 2 2 12 2 3" xfId="38138" xr:uid="{00000000-0005-0000-0000-000059910000}"/>
    <cellStyle name="Normal 5 2 2 12 2 3 2" xfId="38139" xr:uid="{00000000-0005-0000-0000-00005A910000}"/>
    <cellStyle name="Normal 5 2 2 12 2 4" xfId="38140" xr:uid="{00000000-0005-0000-0000-00005B910000}"/>
    <cellStyle name="Normal 5 2 2 12 3" xfId="38141" xr:uid="{00000000-0005-0000-0000-00005C910000}"/>
    <cellStyle name="Normal 5 2 2 12 3 2" xfId="38142" xr:uid="{00000000-0005-0000-0000-00005D910000}"/>
    <cellStyle name="Normal 5 2 2 12 3 2 2" xfId="38143" xr:uid="{00000000-0005-0000-0000-00005E910000}"/>
    <cellStyle name="Normal 5 2 2 12 3 3" xfId="38144" xr:uid="{00000000-0005-0000-0000-00005F910000}"/>
    <cellStyle name="Normal 5 2 2 12 4" xfId="38145" xr:uid="{00000000-0005-0000-0000-000060910000}"/>
    <cellStyle name="Normal 5 2 2 12 4 2" xfId="38146" xr:uid="{00000000-0005-0000-0000-000061910000}"/>
    <cellStyle name="Normal 5 2 2 12 5" xfId="38147" xr:uid="{00000000-0005-0000-0000-000062910000}"/>
    <cellStyle name="Normal 5 2 2 13" xfId="38148" xr:uid="{00000000-0005-0000-0000-000063910000}"/>
    <cellStyle name="Normal 5 2 2 13 2" xfId="38149" xr:uid="{00000000-0005-0000-0000-000064910000}"/>
    <cellStyle name="Normal 5 2 2 13 2 2" xfId="38150" xr:uid="{00000000-0005-0000-0000-000065910000}"/>
    <cellStyle name="Normal 5 2 2 13 2 2 2" xfId="38151" xr:uid="{00000000-0005-0000-0000-000066910000}"/>
    <cellStyle name="Normal 5 2 2 13 2 3" xfId="38152" xr:uid="{00000000-0005-0000-0000-000067910000}"/>
    <cellStyle name="Normal 5 2 2 13 3" xfId="38153" xr:uid="{00000000-0005-0000-0000-000068910000}"/>
    <cellStyle name="Normal 5 2 2 13 3 2" xfId="38154" xr:uid="{00000000-0005-0000-0000-000069910000}"/>
    <cellStyle name="Normal 5 2 2 13 4" xfId="38155" xr:uid="{00000000-0005-0000-0000-00006A910000}"/>
    <cellStyle name="Normal 5 2 2 14" xfId="38156" xr:uid="{00000000-0005-0000-0000-00006B910000}"/>
    <cellStyle name="Normal 5 2 2 14 2" xfId="38157" xr:uid="{00000000-0005-0000-0000-00006C910000}"/>
    <cellStyle name="Normal 5 2 2 14 2 2" xfId="38158" xr:uid="{00000000-0005-0000-0000-00006D910000}"/>
    <cellStyle name="Normal 5 2 2 14 2 2 2" xfId="38159" xr:uid="{00000000-0005-0000-0000-00006E910000}"/>
    <cellStyle name="Normal 5 2 2 14 2 3" xfId="38160" xr:uid="{00000000-0005-0000-0000-00006F910000}"/>
    <cellStyle name="Normal 5 2 2 14 3" xfId="38161" xr:uid="{00000000-0005-0000-0000-000070910000}"/>
    <cellStyle name="Normal 5 2 2 14 3 2" xfId="38162" xr:uid="{00000000-0005-0000-0000-000071910000}"/>
    <cellStyle name="Normal 5 2 2 14 4" xfId="38163" xr:uid="{00000000-0005-0000-0000-000072910000}"/>
    <cellStyle name="Normal 5 2 2 15" xfId="38164" xr:uid="{00000000-0005-0000-0000-000073910000}"/>
    <cellStyle name="Normal 5 2 2 15 2" xfId="38165" xr:uid="{00000000-0005-0000-0000-000074910000}"/>
    <cellStyle name="Normal 5 2 2 15 2 2" xfId="38166" xr:uid="{00000000-0005-0000-0000-000075910000}"/>
    <cellStyle name="Normal 5 2 2 15 2 2 2" xfId="38167" xr:uid="{00000000-0005-0000-0000-000076910000}"/>
    <cellStyle name="Normal 5 2 2 15 2 3" xfId="38168" xr:uid="{00000000-0005-0000-0000-000077910000}"/>
    <cellStyle name="Normal 5 2 2 15 3" xfId="38169" xr:uid="{00000000-0005-0000-0000-000078910000}"/>
    <cellStyle name="Normal 5 2 2 15 3 2" xfId="38170" xr:uid="{00000000-0005-0000-0000-000079910000}"/>
    <cellStyle name="Normal 5 2 2 15 4" xfId="38171" xr:uid="{00000000-0005-0000-0000-00007A910000}"/>
    <cellStyle name="Normal 5 2 2 16" xfId="38172" xr:uid="{00000000-0005-0000-0000-00007B910000}"/>
    <cellStyle name="Normal 5 2 2 16 2" xfId="38173" xr:uid="{00000000-0005-0000-0000-00007C910000}"/>
    <cellStyle name="Normal 5 2 2 16 2 2" xfId="38174" xr:uid="{00000000-0005-0000-0000-00007D910000}"/>
    <cellStyle name="Normal 5 2 2 16 3" xfId="38175" xr:uid="{00000000-0005-0000-0000-00007E910000}"/>
    <cellStyle name="Normal 5 2 2 17" xfId="38176" xr:uid="{00000000-0005-0000-0000-00007F910000}"/>
    <cellStyle name="Normal 5 2 2 17 2" xfId="38177" xr:uid="{00000000-0005-0000-0000-000080910000}"/>
    <cellStyle name="Normal 5 2 2 18" xfId="38178" xr:uid="{00000000-0005-0000-0000-000081910000}"/>
    <cellStyle name="Normal 5 2 2 18 2" xfId="38179" xr:uid="{00000000-0005-0000-0000-000082910000}"/>
    <cellStyle name="Normal 5 2 2 19" xfId="38180" xr:uid="{00000000-0005-0000-0000-000083910000}"/>
    <cellStyle name="Normal 5 2 2 2" xfId="1348" xr:uid="{00000000-0005-0000-0000-000084910000}"/>
    <cellStyle name="Normal 5 2 2 2 10" xfId="38181" xr:uid="{00000000-0005-0000-0000-000085910000}"/>
    <cellStyle name="Normal 5 2 2 2 10 2" xfId="38182" xr:uid="{00000000-0005-0000-0000-000086910000}"/>
    <cellStyle name="Normal 5 2 2 2 10 2 2" xfId="38183" xr:uid="{00000000-0005-0000-0000-000087910000}"/>
    <cellStyle name="Normal 5 2 2 2 10 2 2 2" xfId="38184" xr:uid="{00000000-0005-0000-0000-000088910000}"/>
    <cellStyle name="Normal 5 2 2 2 10 2 2 2 2" xfId="38185" xr:uid="{00000000-0005-0000-0000-000089910000}"/>
    <cellStyle name="Normal 5 2 2 2 10 2 2 2 2 2" xfId="38186" xr:uid="{00000000-0005-0000-0000-00008A910000}"/>
    <cellStyle name="Normal 5 2 2 2 10 2 2 2 3" xfId="38187" xr:uid="{00000000-0005-0000-0000-00008B910000}"/>
    <cellStyle name="Normal 5 2 2 2 10 2 2 3" xfId="38188" xr:uid="{00000000-0005-0000-0000-00008C910000}"/>
    <cellStyle name="Normal 5 2 2 2 10 2 2 3 2" xfId="38189" xr:uid="{00000000-0005-0000-0000-00008D910000}"/>
    <cellStyle name="Normal 5 2 2 2 10 2 2 4" xfId="38190" xr:uid="{00000000-0005-0000-0000-00008E910000}"/>
    <cellStyle name="Normal 5 2 2 2 10 2 3" xfId="38191" xr:uid="{00000000-0005-0000-0000-00008F910000}"/>
    <cellStyle name="Normal 5 2 2 2 10 2 3 2" xfId="38192" xr:uid="{00000000-0005-0000-0000-000090910000}"/>
    <cellStyle name="Normal 5 2 2 2 10 2 3 2 2" xfId="38193" xr:uid="{00000000-0005-0000-0000-000091910000}"/>
    <cellStyle name="Normal 5 2 2 2 10 2 3 3" xfId="38194" xr:uid="{00000000-0005-0000-0000-000092910000}"/>
    <cellStyle name="Normal 5 2 2 2 10 2 4" xfId="38195" xr:uid="{00000000-0005-0000-0000-000093910000}"/>
    <cellStyle name="Normal 5 2 2 2 10 2 4 2" xfId="38196" xr:uid="{00000000-0005-0000-0000-000094910000}"/>
    <cellStyle name="Normal 5 2 2 2 10 2 5" xfId="38197" xr:uid="{00000000-0005-0000-0000-000095910000}"/>
    <cellStyle name="Normal 5 2 2 2 10 3" xfId="38198" xr:uid="{00000000-0005-0000-0000-000096910000}"/>
    <cellStyle name="Normal 5 2 2 2 10 3 2" xfId="38199" xr:uid="{00000000-0005-0000-0000-000097910000}"/>
    <cellStyle name="Normal 5 2 2 2 10 3 2 2" xfId="38200" xr:uid="{00000000-0005-0000-0000-000098910000}"/>
    <cellStyle name="Normal 5 2 2 2 10 3 2 2 2" xfId="38201" xr:uid="{00000000-0005-0000-0000-000099910000}"/>
    <cellStyle name="Normal 5 2 2 2 10 3 2 3" xfId="38202" xr:uid="{00000000-0005-0000-0000-00009A910000}"/>
    <cellStyle name="Normal 5 2 2 2 10 3 3" xfId="38203" xr:uid="{00000000-0005-0000-0000-00009B910000}"/>
    <cellStyle name="Normal 5 2 2 2 10 3 3 2" xfId="38204" xr:uid="{00000000-0005-0000-0000-00009C910000}"/>
    <cellStyle name="Normal 5 2 2 2 10 3 4" xfId="38205" xr:uid="{00000000-0005-0000-0000-00009D910000}"/>
    <cellStyle name="Normal 5 2 2 2 10 4" xfId="38206" xr:uid="{00000000-0005-0000-0000-00009E910000}"/>
    <cellStyle name="Normal 5 2 2 2 10 4 2" xfId="38207" xr:uid="{00000000-0005-0000-0000-00009F910000}"/>
    <cellStyle name="Normal 5 2 2 2 10 4 2 2" xfId="38208" xr:uid="{00000000-0005-0000-0000-0000A0910000}"/>
    <cellStyle name="Normal 5 2 2 2 10 4 3" xfId="38209" xr:uid="{00000000-0005-0000-0000-0000A1910000}"/>
    <cellStyle name="Normal 5 2 2 2 10 5" xfId="38210" xr:uid="{00000000-0005-0000-0000-0000A2910000}"/>
    <cellStyle name="Normal 5 2 2 2 10 5 2" xfId="38211" xr:uid="{00000000-0005-0000-0000-0000A3910000}"/>
    <cellStyle name="Normal 5 2 2 2 10 6" xfId="38212" xr:uid="{00000000-0005-0000-0000-0000A4910000}"/>
    <cellStyle name="Normal 5 2 2 2 11" xfId="38213" xr:uid="{00000000-0005-0000-0000-0000A5910000}"/>
    <cellStyle name="Normal 5 2 2 2 11 2" xfId="38214" xr:uid="{00000000-0005-0000-0000-0000A6910000}"/>
    <cellStyle name="Normal 5 2 2 2 11 2 2" xfId="38215" xr:uid="{00000000-0005-0000-0000-0000A7910000}"/>
    <cellStyle name="Normal 5 2 2 2 11 2 2 2" xfId="38216" xr:uid="{00000000-0005-0000-0000-0000A8910000}"/>
    <cellStyle name="Normal 5 2 2 2 11 2 2 2 2" xfId="38217" xr:uid="{00000000-0005-0000-0000-0000A9910000}"/>
    <cellStyle name="Normal 5 2 2 2 11 2 2 3" xfId="38218" xr:uid="{00000000-0005-0000-0000-0000AA910000}"/>
    <cellStyle name="Normal 5 2 2 2 11 2 3" xfId="38219" xr:uid="{00000000-0005-0000-0000-0000AB910000}"/>
    <cellStyle name="Normal 5 2 2 2 11 2 3 2" xfId="38220" xr:uid="{00000000-0005-0000-0000-0000AC910000}"/>
    <cellStyle name="Normal 5 2 2 2 11 2 4" xfId="38221" xr:uid="{00000000-0005-0000-0000-0000AD910000}"/>
    <cellStyle name="Normal 5 2 2 2 11 3" xfId="38222" xr:uid="{00000000-0005-0000-0000-0000AE910000}"/>
    <cellStyle name="Normal 5 2 2 2 11 3 2" xfId="38223" xr:uid="{00000000-0005-0000-0000-0000AF910000}"/>
    <cellStyle name="Normal 5 2 2 2 11 3 2 2" xfId="38224" xr:uid="{00000000-0005-0000-0000-0000B0910000}"/>
    <cellStyle name="Normal 5 2 2 2 11 3 3" xfId="38225" xr:uid="{00000000-0005-0000-0000-0000B1910000}"/>
    <cellStyle name="Normal 5 2 2 2 11 4" xfId="38226" xr:uid="{00000000-0005-0000-0000-0000B2910000}"/>
    <cellStyle name="Normal 5 2 2 2 11 4 2" xfId="38227" xr:uid="{00000000-0005-0000-0000-0000B3910000}"/>
    <cellStyle name="Normal 5 2 2 2 11 5" xfId="38228" xr:uid="{00000000-0005-0000-0000-0000B4910000}"/>
    <cellStyle name="Normal 5 2 2 2 12" xfId="38229" xr:uid="{00000000-0005-0000-0000-0000B5910000}"/>
    <cellStyle name="Normal 5 2 2 2 12 2" xfId="38230" xr:uid="{00000000-0005-0000-0000-0000B6910000}"/>
    <cellStyle name="Normal 5 2 2 2 12 2 2" xfId="38231" xr:uid="{00000000-0005-0000-0000-0000B7910000}"/>
    <cellStyle name="Normal 5 2 2 2 12 2 2 2" xfId="38232" xr:uid="{00000000-0005-0000-0000-0000B8910000}"/>
    <cellStyle name="Normal 5 2 2 2 12 2 3" xfId="38233" xr:uid="{00000000-0005-0000-0000-0000B9910000}"/>
    <cellStyle name="Normal 5 2 2 2 12 3" xfId="38234" xr:uid="{00000000-0005-0000-0000-0000BA910000}"/>
    <cellStyle name="Normal 5 2 2 2 12 3 2" xfId="38235" xr:uid="{00000000-0005-0000-0000-0000BB910000}"/>
    <cellStyle name="Normal 5 2 2 2 12 4" xfId="38236" xr:uid="{00000000-0005-0000-0000-0000BC910000}"/>
    <cellStyle name="Normal 5 2 2 2 13" xfId="38237" xr:uid="{00000000-0005-0000-0000-0000BD910000}"/>
    <cellStyle name="Normal 5 2 2 2 13 2" xfId="38238" xr:uid="{00000000-0005-0000-0000-0000BE910000}"/>
    <cellStyle name="Normal 5 2 2 2 13 2 2" xfId="38239" xr:uid="{00000000-0005-0000-0000-0000BF910000}"/>
    <cellStyle name="Normal 5 2 2 2 13 2 2 2" xfId="38240" xr:uid="{00000000-0005-0000-0000-0000C0910000}"/>
    <cellStyle name="Normal 5 2 2 2 13 2 3" xfId="38241" xr:uid="{00000000-0005-0000-0000-0000C1910000}"/>
    <cellStyle name="Normal 5 2 2 2 13 3" xfId="38242" xr:uid="{00000000-0005-0000-0000-0000C2910000}"/>
    <cellStyle name="Normal 5 2 2 2 13 3 2" xfId="38243" xr:uid="{00000000-0005-0000-0000-0000C3910000}"/>
    <cellStyle name="Normal 5 2 2 2 13 4" xfId="38244" xr:uid="{00000000-0005-0000-0000-0000C4910000}"/>
    <cellStyle name="Normal 5 2 2 2 14" xfId="38245" xr:uid="{00000000-0005-0000-0000-0000C5910000}"/>
    <cellStyle name="Normal 5 2 2 2 14 2" xfId="38246" xr:uid="{00000000-0005-0000-0000-0000C6910000}"/>
    <cellStyle name="Normal 5 2 2 2 14 2 2" xfId="38247" xr:uid="{00000000-0005-0000-0000-0000C7910000}"/>
    <cellStyle name="Normal 5 2 2 2 14 2 2 2" xfId="38248" xr:uid="{00000000-0005-0000-0000-0000C8910000}"/>
    <cellStyle name="Normal 5 2 2 2 14 2 3" xfId="38249" xr:uid="{00000000-0005-0000-0000-0000C9910000}"/>
    <cellStyle name="Normal 5 2 2 2 14 3" xfId="38250" xr:uid="{00000000-0005-0000-0000-0000CA910000}"/>
    <cellStyle name="Normal 5 2 2 2 14 3 2" xfId="38251" xr:uid="{00000000-0005-0000-0000-0000CB910000}"/>
    <cellStyle name="Normal 5 2 2 2 14 4" xfId="38252" xr:uid="{00000000-0005-0000-0000-0000CC910000}"/>
    <cellStyle name="Normal 5 2 2 2 15" xfId="38253" xr:uid="{00000000-0005-0000-0000-0000CD910000}"/>
    <cellStyle name="Normal 5 2 2 2 15 2" xfId="38254" xr:uid="{00000000-0005-0000-0000-0000CE910000}"/>
    <cellStyle name="Normal 5 2 2 2 15 2 2" xfId="38255" xr:uid="{00000000-0005-0000-0000-0000CF910000}"/>
    <cellStyle name="Normal 5 2 2 2 15 3" xfId="38256" xr:uid="{00000000-0005-0000-0000-0000D0910000}"/>
    <cellStyle name="Normal 5 2 2 2 16" xfId="38257" xr:uid="{00000000-0005-0000-0000-0000D1910000}"/>
    <cellStyle name="Normal 5 2 2 2 16 2" xfId="38258" xr:uid="{00000000-0005-0000-0000-0000D2910000}"/>
    <cellStyle name="Normal 5 2 2 2 17" xfId="38259" xr:uid="{00000000-0005-0000-0000-0000D3910000}"/>
    <cellStyle name="Normal 5 2 2 2 17 2" xfId="38260" xr:uid="{00000000-0005-0000-0000-0000D4910000}"/>
    <cellStyle name="Normal 5 2 2 2 18" xfId="38261" xr:uid="{00000000-0005-0000-0000-0000D5910000}"/>
    <cellStyle name="Normal 5 2 2 2 19" xfId="38262" xr:uid="{00000000-0005-0000-0000-0000D6910000}"/>
    <cellStyle name="Normal 5 2 2 2 2" xfId="1349" xr:uid="{00000000-0005-0000-0000-0000D7910000}"/>
    <cellStyle name="Normal 5 2 2 2 2 10" xfId="38263" xr:uid="{00000000-0005-0000-0000-0000D8910000}"/>
    <cellStyle name="Normal 5 2 2 2 2 10 2" xfId="38264" xr:uid="{00000000-0005-0000-0000-0000D9910000}"/>
    <cellStyle name="Normal 5 2 2 2 2 10 2 2" xfId="38265" xr:uid="{00000000-0005-0000-0000-0000DA910000}"/>
    <cellStyle name="Normal 5 2 2 2 2 10 2 2 2" xfId="38266" xr:uid="{00000000-0005-0000-0000-0000DB910000}"/>
    <cellStyle name="Normal 5 2 2 2 2 10 2 3" xfId="38267" xr:uid="{00000000-0005-0000-0000-0000DC910000}"/>
    <cellStyle name="Normal 5 2 2 2 2 10 3" xfId="38268" xr:uid="{00000000-0005-0000-0000-0000DD910000}"/>
    <cellStyle name="Normal 5 2 2 2 2 10 3 2" xfId="38269" xr:uid="{00000000-0005-0000-0000-0000DE910000}"/>
    <cellStyle name="Normal 5 2 2 2 2 10 4" xfId="38270" xr:uid="{00000000-0005-0000-0000-0000DF910000}"/>
    <cellStyle name="Normal 5 2 2 2 2 11" xfId="38271" xr:uid="{00000000-0005-0000-0000-0000E0910000}"/>
    <cellStyle name="Normal 5 2 2 2 2 11 2" xfId="38272" xr:uid="{00000000-0005-0000-0000-0000E1910000}"/>
    <cellStyle name="Normal 5 2 2 2 2 11 2 2" xfId="38273" xr:uid="{00000000-0005-0000-0000-0000E2910000}"/>
    <cellStyle name="Normal 5 2 2 2 2 11 2 2 2" xfId="38274" xr:uid="{00000000-0005-0000-0000-0000E3910000}"/>
    <cellStyle name="Normal 5 2 2 2 2 11 2 3" xfId="38275" xr:uid="{00000000-0005-0000-0000-0000E4910000}"/>
    <cellStyle name="Normal 5 2 2 2 2 11 3" xfId="38276" xr:uid="{00000000-0005-0000-0000-0000E5910000}"/>
    <cellStyle name="Normal 5 2 2 2 2 11 3 2" xfId="38277" xr:uid="{00000000-0005-0000-0000-0000E6910000}"/>
    <cellStyle name="Normal 5 2 2 2 2 11 4" xfId="38278" xr:uid="{00000000-0005-0000-0000-0000E7910000}"/>
    <cellStyle name="Normal 5 2 2 2 2 12" xfId="38279" xr:uid="{00000000-0005-0000-0000-0000E8910000}"/>
    <cellStyle name="Normal 5 2 2 2 2 12 2" xfId="38280" xr:uid="{00000000-0005-0000-0000-0000E9910000}"/>
    <cellStyle name="Normal 5 2 2 2 2 12 2 2" xfId="38281" xr:uid="{00000000-0005-0000-0000-0000EA910000}"/>
    <cellStyle name="Normal 5 2 2 2 2 12 2 2 2" xfId="38282" xr:uid="{00000000-0005-0000-0000-0000EB910000}"/>
    <cellStyle name="Normal 5 2 2 2 2 12 2 3" xfId="38283" xr:uid="{00000000-0005-0000-0000-0000EC910000}"/>
    <cellStyle name="Normal 5 2 2 2 2 12 3" xfId="38284" xr:uid="{00000000-0005-0000-0000-0000ED910000}"/>
    <cellStyle name="Normal 5 2 2 2 2 12 3 2" xfId="38285" xr:uid="{00000000-0005-0000-0000-0000EE910000}"/>
    <cellStyle name="Normal 5 2 2 2 2 12 4" xfId="38286" xr:uid="{00000000-0005-0000-0000-0000EF910000}"/>
    <cellStyle name="Normal 5 2 2 2 2 13" xfId="38287" xr:uid="{00000000-0005-0000-0000-0000F0910000}"/>
    <cellStyle name="Normal 5 2 2 2 2 13 2" xfId="38288" xr:uid="{00000000-0005-0000-0000-0000F1910000}"/>
    <cellStyle name="Normal 5 2 2 2 2 13 2 2" xfId="38289" xr:uid="{00000000-0005-0000-0000-0000F2910000}"/>
    <cellStyle name="Normal 5 2 2 2 2 13 3" xfId="38290" xr:uid="{00000000-0005-0000-0000-0000F3910000}"/>
    <cellStyle name="Normal 5 2 2 2 2 14" xfId="38291" xr:uid="{00000000-0005-0000-0000-0000F4910000}"/>
    <cellStyle name="Normal 5 2 2 2 2 14 2" xfId="38292" xr:uid="{00000000-0005-0000-0000-0000F5910000}"/>
    <cellStyle name="Normal 5 2 2 2 2 15" xfId="38293" xr:uid="{00000000-0005-0000-0000-0000F6910000}"/>
    <cellStyle name="Normal 5 2 2 2 2 15 2" xfId="38294" xr:uid="{00000000-0005-0000-0000-0000F7910000}"/>
    <cellStyle name="Normal 5 2 2 2 2 16" xfId="38295" xr:uid="{00000000-0005-0000-0000-0000F8910000}"/>
    <cellStyle name="Normal 5 2 2 2 2 17" xfId="38296" xr:uid="{00000000-0005-0000-0000-0000F9910000}"/>
    <cellStyle name="Normal 5 2 2 2 2 2" xfId="1350" xr:uid="{00000000-0005-0000-0000-0000FA910000}"/>
    <cellStyle name="Normal 5 2 2 2 2 2 10" xfId="38297" xr:uid="{00000000-0005-0000-0000-0000FB910000}"/>
    <cellStyle name="Normal 5 2 2 2 2 2 11" xfId="38298" xr:uid="{00000000-0005-0000-0000-0000FC910000}"/>
    <cellStyle name="Normal 5 2 2 2 2 2 2" xfId="38299" xr:uid="{00000000-0005-0000-0000-0000FD910000}"/>
    <cellStyle name="Normal 5 2 2 2 2 2 2 10" xfId="38300" xr:uid="{00000000-0005-0000-0000-0000FE910000}"/>
    <cellStyle name="Normal 5 2 2 2 2 2 2 2" xfId="38301" xr:uid="{00000000-0005-0000-0000-0000FF910000}"/>
    <cellStyle name="Normal 5 2 2 2 2 2 2 2 2" xfId="38302" xr:uid="{00000000-0005-0000-0000-000000920000}"/>
    <cellStyle name="Normal 5 2 2 2 2 2 2 2 2 2" xfId="38303" xr:uid="{00000000-0005-0000-0000-000001920000}"/>
    <cellStyle name="Normal 5 2 2 2 2 2 2 2 2 2 2" xfId="38304" xr:uid="{00000000-0005-0000-0000-000002920000}"/>
    <cellStyle name="Normal 5 2 2 2 2 2 2 2 2 2 2 2" xfId="38305" xr:uid="{00000000-0005-0000-0000-000003920000}"/>
    <cellStyle name="Normal 5 2 2 2 2 2 2 2 2 2 2 2 2" xfId="38306" xr:uid="{00000000-0005-0000-0000-000004920000}"/>
    <cellStyle name="Normal 5 2 2 2 2 2 2 2 2 2 2 3" xfId="38307" xr:uid="{00000000-0005-0000-0000-000005920000}"/>
    <cellStyle name="Normal 5 2 2 2 2 2 2 2 2 2 3" xfId="38308" xr:uid="{00000000-0005-0000-0000-000006920000}"/>
    <cellStyle name="Normal 5 2 2 2 2 2 2 2 2 2 3 2" xfId="38309" xr:uid="{00000000-0005-0000-0000-000007920000}"/>
    <cellStyle name="Normal 5 2 2 2 2 2 2 2 2 2 4" xfId="38310" xr:uid="{00000000-0005-0000-0000-000008920000}"/>
    <cellStyle name="Normal 5 2 2 2 2 2 2 2 2 3" xfId="38311" xr:uid="{00000000-0005-0000-0000-000009920000}"/>
    <cellStyle name="Normal 5 2 2 2 2 2 2 2 2 3 2" xfId="38312" xr:uid="{00000000-0005-0000-0000-00000A920000}"/>
    <cellStyle name="Normal 5 2 2 2 2 2 2 2 2 3 2 2" xfId="38313" xr:uid="{00000000-0005-0000-0000-00000B920000}"/>
    <cellStyle name="Normal 5 2 2 2 2 2 2 2 2 3 3" xfId="38314" xr:uid="{00000000-0005-0000-0000-00000C920000}"/>
    <cellStyle name="Normal 5 2 2 2 2 2 2 2 2 4" xfId="38315" xr:uid="{00000000-0005-0000-0000-00000D920000}"/>
    <cellStyle name="Normal 5 2 2 2 2 2 2 2 2 4 2" xfId="38316" xr:uid="{00000000-0005-0000-0000-00000E920000}"/>
    <cellStyle name="Normal 5 2 2 2 2 2 2 2 2 5" xfId="38317" xr:uid="{00000000-0005-0000-0000-00000F920000}"/>
    <cellStyle name="Normal 5 2 2 2 2 2 2 2 3" xfId="38318" xr:uid="{00000000-0005-0000-0000-000010920000}"/>
    <cellStyle name="Normal 5 2 2 2 2 2 2 2 3 2" xfId="38319" xr:uid="{00000000-0005-0000-0000-000011920000}"/>
    <cellStyle name="Normal 5 2 2 2 2 2 2 2 3 2 2" xfId="38320" xr:uid="{00000000-0005-0000-0000-000012920000}"/>
    <cellStyle name="Normal 5 2 2 2 2 2 2 2 3 2 2 2" xfId="38321" xr:uid="{00000000-0005-0000-0000-000013920000}"/>
    <cellStyle name="Normal 5 2 2 2 2 2 2 2 3 2 3" xfId="38322" xr:uid="{00000000-0005-0000-0000-000014920000}"/>
    <cellStyle name="Normal 5 2 2 2 2 2 2 2 3 3" xfId="38323" xr:uid="{00000000-0005-0000-0000-000015920000}"/>
    <cellStyle name="Normal 5 2 2 2 2 2 2 2 3 3 2" xfId="38324" xr:uid="{00000000-0005-0000-0000-000016920000}"/>
    <cellStyle name="Normal 5 2 2 2 2 2 2 2 3 4" xfId="38325" xr:uid="{00000000-0005-0000-0000-000017920000}"/>
    <cellStyle name="Normal 5 2 2 2 2 2 2 2 4" xfId="38326" xr:uid="{00000000-0005-0000-0000-000018920000}"/>
    <cellStyle name="Normal 5 2 2 2 2 2 2 2 4 2" xfId="38327" xr:uid="{00000000-0005-0000-0000-000019920000}"/>
    <cellStyle name="Normal 5 2 2 2 2 2 2 2 4 2 2" xfId="38328" xr:uid="{00000000-0005-0000-0000-00001A920000}"/>
    <cellStyle name="Normal 5 2 2 2 2 2 2 2 4 2 2 2" xfId="38329" xr:uid="{00000000-0005-0000-0000-00001B920000}"/>
    <cellStyle name="Normal 5 2 2 2 2 2 2 2 4 2 3" xfId="38330" xr:uid="{00000000-0005-0000-0000-00001C920000}"/>
    <cellStyle name="Normal 5 2 2 2 2 2 2 2 4 3" xfId="38331" xr:uid="{00000000-0005-0000-0000-00001D920000}"/>
    <cellStyle name="Normal 5 2 2 2 2 2 2 2 4 3 2" xfId="38332" xr:uid="{00000000-0005-0000-0000-00001E920000}"/>
    <cellStyle name="Normal 5 2 2 2 2 2 2 2 4 4" xfId="38333" xr:uid="{00000000-0005-0000-0000-00001F920000}"/>
    <cellStyle name="Normal 5 2 2 2 2 2 2 2 5" xfId="38334" xr:uid="{00000000-0005-0000-0000-000020920000}"/>
    <cellStyle name="Normal 5 2 2 2 2 2 2 2 5 2" xfId="38335" xr:uid="{00000000-0005-0000-0000-000021920000}"/>
    <cellStyle name="Normal 5 2 2 2 2 2 2 2 5 2 2" xfId="38336" xr:uid="{00000000-0005-0000-0000-000022920000}"/>
    <cellStyle name="Normal 5 2 2 2 2 2 2 2 5 3" xfId="38337" xr:uid="{00000000-0005-0000-0000-000023920000}"/>
    <cellStyle name="Normal 5 2 2 2 2 2 2 2 6" xfId="38338" xr:uid="{00000000-0005-0000-0000-000024920000}"/>
    <cellStyle name="Normal 5 2 2 2 2 2 2 2 6 2" xfId="38339" xr:uid="{00000000-0005-0000-0000-000025920000}"/>
    <cellStyle name="Normal 5 2 2 2 2 2 2 2 7" xfId="38340" xr:uid="{00000000-0005-0000-0000-000026920000}"/>
    <cellStyle name="Normal 5 2 2 2 2 2 2 2 7 2" xfId="38341" xr:uid="{00000000-0005-0000-0000-000027920000}"/>
    <cellStyle name="Normal 5 2 2 2 2 2 2 2 8" xfId="38342" xr:uid="{00000000-0005-0000-0000-000028920000}"/>
    <cellStyle name="Normal 5 2 2 2 2 2 2 3" xfId="38343" xr:uid="{00000000-0005-0000-0000-000029920000}"/>
    <cellStyle name="Normal 5 2 2 2 2 2 2 3 2" xfId="38344" xr:uid="{00000000-0005-0000-0000-00002A920000}"/>
    <cellStyle name="Normal 5 2 2 2 2 2 2 3 2 2" xfId="38345" xr:uid="{00000000-0005-0000-0000-00002B920000}"/>
    <cellStyle name="Normal 5 2 2 2 2 2 2 3 2 2 2" xfId="38346" xr:uid="{00000000-0005-0000-0000-00002C920000}"/>
    <cellStyle name="Normal 5 2 2 2 2 2 2 3 2 2 2 2" xfId="38347" xr:uid="{00000000-0005-0000-0000-00002D920000}"/>
    <cellStyle name="Normal 5 2 2 2 2 2 2 3 2 2 3" xfId="38348" xr:uid="{00000000-0005-0000-0000-00002E920000}"/>
    <cellStyle name="Normal 5 2 2 2 2 2 2 3 2 3" xfId="38349" xr:uid="{00000000-0005-0000-0000-00002F920000}"/>
    <cellStyle name="Normal 5 2 2 2 2 2 2 3 2 3 2" xfId="38350" xr:uid="{00000000-0005-0000-0000-000030920000}"/>
    <cellStyle name="Normal 5 2 2 2 2 2 2 3 2 4" xfId="38351" xr:uid="{00000000-0005-0000-0000-000031920000}"/>
    <cellStyle name="Normal 5 2 2 2 2 2 2 3 3" xfId="38352" xr:uid="{00000000-0005-0000-0000-000032920000}"/>
    <cellStyle name="Normal 5 2 2 2 2 2 2 3 3 2" xfId="38353" xr:uid="{00000000-0005-0000-0000-000033920000}"/>
    <cellStyle name="Normal 5 2 2 2 2 2 2 3 3 2 2" xfId="38354" xr:uid="{00000000-0005-0000-0000-000034920000}"/>
    <cellStyle name="Normal 5 2 2 2 2 2 2 3 3 3" xfId="38355" xr:uid="{00000000-0005-0000-0000-000035920000}"/>
    <cellStyle name="Normal 5 2 2 2 2 2 2 3 4" xfId="38356" xr:uid="{00000000-0005-0000-0000-000036920000}"/>
    <cellStyle name="Normal 5 2 2 2 2 2 2 3 4 2" xfId="38357" xr:uid="{00000000-0005-0000-0000-000037920000}"/>
    <cellStyle name="Normal 5 2 2 2 2 2 2 3 5" xfId="38358" xr:uid="{00000000-0005-0000-0000-000038920000}"/>
    <cellStyle name="Normal 5 2 2 2 2 2 2 4" xfId="38359" xr:uid="{00000000-0005-0000-0000-000039920000}"/>
    <cellStyle name="Normal 5 2 2 2 2 2 2 4 2" xfId="38360" xr:uid="{00000000-0005-0000-0000-00003A920000}"/>
    <cellStyle name="Normal 5 2 2 2 2 2 2 4 2 2" xfId="38361" xr:uid="{00000000-0005-0000-0000-00003B920000}"/>
    <cellStyle name="Normal 5 2 2 2 2 2 2 4 2 2 2" xfId="38362" xr:uid="{00000000-0005-0000-0000-00003C920000}"/>
    <cellStyle name="Normal 5 2 2 2 2 2 2 4 2 3" xfId="38363" xr:uid="{00000000-0005-0000-0000-00003D920000}"/>
    <cellStyle name="Normal 5 2 2 2 2 2 2 4 3" xfId="38364" xr:uid="{00000000-0005-0000-0000-00003E920000}"/>
    <cellStyle name="Normal 5 2 2 2 2 2 2 4 3 2" xfId="38365" xr:uid="{00000000-0005-0000-0000-00003F920000}"/>
    <cellStyle name="Normal 5 2 2 2 2 2 2 4 4" xfId="38366" xr:uid="{00000000-0005-0000-0000-000040920000}"/>
    <cellStyle name="Normal 5 2 2 2 2 2 2 5" xfId="38367" xr:uid="{00000000-0005-0000-0000-000041920000}"/>
    <cellStyle name="Normal 5 2 2 2 2 2 2 5 2" xfId="38368" xr:uid="{00000000-0005-0000-0000-000042920000}"/>
    <cellStyle name="Normal 5 2 2 2 2 2 2 5 2 2" xfId="38369" xr:uid="{00000000-0005-0000-0000-000043920000}"/>
    <cellStyle name="Normal 5 2 2 2 2 2 2 5 2 2 2" xfId="38370" xr:uid="{00000000-0005-0000-0000-000044920000}"/>
    <cellStyle name="Normal 5 2 2 2 2 2 2 5 2 3" xfId="38371" xr:uid="{00000000-0005-0000-0000-000045920000}"/>
    <cellStyle name="Normal 5 2 2 2 2 2 2 5 3" xfId="38372" xr:uid="{00000000-0005-0000-0000-000046920000}"/>
    <cellStyle name="Normal 5 2 2 2 2 2 2 5 3 2" xfId="38373" xr:uid="{00000000-0005-0000-0000-000047920000}"/>
    <cellStyle name="Normal 5 2 2 2 2 2 2 5 4" xfId="38374" xr:uid="{00000000-0005-0000-0000-000048920000}"/>
    <cellStyle name="Normal 5 2 2 2 2 2 2 6" xfId="38375" xr:uid="{00000000-0005-0000-0000-000049920000}"/>
    <cellStyle name="Normal 5 2 2 2 2 2 2 6 2" xfId="38376" xr:uid="{00000000-0005-0000-0000-00004A920000}"/>
    <cellStyle name="Normal 5 2 2 2 2 2 2 6 2 2" xfId="38377" xr:uid="{00000000-0005-0000-0000-00004B920000}"/>
    <cellStyle name="Normal 5 2 2 2 2 2 2 6 3" xfId="38378" xr:uid="{00000000-0005-0000-0000-00004C920000}"/>
    <cellStyle name="Normal 5 2 2 2 2 2 2 7" xfId="38379" xr:uid="{00000000-0005-0000-0000-00004D920000}"/>
    <cellStyle name="Normal 5 2 2 2 2 2 2 7 2" xfId="38380" xr:uid="{00000000-0005-0000-0000-00004E920000}"/>
    <cellStyle name="Normal 5 2 2 2 2 2 2 8" xfId="38381" xr:uid="{00000000-0005-0000-0000-00004F920000}"/>
    <cellStyle name="Normal 5 2 2 2 2 2 2 8 2" xfId="38382" xr:uid="{00000000-0005-0000-0000-000050920000}"/>
    <cellStyle name="Normal 5 2 2 2 2 2 2 9" xfId="38383" xr:uid="{00000000-0005-0000-0000-000051920000}"/>
    <cellStyle name="Normal 5 2 2 2 2 2 3" xfId="38384" xr:uid="{00000000-0005-0000-0000-000052920000}"/>
    <cellStyle name="Normal 5 2 2 2 2 2 3 2" xfId="38385" xr:uid="{00000000-0005-0000-0000-000053920000}"/>
    <cellStyle name="Normal 5 2 2 2 2 2 3 2 2" xfId="38386" xr:uid="{00000000-0005-0000-0000-000054920000}"/>
    <cellStyle name="Normal 5 2 2 2 2 2 3 2 2 2" xfId="38387" xr:uid="{00000000-0005-0000-0000-000055920000}"/>
    <cellStyle name="Normal 5 2 2 2 2 2 3 2 2 2 2" xfId="38388" xr:uid="{00000000-0005-0000-0000-000056920000}"/>
    <cellStyle name="Normal 5 2 2 2 2 2 3 2 2 2 2 2" xfId="38389" xr:uid="{00000000-0005-0000-0000-000057920000}"/>
    <cellStyle name="Normal 5 2 2 2 2 2 3 2 2 2 3" xfId="38390" xr:uid="{00000000-0005-0000-0000-000058920000}"/>
    <cellStyle name="Normal 5 2 2 2 2 2 3 2 2 3" xfId="38391" xr:uid="{00000000-0005-0000-0000-000059920000}"/>
    <cellStyle name="Normal 5 2 2 2 2 2 3 2 2 3 2" xfId="38392" xr:uid="{00000000-0005-0000-0000-00005A920000}"/>
    <cellStyle name="Normal 5 2 2 2 2 2 3 2 2 4" xfId="38393" xr:uid="{00000000-0005-0000-0000-00005B920000}"/>
    <cellStyle name="Normal 5 2 2 2 2 2 3 2 3" xfId="38394" xr:uid="{00000000-0005-0000-0000-00005C920000}"/>
    <cellStyle name="Normal 5 2 2 2 2 2 3 2 3 2" xfId="38395" xr:uid="{00000000-0005-0000-0000-00005D920000}"/>
    <cellStyle name="Normal 5 2 2 2 2 2 3 2 3 2 2" xfId="38396" xr:uid="{00000000-0005-0000-0000-00005E920000}"/>
    <cellStyle name="Normal 5 2 2 2 2 2 3 2 3 3" xfId="38397" xr:uid="{00000000-0005-0000-0000-00005F920000}"/>
    <cellStyle name="Normal 5 2 2 2 2 2 3 2 4" xfId="38398" xr:uid="{00000000-0005-0000-0000-000060920000}"/>
    <cellStyle name="Normal 5 2 2 2 2 2 3 2 4 2" xfId="38399" xr:uid="{00000000-0005-0000-0000-000061920000}"/>
    <cellStyle name="Normal 5 2 2 2 2 2 3 2 5" xfId="38400" xr:uid="{00000000-0005-0000-0000-000062920000}"/>
    <cellStyle name="Normal 5 2 2 2 2 2 3 3" xfId="38401" xr:uid="{00000000-0005-0000-0000-000063920000}"/>
    <cellStyle name="Normal 5 2 2 2 2 2 3 3 2" xfId="38402" xr:uid="{00000000-0005-0000-0000-000064920000}"/>
    <cellStyle name="Normal 5 2 2 2 2 2 3 3 2 2" xfId="38403" xr:uid="{00000000-0005-0000-0000-000065920000}"/>
    <cellStyle name="Normal 5 2 2 2 2 2 3 3 2 2 2" xfId="38404" xr:uid="{00000000-0005-0000-0000-000066920000}"/>
    <cellStyle name="Normal 5 2 2 2 2 2 3 3 2 3" xfId="38405" xr:uid="{00000000-0005-0000-0000-000067920000}"/>
    <cellStyle name="Normal 5 2 2 2 2 2 3 3 3" xfId="38406" xr:uid="{00000000-0005-0000-0000-000068920000}"/>
    <cellStyle name="Normal 5 2 2 2 2 2 3 3 3 2" xfId="38407" xr:uid="{00000000-0005-0000-0000-000069920000}"/>
    <cellStyle name="Normal 5 2 2 2 2 2 3 3 4" xfId="38408" xr:uid="{00000000-0005-0000-0000-00006A920000}"/>
    <cellStyle name="Normal 5 2 2 2 2 2 3 4" xfId="38409" xr:uid="{00000000-0005-0000-0000-00006B920000}"/>
    <cellStyle name="Normal 5 2 2 2 2 2 3 4 2" xfId="38410" xr:uid="{00000000-0005-0000-0000-00006C920000}"/>
    <cellStyle name="Normal 5 2 2 2 2 2 3 4 2 2" xfId="38411" xr:uid="{00000000-0005-0000-0000-00006D920000}"/>
    <cellStyle name="Normal 5 2 2 2 2 2 3 4 2 2 2" xfId="38412" xr:uid="{00000000-0005-0000-0000-00006E920000}"/>
    <cellStyle name="Normal 5 2 2 2 2 2 3 4 2 3" xfId="38413" xr:uid="{00000000-0005-0000-0000-00006F920000}"/>
    <cellStyle name="Normal 5 2 2 2 2 2 3 4 3" xfId="38414" xr:uid="{00000000-0005-0000-0000-000070920000}"/>
    <cellStyle name="Normal 5 2 2 2 2 2 3 4 3 2" xfId="38415" xr:uid="{00000000-0005-0000-0000-000071920000}"/>
    <cellStyle name="Normal 5 2 2 2 2 2 3 4 4" xfId="38416" xr:uid="{00000000-0005-0000-0000-000072920000}"/>
    <cellStyle name="Normal 5 2 2 2 2 2 3 5" xfId="38417" xr:uid="{00000000-0005-0000-0000-000073920000}"/>
    <cellStyle name="Normal 5 2 2 2 2 2 3 5 2" xfId="38418" xr:uid="{00000000-0005-0000-0000-000074920000}"/>
    <cellStyle name="Normal 5 2 2 2 2 2 3 5 2 2" xfId="38419" xr:uid="{00000000-0005-0000-0000-000075920000}"/>
    <cellStyle name="Normal 5 2 2 2 2 2 3 5 3" xfId="38420" xr:uid="{00000000-0005-0000-0000-000076920000}"/>
    <cellStyle name="Normal 5 2 2 2 2 2 3 6" xfId="38421" xr:uid="{00000000-0005-0000-0000-000077920000}"/>
    <cellStyle name="Normal 5 2 2 2 2 2 3 6 2" xfId="38422" xr:uid="{00000000-0005-0000-0000-000078920000}"/>
    <cellStyle name="Normal 5 2 2 2 2 2 3 7" xfId="38423" xr:uid="{00000000-0005-0000-0000-000079920000}"/>
    <cellStyle name="Normal 5 2 2 2 2 2 3 7 2" xfId="38424" xr:uid="{00000000-0005-0000-0000-00007A920000}"/>
    <cellStyle name="Normal 5 2 2 2 2 2 3 8" xfId="38425" xr:uid="{00000000-0005-0000-0000-00007B920000}"/>
    <cellStyle name="Normal 5 2 2 2 2 2 4" xfId="38426" xr:uid="{00000000-0005-0000-0000-00007C920000}"/>
    <cellStyle name="Normal 5 2 2 2 2 2 4 2" xfId="38427" xr:uid="{00000000-0005-0000-0000-00007D920000}"/>
    <cellStyle name="Normal 5 2 2 2 2 2 4 2 2" xfId="38428" xr:uid="{00000000-0005-0000-0000-00007E920000}"/>
    <cellStyle name="Normal 5 2 2 2 2 2 4 2 2 2" xfId="38429" xr:uid="{00000000-0005-0000-0000-00007F920000}"/>
    <cellStyle name="Normal 5 2 2 2 2 2 4 2 2 2 2" xfId="38430" xr:uid="{00000000-0005-0000-0000-000080920000}"/>
    <cellStyle name="Normal 5 2 2 2 2 2 4 2 2 3" xfId="38431" xr:uid="{00000000-0005-0000-0000-000081920000}"/>
    <cellStyle name="Normal 5 2 2 2 2 2 4 2 3" xfId="38432" xr:uid="{00000000-0005-0000-0000-000082920000}"/>
    <cellStyle name="Normal 5 2 2 2 2 2 4 2 3 2" xfId="38433" xr:uid="{00000000-0005-0000-0000-000083920000}"/>
    <cellStyle name="Normal 5 2 2 2 2 2 4 2 4" xfId="38434" xr:uid="{00000000-0005-0000-0000-000084920000}"/>
    <cellStyle name="Normal 5 2 2 2 2 2 4 3" xfId="38435" xr:uid="{00000000-0005-0000-0000-000085920000}"/>
    <cellStyle name="Normal 5 2 2 2 2 2 4 3 2" xfId="38436" xr:uid="{00000000-0005-0000-0000-000086920000}"/>
    <cellStyle name="Normal 5 2 2 2 2 2 4 3 2 2" xfId="38437" xr:uid="{00000000-0005-0000-0000-000087920000}"/>
    <cellStyle name="Normal 5 2 2 2 2 2 4 3 3" xfId="38438" xr:uid="{00000000-0005-0000-0000-000088920000}"/>
    <cellStyle name="Normal 5 2 2 2 2 2 4 4" xfId="38439" xr:uid="{00000000-0005-0000-0000-000089920000}"/>
    <cellStyle name="Normal 5 2 2 2 2 2 4 4 2" xfId="38440" xr:uid="{00000000-0005-0000-0000-00008A920000}"/>
    <cellStyle name="Normal 5 2 2 2 2 2 4 5" xfId="38441" xr:uid="{00000000-0005-0000-0000-00008B920000}"/>
    <cellStyle name="Normal 5 2 2 2 2 2 5" xfId="38442" xr:uid="{00000000-0005-0000-0000-00008C920000}"/>
    <cellStyle name="Normal 5 2 2 2 2 2 5 2" xfId="38443" xr:uid="{00000000-0005-0000-0000-00008D920000}"/>
    <cellStyle name="Normal 5 2 2 2 2 2 5 2 2" xfId="38444" xr:uid="{00000000-0005-0000-0000-00008E920000}"/>
    <cellStyle name="Normal 5 2 2 2 2 2 5 2 2 2" xfId="38445" xr:uid="{00000000-0005-0000-0000-00008F920000}"/>
    <cellStyle name="Normal 5 2 2 2 2 2 5 2 3" xfId="38446" xr:uid="{00000000-0005-0000-0000-000090920000}"/>
    <cellStyle name="Normal 5 2 2 2 2 2 5 3" xfId="38447" xr:uid="{00000000-0005-0000-0000-000091920000}"/>
    <cellStyle name="Normal 5 2 2 2 2 2 5 3 2" xfId="38448" xr:uid="{00000000-0005-0000-0000-000092920000}"/>
    <cellStyle name="Normal 5 2 2 2 2 2 5 4" xfId="38449" xr:uid="{00000000-0005-0000-0000-000093920000}"/>
    <cellStyle name="Normal 5 2 2 2 2 2 6" xfId="38450" xr:uid="{00000000-0005-0000-0000-000094920000}"/>
    <cellStyle name="Normal 5 2 2 2 2 2 6 2" xfId="38451" xr:uid="{00000000-0005-0000-0000-000095920000}"/>
    <cellStyle name="Normal 5 2 2 2 2 2 6 2 2" xfId="38452" xr:uid="{00000000-0005-0000-0000-000096920000}"/>
    <cellStyle name="Normal 5 2 2 2 2 2 6 2 2 2" xfId="38453" xr:uid="{00000000-0005-0000-0000-000097920000}"/>
    <cellStyle name="Normal 5 2 2 2 2 2 6 2 3" xfId="38454" xr:uid="{00000000-0005-0000-0000-000098920000}"/>
    <cellStyle name="Normal 5 2 2 2 2 2 6 3" xfId="38455" xr:uid="{00000000-0005-0000-0000-000099920000}"/>
    <cellStyle name="Normal 5 2 2 2 2 2 6 3 2" xfId="38456" xr:uid="{00000000-0005-0000-0000-00009A920000}"/>
    <cellStyle name="Normal 5 2 2 2 2 2 6 4" xfId="38457" xr:uid="{00000000-0005-0000-0000-00009B920000}"/>
    <cellStyle name="Normal 5 2 2 2 2 2 7" xfId="38458" xr:uid="{00000000-0005-0000-0000-00009C920000}"/>
    <cellStyle name="Normal 5 2 2 2 2 2 7 2" xfId="38459" xr:uid="{00000000-0005-0000-0000-00009D920000}"/>
    <cellStyle name="Normal 5 2 2 2 2 2 7 2 2" xfId="38460" xr:uid="{00000000-0005-0000-0000-00009E920000}"/>
    <cellStyle name="Normal 5 2 2 2 2 2 7 3" xfId="38461" xr:uid="{00000000-0005-0000-0000-00009F920000}"/>
    <cellStyle name="Normal 5 2 2 2 2 2 8" xfId="38462" xr:uid="{00000000-0005-0000-0000-0000A0920000}"/>
    <cellStyle name="Normal 5 2 2 2 2 2 8 2" xfId="38463" xr:uid="{00000000-0005-0000-0000-0000A1920000}"/>
    <cellStyle name="Normal 5 2 2 2 2 2 9" xfId="38464" xr:uid="{00000000-0005-0000-0000-0000A2920000}"/>
    <cellStyle name="Normal 5 2 2 2 2 2 9 2" xfId="38465" xr:uid="{00000000-0005-0000-0000-0000A3920000}"/>
    <cellStyle name="Normal 5 2 2 2 2 3" xfId="38466" xr:uid="{00000000-0005-0000-0000-0000A4920000}"/>
    <cellStyle name="Normal 5 2 2 2 2 3 10" xfId="38467" xr:uid="{00000000-0005-0000-0000-0000A5920000}"/>
    <cellStyle name="Normal 5 2 2 2 2 3 11" xfId="38468" xr:uid="{00000000-0005-0000-0000-0000A6920000}"/>
    <cellStyle name="Normal 5 2 2 2 2 3 2" xfId="38469" xr:uid="{00000000-0005-0000-0000-0000A7920000}"/>
    <cellStyle name="Normal 5 2 2 2 2 3 2 10" xfId="38470" xr:uid="{00000000-0005-0000-0000-0000A8920000}"/>
    <cellStyle name="Normal 5 2 2 2 2 3 2 2" xfId="38471" xr:uid="{00000000-0005-0000-0000-0000A9920000}"/>
    <cellStyle name="Normal 5 2 2 2 2 3 2 2 2" xfId="38472" xr:uid="{00000000-0005-0000-0000-0000AA920000}"/>
    <cellStyle name="Normal 5 2 2 2 2 3 2 2 2 2" xfId="38473" xr:uid="{00000000-0005-0000-0000-0000AB920000}"/>
    <cellStyle name="Normal 5 2 2 2 2 3 2 2 2 2 2" xfId="38474" xr:uid="{00000000-0005-0000-0000-0000AC920000}"/>
    <cellStyle name="Normal 5 2 2 2 2 3 2 2 2 2 2 2" xfId="38475" xr:uid="{00000000-0005-0000-0000-0000AD920000}"/>
    <cellStyle name="Normal 5 2 2 2 2 3 2 2 2 2 2 2 2" xfId="38476" xr:uid="{00000000-0005-0000-0000-0000AE920000}"/>
    <cellStyle name="Normal 5 2 2 2 2 3 2 2 2 2 2 3" xfId="38477" xr:uid="{00000000-0005-0000-0000-0000AF920000}"/>
    <cellStyle name="Normal 5 2 2 2 2 3 2 2 2 2 3" xfId="38478" xr:uid="{00000000-0005-0000-0000-0000B0920000}"/>
    <cellStyle name="Normal 5 2 2 2 2 3 2 2 2 2 3 2" xfId="38479" xr:uid="{00000000-0005-0000-0000-0000B1920000}"/>
    <cellStyle name="Normal 5 2 2 2 2 3 2 2 2 2 4" xfId="38480" xr:uid="{00000000-0005-0000-0000-0000B2920000}"/>
    <cellStyle name="Normal 5 2 2 2 2 3 2 2 2 3" xfId="38481" xr:uid="{00000000-0005-0000-0000-0000B3920000}"/>
    <cellStyle name="Normal 5 2 2 2 2 3 2 2 2 3 2" xfId="38482" xr:uid="{00000000-0005-0000-0000-0000B4920000}"/>
    <cellStyle name="Normal 5 2 2 2 2 3 2 2 2 3 2 2" xfId="38483" xr:uid="{00000000-0005-0000-0000-0000B5920000}"/>
    <cellStyle name="Normal 5 2 2 2 2 3 2 2 2 3 3" xfId="38484" xr:uid="{00000000-0005-0000-0000-0000B6920000}"/>
    <cellStyle name="Normal 5 2 2 2 2 3 2 2 2 4" xfId="38485" xr:uid="{00000000-0005-0000-0000-0000B7920000}"/>
    <cellStyle name="Normal 5 2 2 2 2 3 2 2 2 4 2" xfId="38486" xr:uid="{00000000-0005-0000-0000-0000B8920000}"/>
    <cellStyle name="Normal 5 2 2 2 2 3 2 2 2 5" xfId="38487" xr:uid="{00000000-0005-0000-0000-0000B9920000}"/>
    <cellStyle name="Normal 5 2 2 2 2 3 2 2 3" xfId="38488" xr:uid="{00000000-0005-0000-0000-0000BA920000}"/>
    <cellStyle name="Normal 5 2 2 2 2 3 2 2 3 2" xfId="38489" xr:uid="{00000000-0005-0000-0000-0000BB920000}"/>
    <cellStyle name="Normal 5 2 2 2 2 3 2 2 3 2 2" xfId="38490" xr:uid="{00000000-0005-0000-0000-0000BC920000}"/>
    <cellStyle name="Normal 5 2 2 2 2 3 2 2 3 2 2 2" xfId="38491" xr:uid="{00000000-0005-0000-0000-0000BD920000}"/>
    <cellStyle name="Normal 5 2 2 2 2 3 2 2 3 2 3" xfId="38492" xr:uid="{00000000-0005-0000-0000-0000BE920000}"/>
    <cellStyle name="Normal 5 2 2 2 2 3 2 2 3 3" xfId="38493" xr:uid="{00000000-0005-0000-0000-0000BF920000}"/>
    <cellStyle name="Normal 5 2 2 2 2 3 2 2 3 3 2" xfId="38494" xr:uid="{00000000-0005-0000-0000-0000C0920000}"/>
    <cellStyle name="Normal 5 2 2 2 2 3 2 2 3 4" xfId="38495" xr:uid="{00000000-0005-0000-0000-0000C1920000}"/>
    <cellStyle name="Normal 5 2 2 2 2 3 2 2 4" xfId="38496" xr:uid="{00000000-0005-0000-0000-0000C2920000}"/>
    <cellStyle name="Normal 5 2 2 2 2 3 2 2 4 2" xfId="38497" xr:uid="{00000000-0005-0000-0000-0000C3920000}"/>
    <cellStyle name="Normal 5 2 2 2 2 3 2 2 4 2 2" xfId="38498" xr:uid="{00000000-0005-0000-0000-0000C4920000}"/>
    <cellStyle name="Normal 5 2 2 2 2 3 2 2 4 2 2 2" xfId="38499" xr:uid="{00000000-0005-0000-0000-0000C5920000}"/>
    <cellStyle name="Normal 5 2 2 2 2 3 2 2 4 2 3" xfId="38500" xr:uid="{00000000-0005-0000-0000-0000C6920000}"/>
    <cellStyle name="Normal 5 2 2 2 2 3 2 2 4 3" xfId="38501" xr:uid="{00000000-0005-0000-0000-0000C7920000}"/>
    <cellStyle name="Normal 5 2 2 2 2 3 2 2 4 3 2" xfId="38502" xr:uid="{00000000-0005-0000-0000-0000C8920000}"/>
    <cellStyle name="Normal 5 2 2 2 2 3 2 2 4 4" xfId="38503" xr:uid="{00000000-0005-0000-0000-0000C9920000}"/>
    <cellStyle name="Normal 5 2 2 2 2 3 2 2 5" xfId="38504" xr:uid="{00000000-0005-0000-0000-0000CA920000}"/>
    <cellStyle name="Normal 5 2 2 2 2 3 2 2 5 2" xfId="38505" xr:uid="{00000000-0005-0000-0000-0000CB920000}"/>
    <cellStyle name="Normal 5 2 2 2 2 3 2 2 5 2 2" xfId="38506" xr:uid="{00000000-0005-0000-0000-0000CC920000}"/>
    <cellStyle name="Normal 5 2 2 2 2 3 2 2 5 3" xfId="38507" xr:uid="{00000000-0005-0000-0000-0000CD920000}"/>
    <cellStyle name="Normal 5 2 2 2 2 3 2 2 6" xfId="38508" xr:uid="{00000000-0005-0000-0000-0000CE920000}"/>
    <cellStyle name="Normal 5 2 2 2 2 3 2 2 6 2" xfId="38509" xr:uid="{00000000-0005-0000-0000-0000CF920000}"/>
    <cellStyle name="Normal 5 2 2 2 2 3 2 2 7" xfId="38510" xr:uid="{00000000-0005-0000-0000-0000D0920000}"/>
    <cellStyle name="Normal 5 2 2 2 2 3 2 2 7 2" xfId="38511" xr:uid="{00000000-0005-0000-0000-0000D1920000}"/>
    <cellStyle name="Normal 5 2 2 2 2 3 2 2 8" xfId="38512" xr:uid="{00000000-0005-0000-0000-0000D2920000}"/>
    <cellStyle name="Normal 5 2 2 2 2 3 2 3" xfId="38513" xr:uid="{00000000-0005-0000-0000-0000D3920000}"/>
    <cellStyle name="Normal 5 2 2 2 2 3 2 3 2" xfId="38514" xr:uid="{00000000-0005-0000-0000-0000D4920000}"/>
    <cellStyle name="Normal 5 2 2 2 2 3 2 3 2 2" xfId="38515" xr:uid="{00000000-0005-0000-0000-0000D5920000}"/>
    <cellStyle name="Normal 5 2 2 2 2 3 2 3 2 2 2" xfId="38516" xr:uid="{00000000-0005-0000-0000-0000D6920000}"/>
    <cellStyle name="Normal 5 2 2 2 2 3 2 3 2 2 2 2" xfId="38517" xr:uid="{00000000-0005-0000-0000-0000D7920000}"/>
    <cellStyle name="Normal 5 2 2 2 2 3 2 3 2 2 3" xfId="38518" xr:uid="{00000000-0005-0000-0000-0000D8920000}"/>
    <cellStyle name="Normal 5 2 2 2 2 3 2 3 2 3" xfId="38519" xr:uid="{00000000-0005-0000-0000-0000D9920000}"/>
    <cellStyle name="Normal 5 2 2 2 2 3 2 3 2 3 2" xfId="38520" xr:uid="{00000000-0005-0000-0000-0000DA920000}"/>
    <cellStyle name="Normal 5 2 2 2 2 3 2 3 2 4" xfId="38521" xr:uid="{00000000-0005-0000-0000-0000DB920000}"/>
    <cellStyle name="Normal 5 2 2 2 2 3 2 3 3" xfId="38522" xr:uid="{00000000-0005-0000-0000-0000DC920000}"/>
    <cellStyle name="Normal 5 2 2 2 2 3 2 3 3 2" xfId="38523" xr:uid="{00000000-0005-0000-0000-0000DD920000}"/>
    <cellStyle name="Normal 5 2 2 2 2 3 2 3 3 2 2" xfId="38524" xr:uid="{00000000-0005-0000-0000-0000DE920000}"/>
    <cellStyle name="Normal 5 2 2 2 2 3 2 3 3 3" xfId="38525" xr:uid="{00000000-0005-0000-0000-0000DF920000}"/>
    <cellStyle name="Normal 5 2 2 2 2 3 2 3 4" xfId="38526" xr:uid="{00000000-0005-0000-0000-0000E0920000}"/>
    <cellStyle name="Normal 5 2 2 2 2 3 2 3 4 2" xfId="38527" xr:uid="{00000000-0005-0000-0000-0000E1920000}"/>
    <cellStyle name="Normal 5 2 2 2 2 3 2 3 5" xfId="38528" xr:uid="{00000000-0005-0000-0000-0000E2920000}"/>
    <cellStyle name="Normal 5 2 2 2 2 3 2 4" xfId="38529" xr:uid="{00000000-0005-0000-0000-0000E3920000}"/>
    <cellStyle name="Normal 5 2 2 2 2 3 2 4 2" xfId="38530" xr:uid="{00000000-0005-0000-0000-0000E4920000}"/>
    <cellStyle name="Normal 5 2 2 2 2 3 2 4 2 2" xfId="38531" xr:uid="{00000000-0005-0000-0000-0000E5920000}"/>
    <cellStyle name="Normal 5 2 2 2 2 3 2 4 2 2 2" xfId="38532" xr:uid="{00000000-0005-0000-0000-0000E6920000}"/>
    <cellStyle name="Normal 5 2 2 2 2 3 2 4 2 3" xfId="38533" xr:uid="{00000000-0005-0000-0000-0000E7920000}"/>
    <cellStyle name="Normal 5 2 2 2 2 3 2 4 3" xfId="38534" xr:uid="{00000000-0005-0000-0000-0000E8920000}"/>
    <cellStyle name="Normal 5 2 2 2 2 3 2 4 3 2" xfId="38535" xr:uid="{00000000-0005-0000-0000-0000E9920000}"/>
    <cellStyle name="Normal 5 2 2 2 2 3 2 4 4" xfId="38536" xr:uid="{00000000-0005-0000-0000-0000EA920000}"/>
    <cellStyle name="Normal 5 2 2 2 2 3 2 5" xfId="38537" xr:uid="{00000000-0005-0000-0000-0000EB920000}"/>
    <cellStyle name="Normal 5 2 2 2 2 3 2 5 2" xfId="38538" xr:uid="{00000000-0005-0000-0000-0000EC920000}"/>
    <cellStyle name="Normal 5 2 2 2 2 3 2 5 2 2" xfId="38539" xr:uid="{00000000-0005-0000-0000-0000ED920000}"/>
    <cellStyle name="Normal 5 2 2 2 2 3 2 5 2 2 2" xfId="38540" xr:uid="{00000000-0005-0000-0000-0000EE920000}"/>
    <cellStyle name="Normal 5 2 2 2 2 3 2 5 2 3" xfId="38541" xr:uid="{00000000-0005-0000-0000-0000EF920000}"/>
    <cellStyle name="Normal 5 2 2 2 2 3 2 5 3" xfId="38542" xr:uid="{00000000-0005-0000-0000-0000F0920000}"/>
    <cellStyle name="Normal 5 2 2 2 2 3 2 5 3 2" xfId="38543" xr:uid="{00000000-0005-0000-0000-0000F1920000}"/>
    <cellStyle name="Normal 5 2 2 2 2 3 2 5 4" xfId="38544" xr:uid="{00000000-0005-0000-0000-0000F2920000}"/>
    <cellStyle name="Normal 5 2 2 2 2 3 2 6" xfId="38545" xr:uid="{00000000-0005-0000-0000-0000F3920000}"/>
    <cellStyle name="Normal 5 2 2 2 2 3 2 6 2" xfId="38546" xr:uid="{00000000-0005-0000-0000-0000F4920000}"/>
    <cellStyle name="Normal 5 2 2 2 2 3 2 6 2 2" xfId="38547" xr:uid="{00000000-0005-0000-0000-0000F5920000}"/>
    <cellStyle name="Normal 5 2 2 2 2 3 2 6 3" xfId="38548" xr:uid="{00000000-0005-0000-0000-0000F6920000}"/>
    <cellStyle name="Normal 5 2 2 2 2 3 2 7" xfId="38549" xr:uid="{00000000-0005-0000-0000-0000F7920000}"/>
    <cellStyle name="Normal 5 2 2 2 2 3 2 7 2" xfId="38550" xr:uid="{00000000-0005-0000-0000-0000F8920000}"/>
    <cellStyle name="Normal 5 2 2 2 2 3 2 8" xfId="38551" xr:uid="{00000000-0005-0000-0000-0000F9920000}"/>
    <cellStyle name="Normal 5 2 2 2 2 3 2 8 2" xfId="38552" xr:uid="{00000000-0005-0000-0000-0000FA920000}"/>
    <cellStyle name="Normal 5 2 2 2 2 3 2 9" xfId="38553" xr:uid="{00000000-0005-0000-0000-0000FB920000}"/>
    <cellStyle name="Normal 5 2 2 2 2 3 3" xfId="38554" xr:uid="{00000000-0005-0000-0000-0000FC920000}"/>
    <cellStyle name="Normal 5 2 2 2 2 3 3 2" xfId="38555" xr:uid="{00000000-0005-0000-0000-0000FD920000}"/>
    <cellStyle name="Normal 5 2 2 2 2 3 3 2 2" xfId="38556" xr:uid="{00000000-0005-0000-0000-0000FE920000}"/>
    <cellStyle name="Normal 5 2 2 2 2 3 3 2 2 2" xfId="38557" xr:uid="{00000000-0005-0000-0000-0000FF920000}"/>
    <cellStyle name="Normal 5 2 2 2 2 3 3 2 2 2 2" xfId="38558" xr:uid="{00000000-0005-0000-0000-000000930000}"/>
    <cellStyle name="Normal 5 2 2 2 2 3 3 2 2 2 2 2" xfId="38559" xr:uid="{00000000-0005-0000-0000-000001930000}"/>
    <cellStyle name="Normal 5 2 2 2 2 3 3 2 2 2 3" xfId="38560" xr:uid="{00000000-0005-0000-0000-000002930000}"/>
    <cellStyle name="Normal 5 2 2 2 2 3 3 2 2 3" xfId="38561" xr:uid="{00000000-0005-0000-0000-000003930000}"/>
    <cellStyle name="Normal 5 2 2 2 2 3 3 2 2 3 2" xfId="38562" xr:uid="{00000000-0005-0000-0000-000004930000}"/>
    <cellStyle name="Normal 5 2 2 2 2 3 3 2 2 4" xfId="38563" xr:uid="{00000000-0005-0000-0000-000005930000}"/>
    <cellStyle name="Normal 5 2 2 2 2 3 3 2 3" xfId="38564" xr:uid="{00000000-0005-0000-0000-000006930000}"/>
    <cellStyle name="Normal 5 2 2 2 2 3 3 2 3 2" xfId="38565" xr:uid="{00000000-0005-0000-0000-000007930000}"/>
    <cellStyle name="Normal 5 2 2 2 2 3 3 2 3 2 2" xfId="38566" xr:uid="{00000000-0005-0000-0000-000008930000}"/>
    <cellStyle name="Normal 5 2 2 2 2 3 3 2 3 3" xfId="38567" xr:uid="{00000000-0005-0000-0000-000009930000}"/>
    <cellStyle name="Normal 5 2 2 2 2 3 3 2 4" xfId="38568" xr:uid="{00000000-0005-0000-0000-00000A930000}"/>
    <cellStyle name="Normal 5 2 2 2 2 3 3 2 4 2" xfId="38569" xr:uid="{00000000-0005-0000-0000-00000B930000}"/>
    <cellStyle name="Normal 5 2 2 2 2 3 3 2 5" xfId="38570" xr:uid="{00000000-0005-0000-0000-00000C930000}"/>
    <cellStyle name="Normal 5 2 2 2 2 3 3 3" xfId="38571" xr:uid="{00000000-0005-0000-0000-00000D930000}"/>
    <cellStyle name="Normal 5 2 2 2 2 3 3 3 2" xfId="38572" xr:uid="{00000000-0005-0000-0000-00000E930000}"/>
    <cellStyle name="Normal 5 2 2 2 2 3 3 3 2 2" xfId="38573" xr:uid="{00000000-0005-0000-0000-00000F930000}"/>
    <cellStyle name="Normal 5 2 2 2 2 3 3 3 2 2 2" xfId="38574" xr:uid="{00000000-0005-0000-0000-000010930000}"/>
    <cellStyle name="Normal 5 2 2 2 2 3 3 3 2 3" xfId="38575" xr:uid="{00000000-0005-0000-0000-000011930000}"/>
    <cellStyle name="Normal 5 2 2 2 2 3 3 3 3" xfId="38576" xr:uid="{00000000-0005-0000-0000-000012930000}"/>
    <cellStyle name="Normal 5 2 2 2 2 3 3 3 3 2" xfId="38577" xr:uid="{00000000-0005-0000-0000-000013930000}"/>
    <cellStyle name="Normal 5 2 2 2 2 3 3 3 4" xfId="38578" xr:uid="{00000000-0005-0000-0000-000014930000}"/>
    <cellStyle name="Normal 5 2 2 2 2 3 3 4" xfId="38579" xr:uid="{00000000-0005-0000-0000-000015930000}"/>
    <cellStyle name="Normal 5 2 2 2 2 3 3 4 2" xfId="38580" xr:uid="{00000000-0005-0000-0000-000016930000}"/>
    <cellStyle name="Normal 5 2 2 2 2 3 3 4 2 2" xfId="38581" xr:uid="{00000000-0005-0000-0000-000017930000}"/>
    <cellStyle name="Normal 5 2 2 2 2 3 3 4 2 2 2" xfId="38582" xr:uid="{00000000-0005-0000-0000-000018930000}"/>
    <cellStyle name="Normal 5 2 2 2 2 3 3 4 2 3" xfId="38583" xr:uid="{00000000-0005-0000-0000-000019930000}"/>
    <cellStyle name="Normal 5 2 2 2 2 3 3 4 3" xfId="38584" xr:uid="{00000000-0005-0000-0000-00001A930000}"/>
    <cellStyle name="Normal 5 2 2 2 2 3 3 4 3 2" xfId="38585" xr:uid="{00000000-0005-0000-0000-00001B930000}"/>
    <cellStyle name="Normal 5 2 2 2 2 3 3 4 4" xfId="38586" xr:uid="{00000000-0005-0000-0000-00001C930000}"/>
    <cellStyle name="Normal 5 2 2 2 2 3 3 5" xfId="38587" xr:uid="{00000000-0005-0000-0000-00001D930000}"/>
    <cellStyle name="Normal 5 2 2 2 2 3 3 5 2" xfId="38588" xr:uid="{00000000-0005-0000-0000-00001E930000}"/>
    <cellStyle name="Normal 5 2 2 2 2 3 3 5 2 2" xfId="38589" xr:uid="{00000000-0005-0000-0000-00001F930000}"/>
    <cellStyle name="Normal 5 2 2 2 2 3 3 5 3" xfId="38590" xr:uid="{00000000-0005-0000-0000-000020930000}"/>
    <cellStyle name="Normal 5 2 2 2 2 3 3 6" xfId="38591" xr:uid="{00000000-0005-0000-0000-000021930000}"/>
    <cellStyle name="Normal 5 2 2 2 2 3 3 6 2" xfId="38592" xr:uid="{00000000-0005-0000-0000-000022930000}"/>
    <cellStyle name="Normal 5 2 2 2 2 3 3 7" xfId="38593" xr:uid="{00000000-0005-0000-0000-000023930000}"/>
    <cellStyle name="Normal 5 2 2 2 2 3 3 7 2" xfId="38594" xr:uid="{00000000-0005-0000-0000-000024930000}"/>
    <cellStyle name="Normal 5 2 2 2 2 3 3 8" xfId="38595" xr:uid="{00000000-0005-0000-0000-000025930000}"/>
    <cellStyle name="Normal 5 2 2 2 2 3 4" xfId="38596" xr:uid="{00000000-0005-0000-0000-000026930000}"/>
    <cellStyle name="Normal 5 2 2 2 2 3 4 2" xfId="38597" xr:uid="{00000000-0005-0000-0000-000027930000}"/>
    <cellStyle name="Normal 5 2 2 2 2 3 4 2 2" xfId="38598" xr:uid="{00000000-0005-0000-0000-000028930000}"/>
    <cellStyle name="Normal 5 2 2 2 2 3 4 2 2 2" xfId="38599" xr:uid="{00000000-0005-0000-0000-000029930000}"/>
    <cellStyle name="Normal 5 2 2 2 2 3 4 2 2 2 2" xfId="38600" xr:uid="{00000000-0005-0000-0000-00002A930000}"/>
    <cellStyle name="Normal 5 2 2 2 2 3 4 2 2 3" xfId="38601" xr:uid="{00000000-0005-0000-0000-00002B930000}"/>
    <cellStyle name="Normal 5 2 2 2 2 3 4 2 3" xfId="38602" xr:uid="{00000000-0005-0000-0000-00002C930000}"/>
    <cellStyle name="Normal 5 2 2 2 2 3 4 2 3 2" xfId="38603" xr:uid="{00000000-0005-0000-0000-00002D930000}"/>
    <cellStyle name="Normal 5 2 2 2 2 3 4 2 4" xfId="38604" xr:uid="{00000000-0005-0000-0000-00002E930000}"/>
    <cellStyle name="Normal 5 2 2 2 2 3 4 3" xfId="38605" xr:uid="{00000000-0005-0000-0000-00002F930000}"/>
    <cellStyle name="Normal 5 2 2 2 2 3 4 3 2" xfId="38606" xr:uid="{00000000-0005-0000-0000-000030930000}"/>
    <cellStyle name="Normal 5 2 2 2 2 3 4 3 2 2" xfId="38607" xr:uid="{00000000-0005-0000-0000-000031930000}"/>
    <cellStyle name="Normal 5 2 2 2 2 3 4 3 3" xfId="38608" xr:uid="{00000000-0005-0000-0000-000032930000}"/>
    <cellStyle name="Normal 5 2 2 2 2 3 4 4" xfId="38609" xr:uid="{00000000-0005-0000-0000-000033930000}"/>
    <cellStyle name="Normal 5 2 2 2 2 3 4 4 2" xfId="38610" xr:uid="{00000000-0005-0000-0000-000034930000}"/>
    <cellStyle name="Normal 5 2 2 2 2 3 4 5" xfId="38611" xr:uid="{00000000-0005-0000-0000-000035930000}"/>
    <cellStyle name="Normal 5 2 2 2 2 3 5" xfId="38612" xr:uid="{00000000-0005-0000-0000-000036930000}"/>
    <cellStyle name="Normal 5 2 2 2 2 3 5 2" xfId="38613" xr:uid="{00000000-0005-0000-0000-000037930000}"/>
    <cellStyle name="Normal 5 2 2 2 2 3 5 2 2" xfId="38614" xr:uid="{00000000-0005-0000-0000-000038930000}"/>
    <cellStyle name="Normal 5 2 2 2 2 3 5 2 2 2" xfId="38615" xr:uid="{00000000-0005-0000-0000-000039930000}"/>
    <cellStyle name="Normal 5 2 2 2 2 3 5 2 3" xfId="38616" xr:uid="{00000000-0005-0000-0000-00003A930000}"/>
    <cellStyle name="Normal 5 2 2 2 2 3 5 3" xfId="38617" xr:uid="{00000000-0005-0000-0000-00003B930000}"/>
    <cellStyle name="Normal 5 2 2 2 2 3 5 3 2" xfId="38618" xr:uid="{00000000-0005-0000-0000-00003C930000}"/>
    <cellStyle name="Normal 5 2 2 2 2 3 5 4" xfId="38619" xr:uid="{00000000-0005-0000-0000-00003D930000}"/>
    <cellStyle name="Normal 5 2 2 2 2 3 6" xfId="38620" xr:uid="{00000000-0005-0000-0000-00003E930000}"/>
    <cellStyle name="Normal 5 2 2 2 2 3 6 2" xfId="38621" xr:uid="{00000000-0005-0000-0000-00003F930000}"/>
    <cellStyle name="Normal 5 2 2 2 2 3 6 2 2" xfId="38622" xr:uid="{00000000-0005-0000-0000-000040930000}"/>
    <cellStyle name="Normal 5 2 2 2 2 3 6 2 2 2" xfId="38623" xr:uid="{00000000-0005-0000-0000-000041930000}"/>
    <cellStyle name="Normal 5 2 2 2 2 3 6 2 3" xfId="38624" xr:uid="{00000000-0005-0000-0000-000042930000}"/>
    <cellStyle name="Normal 5 2 2 2 2 3 6 3" xfId="38625" xr:uid="{00000000-0005-0000-0000-000043930000}"/>
    <cellStyle name="Normal 5 2 2 2 2 3 6 3 2" xfId="38626" xr:uid="{00000000-0005-0000-0000-000044930000}"/>
    <cellStyle name="Normal 5 2 2 2 2 3 6 4" xfId="38627" xr:uid="{00000000-0005-0000-0000-000045930000}"/>
    <cellStyle name="Normal 5 2 2 2 2 3 7" xfId="38628" xr:uid="{00000000-0005-0000-0000-000046930000}"/>
    <cellStyle name="Normal 5 2 2 2 2 3 7 2" xfId="38629" xr:uid="{00000000-0005-0000-0000-000047930000}"/>
    <cellStyle name="Normal 5 2 2 2 2 3 7 2 2" xfId="38630" xr:uid="{00000000-0005-0000-0000-000048930000}"/>
    <cellStyle name="Normal 5 2 2 2 2 3 7 3" xfId="38631" xr:uid="{00000000-0005-0000-0000-000049930000}"/>
    <cellStyle name="Normal 5 2 2 2 2 3 8" xfId="38632" xr:uid="{00000000-0005-0000-0000-00004A930000}"/>
    <cellStyle name="Normal 5 2 2 2 2 3 8 2" xfId="38633" xr:uid="{00000000-0005-0000-0000-00004B930000}"/>
    <cellStyle name="Normal 5 2 2 2 2 3 9" xfId="38634" xr:uid="{00000000-0005-0000-0000-00004C930000}"/>
    <cellStyle name="Normal 5 2 2 2 2 3 9 2" xfId="38635" xr:uid="{00000000-0005-0000-0000-00004D930000}"/>
    <cellStyle name="Normal 5 2 2 2 2 4" xfId="38636" xr:uid="{00000000-0005-0000-0000-00004E930000}"/>
    <cellStyle name="Normal 5 2 2 2 2 4 10" xfId="38637" xr:uid="{00000000-0005-0000-0000-00004F930000}"/>
    <cellStyle name="Normal 5 2 2 2 2 4 11" xfId="38638" xr:uid="{00000000-0005-0000-0000-000050930000}"/>
    <cellStyle name="Normal 5 2 2 2 2 4 2" xfId="38639" xr:uid="{00000000-0005-0000-0000-000051930000}"/>
    <cellStyle name="Normal 5 2 2 2 2 4 2 2" xfId="38640" xr:uid="{00000000-0005-0000-0000-000052930000}"/>
    <cellStyle name="Normal 5 2 2 2 2 4 2 2 2" xfId="38641" xr:uid="{00000000-0005-0000-0000-000053930000}"/>
    <cellStyle name="Normal 5 2 2 2 2 4 2 2 2 2" xfId="38642" xr:uid="{00000000-0005-0000-0000-000054930000}"/>
    <cellStyle name="Normal 5 2 2 2 2 4 2 2 2 2 2" xfId="38643" xr:uid="{00000000-0005-0000-0000-000055930000}"/>
    <cellStyle name="Normal 5 2 2 2 2 4 2 2 2 2 2 2" xfId="38644" xr:uid="{00000000-0005-0000-0000-000056930000}"/>
    <cellStyle name="Normal 5 2 2 2 2 4 2 2 2 2 2 2 2" xfId="38645" xr:uid="{00000000-0005-0000-0000-000057930000}"/>
    <cellStyle name="Normal 5 2 2 2 2 4 2 2 2 2 2 3" xfId="38646" xr:uid="{00000000-0005-0000-0000-000058930000}"/>
    <cellStyle name="Normal 5 2 2 2 2 4 2 2 2 2 3" xfId="38647" xr:uid="{00000000-0005-0000-0000-000059930000}"/>
    <cellStyle name="Normal 5 2 2 2 2 4 2 2 2 2 3 2" xfId="38648" xr:uid="{00000000-0005-0000-0000-00005A930000}"/>
    <cellStyle name="Normal 5 2 2 2 2 4 2 2 2 2 4" xfId="38649" xr:uid="{00000000-0005-0000-0000-00005B930000}"/>
    <cellStyle name="Normal 5 2 2 2 2 4 2 2 2 3" xfId="38650" xr:uid="{00000000-0005-0000-0000-00005C930000}"/>
    <cellStyle name="Normal 5 2 2 2 2 4 2 2 2 3 2" xfId="38651" xr:uid="{00000000-0005-0000-0000-00005D930000}"/>
    <cellStyle name="Normal 5 2 2 2 2 4 2 2 2 3 2 2" xfId="38652" xr:uid="{00000000-0005-0000-0000-00005E930000}"/>
    <cellStyle name="Normal 5 2 2 2 2 4 2 2 2 3 3" xfId="38653" xr:uid="{00000000-0005-0000-0000-00005F930000}"/>
    <cellStyle name="Normal 5 2 2 2 2 4 2 2 2 4" xfId="38654" xr:uid="{00000000-0005-0000-0000-000060930000}"/>
    <cellStyle name="Normal 5 2 2 2 2 4 2 2 2 4 2" xfId="38655" xr:uid="{00000000-0005-0000-0000-000061930000}"/>
    <cellStyle name="Normal 5 2 2 2 2 4 2 2 2 5" xfId="38656" xr:uid="{00000000-0005-0000-0000-000062930000}"/>
    <cellStyle name="Normal 5 2 2 2 2 4 2 2 3" xfId="38657" xr:uid="{00000000-0005-0000-0000-000063930000}"/>
    <cellStyle name="Normal 5 2 2 2 2 4 2 2 3 2" xfId="38658" xr:uid="{00000000-0005-0000-0000-000064930000}"/>
    <cellStyle name="Normal 5 2 2 2 2 4 2 2 3 2 2" xfId="38659" xr:uid="{00000000-0005-0000-0000-000065930000}"/>
    <cellStyle name="Normal 5 2 2 2 2 4 2 2 3 2 2 2" xfId="38660" xr:uid="{00000000-0005-0000-0000-000066930000}"/>
    <cellStyle name="Normal 5 2 2 2 2 4 2 2 3 2 3" xfId="38661" xr:uid="{00000000-0005-0000-0000-000067930000}"/>
    <cellStyle name="Normal 5 2 2 2 2 4 2 2 3 3" xfId="38662" xr:uid="{00000000-0005-0000-0000-000068930000}"/>
    <cellStyle name="Normal 5 2 2 2 2 4 2 2 3 3 2" xfId="38663" xr:uid="{00000000-0005-0000-0000-000069930000}"/>
    <cellStyle name="Normal 5 2 2 2 2 4 2 2 3 4" xfId="38664" xr:uid="{00000000-0005-0000-0000-00006A930000}"/>
    <cellStyle name="Normal 5 2 2 2 2 4 2 2 4" xfId="38665" xr:uid="{00000000-0005-0000-0000-00006B930000}"/>
    <cellStyle name="Normal 5 2 2 2 2 4 2 2 4 2" xfId="38666" xr:uid="{00000000-0005-0000-0000-00006C930000}"/>
    <cellStyle name="Normal 5 2 2 2 2 4 2 2 4 2 2" xfId="38667" xr:uid="{00000000-0005-0000-0000-00006D930000}"/>
    <cellStyle name="Normal 5 2 2 2 2 4 2 2 4 2 2 2" xfId="38668" xr:uid="{00000000-0005-0000-0000-00006E930000}"/>
    <cellStyle name="Normal 5 2 2 2 2 4 2 2 4 2 3" xfId="38669" xr:uid="{00000000-0005-0000-0000-00006F930000}"/>
    <cellStyle name="Normal 5 2 2 2 2 4 2 2 4 3" xfId="38670" xr:uid="{00000000-0005-0000-0000-000070930000}"/>
    <cellStyle name="Normal 5 2 2 2 2 4 2 2 4 3 2" xfId="38671" xr:uid="{00000000-0005-0000-0000-000071930000}"/>
    <cellStyle name="Normal 5 2 2 2 2 4 2 2 4 4" xfId="38672" xr:uid="{00000000-0005-0000-0000-000072930000}"/>
    <cellStyle name="Normal 5 2 2 2 2 4 2 2 5" xfId="38673" xr:uid="{00000000-0005-0000-0000-000073930000}"/>
    <cellStyle name="Normal 5 2 2 2 2 4 2 2 5 2" xfId="38674" xr:uid="{00000000-0005-0000-0000-000074930000}"/>
    <cellStyle name="Normal 5 2 2 2 2 4 2 2 5 2 2" xfId="38675" xr:uid="{00000000-0005-0000-0000-000075930000}"/>
    <cellStyle name="Normal 5 2 2 2 2 4 2 2 5 3" xfId="38676" xr:uid="{00000000-0005-0000-0000-000076930000}"/>
    <cellStyle name="Normal 5 2 2 2 2 4 2 2 6" xfId="38677" xr:uid="{00000000-0005-0000-0000-000077930000}"/>
    <cellStyle name="Normal 5 2 2 2 2 4 2 2 6 2" xfId="38678" xr:uid="{00000000-0005-0000-0000-000078930000}"/>
    <cellStyle name="Normal 5 2 2 2 2 4 2 2 7" xfId="38679" xr:uid="{00000000-0005-0000-0000-000079930000}"/>
    <cellStyle name="Normal 5 2 2 2 2 4 2 2 7 2" xfId="38680" xr:uid="{00000000-0005-0000-0000-00007A930000}"/>
    <cellStyle name="Normal 5 2 2 2 2 4 2 2 8" xfId="38681" xr:uid="{00000000-0005-0000-0000-00007B930000}"/>
    <cellStyle name="Normal 5 2 2 2 2 4 2 3" xfId="38682" xr:uid="{00000000-0005-0000-0000-00007C930000}"/>
    <cellStyle name="Normal 5 2 2 2 2 4 2 3 2" xfId="38683" xr:uid="{00000000-0005-0000-0000-00007D930000}"/>
    <cellStyle name="Normal 5 2 2 2 2 4 2 3 2 2" xfId="38684" xr:uid="{00000000-0005-0000-0000-00007E930000}"/>
    <cellStyle name="Normal 5 2 2 2 2 4 2 3 2 2 2" xfId="38685" xr:uid="{00000000-0005-0000-0000-00007F930000}"/>
    <cellStyle name="Normal 5 2 2 2 2 4 2 3 2 2 2 2" xfId="38686" xr:uid="{00000000-0005-0000-0000-000080930000}"/>
    <cellStyle name="Normal 5 2 2 2 2 4 2 3 2 2 3" xfId="38687" xr:uid="{00000000-0005-0000-0000-000081930000}"/>
    <cellStyle name="Normal 5 2 2 2 2 4 2 3 2 3" xfId="38688" xr:uid="{00000000-0005-0000-0000-000082930000}"/>
    <cellStyle name="Normal 5 2 2 2 2 4 2 3 2 3 2" xfId="38689" xr:uid="{00000000-0005-0000-0000-000083930000}"/>
    <cellStyle name="Normal 5 2 2 2 2 4 2 3 2 4" xfId="38690" xr:uid="{00000000-0005-0000-0000-000084930000}"/>
    <cellStyle name="Normal 5 2 2 2 2 4 2 3 3" xfId="38691" xr:uid="{00000000-0005-0000-0000-000085930000}"/>
    <cellStyle name="Normal 5 2 2 2 2 4 2 3 3 2" xfId="38692" xr:uid="{00000000-0005-0000-0000-000086930000}"/>
    <cellStyle name="Normal 5 2 2 2 2 4 2 3 3 2 2" xfId="38693" xr:uid="{00000000-0005-0000-0000-000087930000}"/>
    <cellStyle name="Normal 5 2 2 2 2 4 2 3 3 3" xfId="38694" xr:uid="{00000000-0005-0000-0000-000088930000}"/>
    <cellStyle name="Normal 5 2 2 2 2 4 2 3 4" xfId="38695" xr:uid="{00000000-0005-0000-0000-000089930000}"/>
    <cellStyle name="Normal 5 2 2 2 2 4 2 3 4 2" xfId="38696" xr:uid="{00000000-0005-0000-0000-00008A930000}"/>
    <cellStyle name="Normal 5 2 2 2 2 4 2 3 5" xfId="38697" xr:uid="{00000000-0005-0000-0000-00008B930000}"/>
    <cellStyle name="Normal 5 2 2 2 2 4 2 4" xfId="38698" xr:uid="{00000000-0005-0000-0000-00008C930000}"/>
    <cellStyle name="Normal 5 2 2 2 2 4 2 4 2" xfId="38699" xr:uid="{00000000-0005-0000-0000-00008D930000}"/>
    <cellStyle name="Normal 5 2 2 2 2 4 2 4 2 2" xfId="38700" xr:uid="{00000000-0005-0000-0000-00008E930000}"/>
    <cellStyle name="Normal 5 2 2 2 2 4 2 4 2 2 2" xfId="38701" xr:uid="{00000000-0005-0000-0000-00008F930000}"/>
    <cellStyle name="Normal 5 2 2 2 2 4 2 4 2 3" xfId="38702" xr:uid="{00000000-0005-0000-0000-000090930000}"/>
    <cellStyle name="Normal 5 2 2 2 2 4 2 4 3" xfId="38703" xr:uid="{00000000-0005-0000-0000-000091930000}"/>
    <cellStyle name="Normal 5 2 2 2 2 4 2 4 3 2" xfId="38704" xr:uid="{00000000-0005-0000-0000-000092930000}"/>
    <cellStyle name="Normal 5 2 2 2 2 4 2 4 4" xfId="38705" xr:uid="{00000000-0005-0000-0000-000093930000}"/>
    <cellStyle name="Normal 5 2 2 2 2 4 2 5" xfId="38706" xr:uid="{00000000-0005-0000-0000-000094930000}"/>
    <cellStyle name="Normal 5 2 2 2 2 4 2 5 2" xfId="38707" xr:uid="{00000000-0005-0000-0000-000095930000}"/>
    <cellStyle name="Normal 5 2 2 2 2 4 2 5 2 2" xfId="38708" xr:uid="{00000000-0005-0000-0000-000096930000}"/>
    <cellStyle name="Normal 5 2 2 2 2 4 2 5 2 2 2" xfId="38709" xr:uid="{00000000-0005-0000-0000-000097930000}"/>
    <cellStyle name="Normal 5 2 2 2 2 4 2 5 2 3" xfId="38710" xr:uid="{00000000-0005-0000-0000-000098930000}"/>
    <cellStyle name="Normal 5 2 2 2 2 4 2 5 3" xfId="38711" xr:uid="{00000000-0005-0000-0000-000099930000}"/>
    <cellStyle name="Normal 5 2 2 2 2 4 2 5 3 2" xfId="38712" xr:uid="{00000000-0005-0000-0000-00009A930000}"/>
    <cellStyle name="Normal 5 2 2 2 2 4 2 5 4" xfId="38713" xr:uid="{00000000-0005-0000-0000-00009B930000}"/>
    <cellStyle name="Normal 5 2 2 2 2 4 2 6" xfId="38714" xr:uid="{00000000-0005-0000-0000-00009C930000}"/>
    <cellStyle name="Normal 5 2 2 2 2 4 2 6 2" xfId="38715" xr:uid="{00000000-0005-0000-0000-00009D930000}"/>
    <cellStyle name="Normal 5 2 2 2 2 4 2 6 2 2" xfId="38716" xr:uid="{00000000-0005-0000-0000-00009E930000}"/>
    <cellStyle name="Normal 5 2 2 2 2 4 2 6 3" xfId="38717" xr:uid="{00000000-0005-0000-0000-00009F930000}"/>
    <cellStyle name="Normal 5 2 2 2 2 4 2 7" xfId="38718" xr:uid="{00000000-0005-0000-0000-0000A0930000}"/>
    <cellStyle name="Normal 5 2 2 2 2 4 2 7 2" xfId="38719" xr:uid="{00000000-0005-0000-0000-0000A1930000}"/>
    <cellStyle name="Normal 5 2 2 2 2 4 2 8" xfId="38720" xr:uid="{00000000-0005-0000-0000-0000A2930000}"/>
    <cellStyle name="Normal 5 2 2 2 2 4 2 8 2" xfId="38721" xr:uid="{00000000-0005-0000-0000-0000A3930000}"/>
    <cellStyle name="Normal 5 2 2 2 2 4 2 9" xfId="38722" xr:uid="{00000000-0005-0000-0000-0000A4930000}"/>
    <cellStyle name="Normal 5 2 2 2 2 4 3" xfId="38723" xr:uid="{00000000-0005-0000-0000-0000A5930000}"/>
    <cellStyle name="Normal 5 2 2 2 2 4 3 2" xfId="38724" xr:uid="{00000000-0005-0000-0000-0000A6930000}"/>
    <cellStyle name="Normal 5 2 2 2 2 4 3 2 2" xfId="38725" xr:uid="{00000000-0005-0000-0000-0000A7930000}"/>
    <cellStyle name="Normal 5 2 2 2 2 4 3 2 2 2" xfId="38726" xr:uid="{00000000-0005-0000-0000-0000A8930000}"/>
    <cellStyle name="Normal 5 2 2 2 2 4 3 2 2 2 2" xfId="38727" xr:uid="{00000000-0005-0000-0000-0000A9930000}"/>
    <cellStyle name="Normal 5 2 2 2 2 4 3 2 2 2 2 2" xfId="38728" xr:uid="{00000000-0005-0000-0000-0000AA930000}"/>
    <cellStyle name="Normal 5 2 2 2 2 4 3 2 2 2 3" xfId="38729" xr:uid="{00000000-0005-0000-0000-0000AB930000}"/>
    <cellStyle name="Normal 5 2 2 2 2 4 3 2 2 3" xfId="38730" xr:uid="{00000000-0005-0000-0000-0000AC930000}"/>
    <cellStyle name="Normal 5 2 2 2 2 4 3 2 2 3 2" xfId="38731" xr:uid="{00000000-0005-0000-0000-0000AD930000}"/>
    <cellStyle name="Normal 5 2 2 2 2 4 3 2 2 4" xfId="38732" xr:uid="{00000000-0005-0000-0000-0000AE930000}"/>
    <cellStyle name="Normal 5 2 2 2 2 4 3 2 3" xfId="38733" xr:uid="{00000000-0005-0000-0000-0000AF930000}"/>
    <cellStyle name="Normal 5 2 2 2 2 4 3 2 3 2" xfId="38734" xr:uid="{00000000-0005-0000-0000-0000B0930000}"/>
    <cellStyle name="Normal 5 2 2 2 2 4 3 2 3 2 2" xfId="38735" xr:uid="{00000000-0005-0000-0000-0000B1930000}"/>
    <cellStyle name="Normal 5 2 2 2 2 4 3 2 3 3" xfId="38736" xr:uid="{00000000-0005-0000-0000-0000B2930000}"/>
    <cellStyle name="Normal 5 2 2 2 2 4 3 2 4" xfId="38737" xr:uid="{00000000-0005-0000-0000-0000B3930000}"/>
    <cellStyle name="Normal 5 2 2 2 2 4 3 2 4 2" xfId="38738" xr:uid="{00000000-0005-0000-0000-0000B4930000}"/>
    <cellStyle name="Normal 5 2 2 2 2 4 3 2 5" xfId="38739" xr:uid="{00000000-0005-0000-0000-0000B5930000}"/>
    <cellStyle name="Normal 5 2 2 2 2 4 3 3" xfId="38740" xr:uid="{00000000-0005-0000-0000-0000B6930000}"/>
    <cellStyle name="Normal 5 2 2 2 2 4 3 3 2" xfId="38741" xr:uid="{00000000-0005-0000-0000-0000B7930000}"/>
    <cellStyle name="Normal 5 2 2 2 2 4 3 3 2 2" xfId="38742" xr:uid="{00000000-0005-0000-0000-0000B8930000}"/>
    <cellStyle name="Normal 5 2 2 2 2 4 3 3 2 2 2" xfId="38743" xr:uid="{00000000-0005-0000-0000-0000B9930000}"/>
    <cellStyle name="Normal 5 2 2 2 2 4 3 3 2 3" xfId="38744" xr:uid="{00000000-0005-0000-0000-0000BA930000}"/>
    <cellStyle name="Normal 5 2 2 2 2 4 3 3 3" xfId="38745" xr:uid="{00000000-0005-0000-0000-0000BB930000}"/>
    <cellStyle name="Normal 5 2 2 2 2 4 3 3 3 2" xfId="38746" xr:uid="{00000000-0005-0000-0000-0000BC930000}"/>
    <cellStyle name="Normal 5 2 2 2 2 4 3 3 4" xfId="38747" xr:uid="{00000000-0005-0000-0000-0000BD930000}"/>
    <cellStyle name="Normal 5 2 2 2 2 4 3 4" xfId="38748" xr:uid="{00000000-0005-0000-0000-0000BE930000}"/>
    <cellStyle name="Normal 5 2 2 2 2 4 3 4 2" xfId="38749" xr:uid="{00000000-0005-0000-0000-0000BF930000}"/>
    <cellStyle name="Normal 5 2 2 2 2 4 3 4 2 2" xfId="38750" xr:uid="{00000000-0005-0000-0000-0000C0930000}"/>
    <cellStyle name="Normal 5 2 2 2 2 4 3 4 2 2 2" xfId="38751" xr:uid="{00000000-0005-0000-0000-0000C1930000}"/>
    <cellStyle name="Normal 5 2 2 2 2 4 3 4 2 3" xfId="38752" xr:uid="{00000000-0005-0000-0000-0000C2930000}"/>
    <cellStyle name="Normal 5 2 2 2 2 4 3 4 3" xfId="38753" xr:uid="{00000000-0005-0000-0000-0000C3930000}"/>
    <cellStyle name="Normal 5 2 2 2 2 4 3 4 3 2" xfId="38754" xr:uid="{00000000-0005-0000-0000-0000C4930000}"/>
    <cellStyle name="Normal 5 2 2 2 2 4 3 4 4" xfId="38755" xr:uid="{00000000-0005-0000-0000-0000C5930000}"/>
    <cellStyle name="Normal 5 2 2 2 2 4 3 5" xfId="38756" xr:uid="{00000000-0005-0000-0000-0000C6930000}"/>
    <cellStyle name="Normal 5 2 2 2 2 4 3 5 2" xfId="38757" xr:uid="{00000000-0005-0000-0000-0000C7930000}"/>
    <cellStyle name="Normal 5 2 2 2 2 4 3 5 2 2" xfId="38758" xr:uid="{00000000-0005-0000-0000-0000C8930000}"/>
    <cellStyle name="Normal 5 2 2 2 2 4 3 5 3" xfId="38759" xr:uid="{00000000-0005-0000-0000-0000C9930000}"/>
    <cellStyle name="Normal 5 2 2 2 2 4 3 6" xfId="38760" xr:uid="{00000000-0005-0000-0000-0000CA930000}"/>
    <cellStyle name="Normal 5 2 2 2 2 4 3 6 2" xfId="38761" xr:uid="{00000000-0005-0000-0000-0000CB930000}"/>
    <cellStyle name="Normal 5 2 2 2 2 4 3 7" xfId="38762" xr:uid="{00000000-0005-0000-0000-0000CC930000}"/>
    <cellStyle name="Normal 5 2 2 2 2 4 3 7 2" xfId="38763" xr:uid="{00000000-0005-0000-0000-0000CD930000}"/>
    <cellStyle name="Normal 5 2 2 2 2 4 3 8" xfId="38764" xr:uid="{00000000-0005-0000-0000-0000CE930000}"/>
    <cellStyle name="Normal 5 2 2 2 2 4 4" xfId="38765" xr:uid="{00000000-0005-0000-0000-0000CF930000}"/>
    <cellStyle name="Normal 5 2 2 2 2 4 4 2" xfId="38766" xr:uid="{00000000-0005-0000-0000-0000D0930000}"/>
    <cellStyle name="Normal 5 2 2 2 2 4 4 2 2" xfId="38767" xr:uid="{00000000-0005-0000-0000-0000D1930000}"/>
    <cellStyle name="Normal 5 2 2 2 2 4 4 2 2 2" xfId="38768" xr:uid="{00000000-0005-0000-0000-0000D2930000}"/>
    <cellStyle name="Normal 5 2 2 2 2 4 4 2 2 2 2" xfId="38769" xr:uid="{00000000-0005-0000-0000-0000D3930000}"/>
    <cellStyle name="Normal 5 2 2 2 2 4 4 2 2 3" xfId="38770" xr:uid="{00000000-0005-0000-0000-0000D4930000}"/>
    <cellStyle name="Normal 5 2 2 2 2 4 4 2 3" xfId="38771" xr:uid="{00000000-0005-0000-0000-0000D5930000}"/>
    <cellStyle name="Normal 5 2 2 2 2 4 4 2 3 2" xfId="38772" xr:uid="{00000000-0005-0000-0000-0000D6930000}"/>
    <cellStyle name="Normal 5 2 2 2 2 4 4 2 4" xfId="38773" xr:uid="{00000000-0005-0000-0000-0000D7930000}"/>
    <cellStyle name="Normal 5 2 2 2 2 4 4 3" xfId="38774" xr:uid="{00000000-0005-0000-0000-0000D8930000}"/>
    <cellStyle name="Normal 5 2 2 2 2 4 4 3 2" xfId="38775" xr:uid="{00000000-0005-0000-0000-0000D9930000}"/>
    <cellStyle name="Normal 5 2 2 2 2 4 4 3 2 2" xfId="38776" xr:uid="{00000000-0005-0000-0000-0000DA930000}"/>
    <cellStyle name="Normal 5 2 2 2 2 4 4 3 3" xfId="38777" xr:uid="{00000000-0005-0000-0000-0000DB930000}"/>
    <cellStyle name="Normal 5 2 2 2 2 4 4 4" xfId="38778" xr:uid="{00000000-0005-0000-0000-0000DC930000}"/>
    <cellStyle name="Normal 5 2 2 2 2 4 4 4 2" xfId="38779" xr:uid="{00000000-0005-0000-0000-0000DD930000}"/>
    <cellStyle name="Normal 5 2 2 2 2 4 4 5" xfId="38780" xr:uid="{00000000-0005-0000-0000-0000DE930000}"/>
    <cellStyle name="Normal 5 2 2 2 2 4 5" xfId="38781" xr:uid="{00000000-0005-0000-0000-0000DF930000}"/>
    <cellStyle name="Normal 5 2 2 2 2 4 5 2" xfId="38782" xr:uid="{00000000-0005-0000-0000-0000E0930000}"/>
    <cellStyle name="Normal 5 2 2 2 2 4 5 2 2" xfId="38783" xr:uid="{00000000-0005-0000-0000-0000E1930000}"/>
    <cellStyle name="Normal 5 2 2 2 2 4 5 2 2 2" xfId="38784" xr:uid="{00000000-0005-0000-0000-0000E2930000}"/>
    <cellStyle name="Normal 5 2 2 2 2 4 5 2 3" xfId="38785" xr:uid="{00000000-0005-0000-0000-0000E3930000}"/>
    <cellStyle name="Normal 5 2 2 2 2 4 5 3" xfId="38786" xr:uid="{00000000-0005-0000-0000-0000E4930000}"/>
    <cellStyle name="Normal 5 2 2 2 2 4 5 3 2" xfId="38787" xr:uid="{00000000-0005-0000-0000-0000E5930000}"/>
    <cellStyle name="Normal 5 2 2 2 2 4 5 4" xfId="38788" xr:uid="{00000000-0005-0000-0000-0000E6930000}"/>
    <cellStyle name="Normal 5 2 2 2 2 4 6" xfId="38789" xr:uid="{00000000-0005-0000-0000-0000E7930000}"/>
    <cellStyle name="Normal 5 2 2 2 2 4 6 2" xfId="38790" xr:uid="{00000000-0005-0000-0000-0000E8930000}"/>
    <cellStyle name="Normal 5 2 2 2 2 4 6 2 2" xfId="38791" xr:uid="{00000000-0005-0000-0000-0000E9930000}"/>
    <cellStyle name="Normal 5 2 2 2 2 4 6 2 2 2" xfId="38792" xr:uid="{00000000-0005-0000-0000-0000EA930000}"/>
    <cellStyle name="Normal 5 2 2 2 2 4 6 2 3" xfId="38793" xr:uid="{00000000-0005-0000-0000-0000EB930000}"/>
    <cellStyle name="Normal 5 2 2 2 2 4 6 3" xfId="38794" xr:uid="{00000000-0005-0000-0000-0000EC930000}"/>
    <cellStyle name="Normal 5 2 2 2 2 4 6 3 2" xfId="38795" xr:uid="{00000000-0005-0000-0000-0000ED930000}"/>
    <cellStyle name="Normal 5 2 2 2 2 4 6 4" xfId="38796" xr:uid="{00000000-0005-0000-0000-0000EE930000}"/>
    <cellStyle name="Normal 5 2 2 2 2 4 7" xfId="38797" xr:uid="{00000000-0005-0000-0000-0000EF930000}"/>
    <cellStyle name="Normal 5 2 2 2 2 4 7 2" xfId="38798" xr:uid="{00000000-0005-0000-0000-0000F0930000}"/>
    <cellStyle name="Normal 5 2 2 2 2 4 7 2 2" xfId="38799" xr:uid="{00000000-0005-0000-0000-0000F1930000}"/>
    <cellStyle name="Normal 5 2 2 2 2 4 7 3" xfId="38800" xr:uid="{00000000-0005-0000-0000-0000F2930000}"/>
    <cellStyle name="Normal 5 2 2 2 2 4 8" xfId="38801" xr:uid="{00000000-0005-0000-0000-0000F3930000}"/>
    <cellStyle name="Normal 5 2 2 2 2 4 8 2" xfId="38802" xr:uid="{00000000-0005-0000-0000-0000F4930000}"/>
    <cellStyle name="Normal 5 2 2 2 2 4 9" xfId="38803" xr:uid="{00000000-0005-0000-0000-0000F5930000}"/>
    <cellStyle name="Normal 5 2 2 2 2 4 9 2" xfId="38804" xr:uid="{00000000-0005-0000-0000-0000F6930000}"/>
    <cellStyle name="Normal 5 2 2 2 2 5" xfId="38805" xr:uid="{00000000-0005-0000-0000-0000F7930000}"/>
    <cellStyle name="Normal 5 2 2 2 2 5 2" xfId="38806" xr:uid="{00000000-0005-0000-0000-0000F8930000}"/>
    <cellStyle name="Normal 5 2 2 2 2 5 2 2" xfId="38807" xr:uid="{00000000-0005-0000-0000-0000F9930000}"/>
    <cellStyle name="Normal 5 2 2 2 2 5 2 2 2" xfId="38808" xr:uid="{00000000-0005-0000-0000-0000FA930000}"/>
    <cellStyle name="Normal 5 2 2 2 2 5 2 2 2 2" xfId="38809" xr:uid="{00000000-0005-0000-0000-0000FB930000}"/>
    <cellStyle name="Normal 5 2 2 2 2 5 2 2 2 2 2" xfId="38810" xr:uid="{00000000-0005-0000-0000-0000FC930000}"/>
    <cellStyle name="Normal 5 2 2 2 2 5 2 2 2 2 2 2" xfId="38811" xr:uid="{00000000-0005-0000-0000-0000FD930000}"/>
    <cellStyle name="Normal 5 2 2 2 2 5 2 2 2 2 3" xfId="38812" xr:uid="{00000000-0005-0000-0000-0000FE930000}"/>
    <cellStyle name="Normal 5 2 2 2 2 5 2 2 2 3" xfId="38813" xr:uid="{00000000-0005-0000-0000-0000FF930000}"/>
    <cellStyle name="Normal 5 2 2 2 2 5 2 2 2 3 2" xfId="38814" xr:uid="{00000000-0005-0000-0000-000000940000}"/>
    <cellStyle name="Normal 5 2 2 2 2 5 2 2 2 4" xfId="38815" xr:uid="{00000000-0005-0000-0000-000001940000}"/>
    <cellStyle name="Normal 5 2 2 2 2 5 2 2 3" xfId="38816" xr:uid="{00000000-0005-0000-0000-000002940000}"/>
    <cellStyle name="Normal 5 2 2 2 2 5 2 2 3 2" xfId="38817" xr:uid="{00000000-0005-0000-0000-000003940000}"/>
    <cellStyle name="Normal 5 2 2 2 2 5 2 2 3 2 2" xfId="38818" xr:uid="{00000000-0005-0000-0000-000004940000}"/>
    <cellStyle name="Normal 5 2 2 2 2 5 2 2 3 3" xfId="38819" xr:uid="{00000000-0005-0000-0000-000005940000}"/>
    <cellStyle name="Normal 5 2 2 2 2 5 2 2 4" xfId="38820" xr:uid="{00000000-0005-0000-0000-000006940000}"/>
    <cellStyle name="Normal 5 2 2 2 2 5 2 2 4 2" xfId="38821" xr:uid="{00000000-0005-0000-0000-000007940000}"/>
    <cellStyle name="Normal 5 2 2 2 2 5 2 2 5" xfId="38822" xr:uid="{00000000-0005-0000-0000-000008940000}"/>
    <cellStyle name="Normal 5 2 2 2 2 5 2 3" xfId="38823" xr:uid="{00000000-0005-0000-0000-000009940000}"/>
    <cellStyle name="Normal 5 2 2 2 2 5 2 3 2" xfId="38824" xr:uid="{00000000-0005-0000-0000-00000A940000}"/>
    <cellStyle name="Normal 5 2 2 2 2 5 2 3 2 2" xfId="38825" xr:uid="{00000000-0005-0000-0000-00000B940000}"/>
    <cellStyle name="Normal 5 2 2 2 2 5 2 3 2 2 2" xfId="38826" xr:uid="{00000000-0005-0000-0000-00000C940000}"/>
    <cellStyle name="Normal 5 2 2 2 2 5 2 3 2 3" xfId="38827" xr:uid="{00000000-0005-0000-0000-00000D940000}"/>
    <cellStyle name="Normal 5 2 2 2 2 5 2 3 3" xfId="38828" xr:uid="{00000000-0005-0000-0000-00000E940000}"/>
    <cellStyle name="Normal 5 2 2 2 2 5 2 3 3 2" xfId="38829" xr:uid="{00000000-0005-0000-0000-00000F940000}"/>
    <cellStyle name="Normal 5 2 2 2 2 5 2 3 4" xfId="38830" xr:uid="{00000000-0005-0000-0000-000010940000}"/>
    <cellStyle name="Normal 5 2 2 2 2 5 2 4" xfId="38831" xr:uid="{00000000-0005-0000-0000-000011940000}"/>
    <cellStyle name="Normal 5 2 2 2 2 5 2 4 2" xfId="38832" xr:uid="{00000000-0005-0000-0000-000012940000}"/>
    <cellStyle name="Normal 5 2 2 2 2 5 2 4 2 2" xfId="38833" xr:uid="{00000000-0005-0000-0000-000013940000}"/>
    <cellStyle name="Normal 5 2 2 2 2 5 2 4 2 2 2" xfId="38834" xr:uid="{00000000-0005-0000-0000-000014940000}"/>
    <cellStyle name="Normal 5 2 2 2 2 5 2 4 2 3" xfId="38835" xr:uid="{00000000-0005-0000-0000-000015940000}"/>
    <cellStyle name="Normal 5 2 2 2 2 5 2 4 3" xfId="38836" xr:uid="{00000000-0005-0000-0000-000016940000}"/>
    <cellStyle name="Normal 5 2 2 2 2 5 2 4 3 2" xfId="38837" xr:uid="{00000000-0005-0000-0000-000017940000}"/>
    <cellStyle name="Normal 5 2 2 2 2 5 2 4 4" xfId="38838" xr:uid="{00000000-0005-0000-0000-000018940000}"/>
    <cellStyle name="Normal 5 2 2 2 2 5 2 5" xfId="38839" xr:uid="{00000000-0005-0000-0000-000019940000}"/>
    <cellStyle name="Normal 5 2 2 2 2 5 2 5 2" xfId="38840" xr:uid="{00000000-0005-0000-0000-00001A940000}"/>
    <cellStyle name="Normal 5 2 2 2 2 5 2 5 2 2" xfId="38841" xr:uid="{00000000-0005-0000-0000-00001B940000}"/>
    <cellStyle name="Normal 5 2 2 2 2 5 2 5 3" xfId="38842" xr:uid="{00000000-0005-0000-0000-00001C940000}"/>
    <cellStyle name="Normal 5 2 2 2 2 5 2 6" xfId="38843" xr:uid="{00000000-0005-0000-0000-00001D940000}"/>
    <cellStyle name="Normal 5 2 2 2 2 5 2 6 2" xfId="38844" xr:uid="{00000000-0005-0000-0000-00001E940000}"/>
    <cellStyle name="Normal 5 2 2 2 2 5 2 7" xfId="38845" xr:uid="{00000000-0005-0000-0000-00001F940000}"/>
    <cellStyle name="Normal 5 2 2 2 2 5 2 7 2" xfId="38846" xr:uid="{00000000-0005-0000-0000-000020940000}"/>
    <cellStyle name="Normal 5 2 2 2 2 5 2 8" xfId="38847" xr:uid="{00000000-0005-0000-0000-000021940000}"/>
    <cellStyle name="Normal 5 2 2 2 2 5 3" xfId="38848" xr:uid="{00000000-0005-0000-0000-000022940000}"/>
    <cellStyle name="Normal 5 2 2 2 2 5 3 2" xfId="38849" xr:uid="{00000000-0005-0000-0000-000023940000}"/>
    <cellStyle name="Normal 5 2 2 2 2 5 3 2 2" xfId="38850" xr:uid="{00000000-0005-0000-0000-000024940000}"/>
    <cellStyle name="Normal 5 2 2 2 2 5 3 2 2 2" xfId="38851" xr:uid="{00000000-0005-0000-0000-000025940000}"/>
    <cellStyle name="Normal 5 2 2 2 2 5 3 2 2 2 2" xfId="38852" xr:uid="{00000000-0005-0000-0000-000026940000}"/>
    <cellStyle name="Normal 5 2 2 2 2 5 3 2 2 3" xfId="38853" xr:uid="{00000000-0005-0000-0000-000027940000}"/>
    <cellStyle name="Normal 5 2 2 2 2 5 3 2 3" xfId="38854" xr:uid="{00000000-0005-0000-0000-000028940000}"/>
    <cellStyle name="Normal 5 2 2 2 2 5 3 2 3 2" xfId="38855" xr:uid="{00000000-0005-0000-0000-000029940000}"/>
    <cellStyle name="Normal 5 2 2 2 2 5 3 2 4" xfId="38856" xr:uid="{00000000-0005-0000-0000-00002A940000}"/>
    <cellStyle name="Normal 5 2 2 2 2 5 3 3" xfId="38857" xr:uid="{00000000-0005-0000-0000-00002B940000}"/>
    <cellStyle name="Normal 5 2 2 2 2 5 3 3 2" xfId="38858" xr:uid="{00000000-0005-0000-0000-00002C940000}"/>
    <cellStyle name="Normal 5 2 2 2 2 5 3 3 2 2" xfId="38859" xr:uid="{00000000-0005-0000-0000-00002D940000}"/>
    <cellStyle name="Normal 5 2 2 2 2 5 3 3 3" xfId="38860" xr:uid="{00000000-0005-0000-0000-00002E940000}"/>
    <cellStyle name="Normal 5 2 2 2 2 5 3 4" xfId="38861" xr:uid="{00000000-0005-0000-0000-00002F940000}"/>
    <cellStyle name="Normal 5 2 2 2 2 5 3 4 2" xfId="38862" xr:uid="{00000000-0005-0000-0000-000030940000}"/>
    <cellStyle name="Normal 5 2 2 2 2 5 3 5" xfId="38863" xr:uid="{00000000-0005-0000-0000-000031940000}"/>
    <cellStyle name="Normal 5 2 2 2 2 5 4" xfId="38864" xr:uid="{00000000-0005-0000-0000-000032940000}"/>
    <cellStyle name="Normal 5 2 2 2 2 5 4 2" xfId="38865" xr:uid="{00000000-0005-0000-0000-000033940000}"/>
    <cellStyle name="Normal 5 2 2 2 2 5 4 2 2" xfId="38866" xr:uid="{00000000-0005-0000-0000-000034940000}"/>
    <cellStyle name="Normal 5 2 2 2 2 5 4 2 2 2" xfId="38867" xr:uid="{00000000-0005-0000-0000-000035940000}"/>
    <cellStyle name="Normal 5 2 2 2 2 5 4 2 3" xfId="38868" xr:uid="{00000000-0005-0000-0000-000036940000}"/>
    <cellStyle name="Normal 5 2 2 2 2 5 4 3" xfId="38869" xr:uid="{00000000-0005-0000-0000-000037940000}"/>
    <cellStyle name="Normal 5 2 2 2 2 5 4 3 2" xfId="38870" xr:uid="{00000000-0005-0000-0000-000038940000}"/>
    <cellStyle name="Normal 5 2 2 2 2 5 4 4" xfId="38871" xr:uid="{00000000-0005-0000-0000-000039940000}"/>
    <cellStyle name="Normal 5 2 2 2 2 5 5" xfId="38872" xr:uid="{00000000-0005-0000-0000-00003A940000}"/>
    <cellStyle name="Normal 5 2 2 2 2 5 5 2" xfId="38873" xr:uid="{00000000-0005-0000-0000-00003B940000}"/>
    <cellStyle name="Normal 5 2 2 2 2 5 5 2 2" xfId="38874" xr:uid="{00000000-0005-0000-0000-00003C940000}"/>
    <cellStyle name="Normal 5 2 2 2 2 5 5 2 2 2" xfId="38875" xr:uid="{00000000-0005-0000-0000-00003D940000}"/>
    <cellStyle name="Normal 5 2 2 2 2 5 5 2 3" xfId="38876" xr:uid="{00000000-0005-0000-0000-00003E940000}"/>
    <cellStyle name="Normal 5 2 2 2 2 5 5 3" xfId="38877" xr:uid="{00000000-0005-0000-0000-00003F940000}"/>
    <cellStyle name="Normal 5 2 2 2 2 5 5 3 2" xfId="38878" xr:uid="{00000000-0005-0000-0000-000040940000}"/>
    <cellStyle name="Normal 5 2 2 2 2 5 5 4" xfId="38879" xr:uid="{00000000-0005-0000-0000-000041940000}"/>
    <cellStyle name="Normal 5 2 2 2 2 5 6" xfId="38880" xr:uid="{00000000-0005-0000-0000-000042940000}"/>
    <cellStyle name="Normal 5 2 2 2 2 5 6 2" xfId="38881" xr:uid="{00000000-0005-0000-0000-000043940000}"/>
    <cellStyle name="Normal 5 2 2 2 2 5 6 2 2" xfId="38882" xr:uid="{00000000-0005-0000-0000-000044940000}"/>
    <cellStyle name="Normal 5 2 2 2 2 5 6 3" xfId="38883" xr:uid="{00000000-0005-0000-0000-000045940000}"/>
    <cellStyle name="Normal 5 2 2 2 2 5 7" xfId="38884" xr:uid="{00000000-0005-0000-0000-000046940000}"/>
    <cellStyle name="Normal 5 2 2 2 2 5 7 2" xfId="38885" xr:uid="{00000000-0005-0000-0000-000047940000}"/>
    <cellStyle name="Normal 5 2 2 2 2 5 8" xfId="38886" xr:uid="{00000000-0005-0000-0000-000048940000}"/>
    <cellStyle name="Normal 5 2 2 2 2 5 8 2" xfId="38887" xr:uid="{00000000-0005-0000-0000-000049940000}"/>
    <cellStyle name="Normal 5 2 2 2 2 5 9" xfId="38888" xr:uid="{00000000-0005-0000-0000-00004A940000}"/>
    <cellStyle name="Normal 5 2 2 2 2 6" xfId="38889" xr:uid="{00000000-0005-0000-0000-00004B940000}"/>
    <cellStyle name="Normal 5 2 2 2 2 6 2" xfId="38890" xr:uid="{00000000-0005-0000-0000-00004C940000}"/>
    <cellStyle name="Normal 5 2 2 2 2 6 2 2" xfId="38891" xr:uid="{00000000-0005-0000-0000-00004D940000}"/>
    <cellStyle name="Normal 5 2 2 2 2 6 2 2 2" xfId="38892" xr:uid="{00000000-0005-0000-0000-00004E940000}"/>
    <cellStyle name="Normal 5 2 2 2 2 6 2 2 2 2" xfId="38893" xr:uid="{00000000-0005-0000-0000-00004F940000}"/>
    <cellStyle name="Normal 5 2 2 2 2 6 2 2 2 2 2" xfId="38894" xr:uid="{00000000-0005-0000-0000-000050940000}"/>
    <cellStyle name="Normal 5 2 2 2 2 6 2 2 2 3" xfId="38895" xr:uid="{00000000-0005-0000-0000-000051940000}"/>
    <cellStyle name="Normal 5 2 2 2 2 6 2 2 3" xfId="38896" xr:uid="{00000000-0005-0000-0000-000052940000}"/>
    <cellStyle name="Normal 5 2 2 2 2 6 2 2 3 2" xfId="38897" xr:uid="{00000000-0005-0000-0000-000053940000}"/>
    <cellStyle name="Normal 5 2 2 2 2 6 2 2 4" xfId="38898" xr:uid="{00000000-0005-0000-0000-000054940000}"/>
    <cellStyle name="Normal 5 2 2 2 2 6 2 3" xfId="38899" xr:uid="{00000000-0005-0000-0000-000055940000}"/>
    <cellStyle name="Normal 5 2 2 2 2 6 2 3 2" xfId="38900" xr:uid="{00000000-0005-0000-0000-000056940000}"/>
    <cellStyle name="Normal 5 2 2 2 2 6 2 3 2 2" xfId="38901" xr:uid="{00000000-0005-0000-0000-000057940000}"/>
    <cellStyle name="Normal 5 2 2 2 2 6 2 3 3" xfId="38902" xr:uid="{00000000-0005-0000-0000-000058940000}"/>
    <cellStyle name="Normal 5 2 2 2 2 6 2 4" xfId="38903" xr:uid="{00000000-0005-0000-0000-000059940000}"/>
    <cellStyle name="Normal 5 2 2 2 2 6 2 4 2" xfId="38904" xr:uid="{00000000-0005-0000-0000-00005A940000}"/>
    <cellStyle name="Normal 5 2 2 2 2 6 2 5" xfId="38905" xr:uid="{00000000-0005-0000-0000-00005B940000}"/>
    <cellStyle name="Normal 5 2 2 2 2 6 3" xfId="38906" xr:uid="{00000000-0005-0000-0000-00005C940000}"/>
    <cellStyle name="Normal 5 2 2 2 2 6 3 2" xfId="38907" xr:uid="{00000000-0005-0000-0000-00005D940000}"/>
    <cellStyle name="Normal 5 2 2 2 2 6 3 2 2" xfId="38908" xr:uid="{00000000-0005-0000-0000-00005E940000}"/>
    <cellStyle name="Normal 5 2 2 2 2 6 3 2 2 2" xfId="38909" xr:uid="{00000000-0005-0000-0000-00005F940000}"/>
    <cellStyle name="Normal 5 2 2 2 2 6 3 2 3" xfId="38910" xr:uid="{00000000-0005-0000-0000-000060940000}"/>
    <cellStyle name="Normal 5 2 2 2 2 6 3 3" xfId="38911" xr:uid="{00000000-0005-0000-0000-000061940000}"/>
    <cellStyle name="Normal 5 2 2 2 2 6 3 3 2" xfId="38912" xr:uid="{00000000-0005-0000-0000-000062940000}"/>
    <cellStyle name="Normal 5 2 2 2 2 6 3 4" xfId="38913" xr:uid="{00000000-0005-0000-0000-000063940000}"/>
    <cellStyle name="Normal 5 2 2 2 2 6 4" xfId="38914" xr:uid="{00000000-0005-0000-0000-000064940000}"/>
    <cellStyle name="Normal 5 2 2 2 2 6 4 2" xfId="38915" xr:uid="{00000000-0005-0000-0000-000065940000}"/>
    <cellStyle name="Normal 5 2 2 2 2 6 4 2 2" xfId="38916" xr:uid="{00000000-0005-0000-0000-000066940000}"/>
    <cellStyle name="Normal 5 2 2 2 2 6 4 2 2 2" xfId="38917" xr:uid="{00000000-0005-0000-0000-000067940000}"/>
    <cellStyle name="Normal 5 2 2 2 2 6 4 2 3" xfId="38918" xr:uid="{00000000-0005-0000-0000-000068940000}"/>
    <cellStyle name="Normal 5 2 2 2 2 6 4 3" xfId="38919" xr:uid="{00000000-0005-0000-0000-000069940000}"/>
    <cellStyle name="Normal 5 2 2 2 2 6 4 3 2" xfId="38920" xr:uid="{00000000-0005-0000-0000-00006A940000}"/>
    <cellStyle name="Normal 5 2 2 2 2 6 4 4" xfId="38921" xr:uid="{00000000-0005-0000-0000-00006B940000}"/>
    <cellStyle name="Normal 5 2 2 2 2 6 5" xfId="38922" xr:uid="{00000000-0005-0000-0000-00006C940000}"/>
    <cellStyle name="Normal 5 2 2 2 2 6 5 2" xfId="38923" xr:uid="{00000000-0005-0000-0000-00006D940000}"/>
    <cellStyle name="Normal 5 2 2 2 2 6 5 2 2" xfId="38924" xr:uid="{00000000-0005-0000-0000-00006E940000}"/>
    <cellStyle name="Normal 5 2 2 2 2 6 5 3" xfId="38925" xr:uid="{00000000-0005-0000-0000-00006F940000}"/>
    <cellStyle name="Normal 5 2 2 2 2 6 6" xfId="38926" xr:uid="{00000000-0005-0000-0000-000070940000}"/>
    <cellStyle name="Normal 5 2 2 2 2 6 6 2" xfId="38927" xr:uid="{00000000-0005-0000-0000-000071940000}"/>
    <cellStyle name="Normal 5 2 2 2 2 6 7" xfId="38928" xr:uid="{00000000-0005-0000-0000-000072940000}"/>
    <cellStyle name="Normal 5 2 2 2 2 6 7 2" xfId="38929" xr:uid="{00000000-0005-0000-0000-000073940000}"/>
    <cellStyle name="Normal 5 2 2 2 2 6 8" xfId="38930" xr:uid="{00000000-0005-0000-0000-000074940000}"/>
    <cellStyle name="Normal 5 2 2 2 2 7" xfId="38931" xr:uid="{00000000-0005-0000-0000-000075940000}"/>
    <cellStyle name="Normal 5 2 2 2 2 7 2" xfId="38932" xr:uid="{00000000-0005-0000-0000-000076940000}"/>
    <cellStyle name="Normal 5 2 2 2 2 7 2 2" xfId="38933" xr:uid="{00000000-0005-0000-0000-000077940000}"/>
    <cellStyle name="Normal 5 2 2 2 2 7 2 2 2" xfId="38934" xr:uid="{00000000-0005-0000-0000-000078940000}"/>
    <cellStyle name="Normal 5 2 2 2 2 7 2 2 2 2" xfId="38935" xr:uid="{00000000-0005-0000-0000-000079940000}"/>
    <cellStyle name="Normal 5 2 2 2 2 7 2 2 2 2 2" xfId="38936" xr:uid="{00000000-0005-0000-0000-00007A940000}"/>
    <cellStyle name="Normal 5 2 2 2 2 7 2 2 2 3" xfId="38937" xr:uid="{00000000-0005-0000-0000-00007B940000}"/>
    <cellStyle name="Normal 5 2 2 2 2 7 2 2 3" xfId="38938" xr:uid="{00000000-0005-0000-0000-00007C940000}"/>
    <cellStyle name="Normal 5 2 2 2 2 7 2 2 3 2" xfId="38939" xr:uid="{00000000-0005-0000-0000-00007D940000}"/>
    <cellStyle name="Normal 5 2 2 2 2 7 2 2 4" xfId="38940" xr:uid="{00000000-0005-0000-0000-00007E940000}"/>
    <cellStyle name="Normal 5 2 2 2 2 7 2 3" xfId="38941" xr:uid="{00000000-0005-0000-0000-00007F940000}"/>
    <cellStyle name="Normal 5 2 2 2 2 7 2 3 2" xfId="38942" xr:uid="{00000000-0005-0000-0000-000080940000}"/>
    <cellStyle name="Normal 5 2 2 2 2 7 2 3 2 2" xfId="38943" xr:uid="{00000000-0005-0000-0000-000081940000}"/>
    <cellStyle name="Normal 5 2 2 2 2 7 2 3 3" xfId="38944" xr:uid="{00000000-0005-0000-0000-000082940000}"/>
    <cellStyle name="Normal 5 2 2 2 2 7 2 4" xfId="38945" xr:uid="{00000000-0005-0000-0000-000083940000}"/>
    <cellStyle name="Normal 5 2 2 2 2 7 2 4 2" xfId="38946" xr:uid="{00000000-0005-0000-0000-000084940000}"/>
    <cellStyle name="Normal 5 2 2 2 2 7 2 5" xfId="38947" xr:uid="{00000000-0005-0000-0000-000085940000}"/>
    <cellStyle name="Normal 5 2 2 2 2 7 3" xfId="38948" xr:uid="{00000000-0005-0000-0000-000086940000}"/>
    <cellStyle name="Normal 5 2 2 2 2 7 3 2" xfId="38949" xr:uid="{00000000-0005-0000-0000-000087940000}"/>
    <cellStyle name="Normal 5 2 2 2 2 7 3 2 2" xfId="38950" xr:uid="{00000000-0005-0000-0000-000088940000}"/>
    <cellStyle name="Normal 5 2 2 2 2 7 3 2 2 2" xfId="38951" xr:uid="{00000000-0005-0000-0000-000089940000}"/>
    <cellStyle name="Normal 5 2 2 2 2 7 3 2 3" xfId="38952" xr:uid="{00000000-0005-0000-0000-00008A940000}"/>
    <cellStyle name="Normal 5 2 2 2 2 7 3 3" xfId="38953" xr:uid="{00000000-0005-0000-0000-00008B940000}"/>
    <cellStyle name="Normal 5 2 2 2 2 7 3 3 2" xfId="38954" xr:uid="{00000000-0005-0000-0000-00008C940000}"/>
    <cellStyle name="Normal 5 2 2 2 2 7 3 4" xfId="38955" xr:uid="{00000000-0005-0000-0000-00008D940000}"/>
    <cellStyle name="Normal 5 2 2 2 2 7 4" xfId="38956" xr:uid="{00000000-0005-0000-0000-00008E940000}"/>
    <cellStyle name="Normal 5 2 2 2 2 7 4 2" xfId="38957" xr:uid="{00000000-0005-0000-0000-00008F940000}"/>
    <cellStyle name="Normal 5 2 2 2 2 7 4 2 2" xfId="38958" xr:uid="{00000000-0005-0000-0000-000090940000}"/>
    <cellStyle name="Normal 5 2 2 2 2 7 4 3" xfId="38959" xr:uid="{00000000-0005-0000-0000-000091940000}"/>
    <cellStyle name="Normal 5 2 2 2 2 7 5" xfId="38960" xr:uid="{00000000-0005-0000-0000-000092940000}"/>
    <cellStyle name="Normal 5 2 2 2 2 7 5 2" xfId="38961" xr:uid="{00000000-0005-0000-0000-000093940000}"/>
    <cellStyle name="Normal 5 2 2 2 2 7 6" xfId="38962" xr:uid="{00000000-0005-0000-0000-000094940000}"/>
    <cellStyle name="Normal 5 2 2 2 2 8" xfId="38963" xr:uid="{00000000-0005-0000-0000-000095940000}"/>
    <cellStyle name="Normal 5 2 2 2 2 8 2" xfId="38964" xr:uid="{00000000-0005-0000-0000-000096940000}"/>
    <cellStyle name="Normal 5 2 2 2 2 8 2 2" xfId="38965" xr:uid="{00000000-0005-0000-0000-000097940000}"/>
    <cellStyle name="Normal 5 2 2 2 2 8 2 2 2" xfId="38966" xr:uid="{00000000-0005-0000-0000-000098940000}"/>
    <cellStyle name="Normal 5 2 2 2 2 8 2 2 2 2" xfId="38967" xr:uid="{00000000-0005-0000-0000-000099940000}"/>
    <cellStyle name="Normal 5 2 2 2 2 8 2 2 2 2 2" xfId="38968" xr:uid="{00000000-0005-0000-0000-00009A940000}"/>
    <cellStyle name="Normal 5 2 2 2 2 8 2 2 2 3" xfId="38969" xr:uid="{00000000-0005-0000-0000-00009B940000}"/>
    <cellStyle name="Normal 5 2 2 2 2 8 2 2 3" xfId="38970" xr:uid="{00000000-0005-0000-0000-00009C940000}"/>
    <cellStyle name="Normal 5 2 2 2 2 8 2 2 3 2" xfId="38971" xr:uid="{00000000-0005-0000-0000-00009D940000}"/>
    <cellStyle name="Normal 5 2 2 2 2 8 2 2 4" xfId="38972" xr:uid="{00000000-0005-0000-0000-00009E940000}"/>
    <cellStyle name="Normal 5 2 2 2 2 8 2 3" xfId="38973" xr:uid="{00000000-0005-0000-0000-00009F940000}"/>
    <cellStyle name="Normal 5 2 2 2 2 8 2 3 2" xfId="38974" xr:uid="{00000000-0005-0000-0000-0000A0940000}"/>
    <cellStyle name="Normal 5 2 2 2 2 8 2 3 2 2" xfId="38975" xr:uid="{00000000-0005-0000-0000-0000A1940000}"/>
    <cellStyle name="Normal 5 2 2 2 2 8 2 3 3" xfId="38976" xr:uid="{00000000-0005-0000-0000-0000A2940000}"/>
    <cellStyle name="Normal 5 2 2 2 2 8 2 4" xfId="38977" xr:uid="{00000000-0005-0000-0000-0000A3940000}"/>
    <cellStyle name="Normal 5 2 2 2 2 8 2 4 2" xfId="38978" xr:uid="{00000000-0005-0000-0000-0000A4940000}"/>
    <cellStyle name="Normal 5 2 2 2 2 8 2 5" xfId="38979" xr:uid="{00000000-0005-0000-0000-0000A5940000}"/>
    <cellStyle name="Normal 5 2 2 2 2 8 3" xfId="38980" xr:uid="{00000000-0005-0000-0000-0000A6940000}"/>
    <cellStyle name="Normal 5 2 2 2 2 8 3 2" xfId="38981" xr:uid="{00000000-0005-0000-0000-0000A7940000}"/>
    <cellStyle name="Normal 5 2 2 2 2 8 3 2 2" xfId="38982" xr:uid="{00000000-0005-0000-0000-0000A8940000}"/>
    <cellStyle name="Normal 5 2 2 2 2 8 3 2 2 2" xfId="38983" xr:uid="{00000000-0005-0000-0000-0000A9940000}"/>
    <cellStyle name="Normal 5 2 2 2 2 8 3 2 3" xfId="38984" xr:uid="{00000000-0005-0000-0000-0000AA940000}"/>
    <cellStyle name="Normal 5 2 2 2 2 8 3 3" xfId="38985" xr:uid="{00000000-0005-0000-0000-0000AB940000}"/>
    <cellStyle name="Normal 5 2 2 2 2 8 3 3 2" xfId="38986" xr:uid="{00000000-0005-0000-0000-0000AC940000}"/>
    <cellStyle name="Normal 5 2 2 2 2 8 3 4" xfId="38987" xr:uid="{00000000-0005-0000-0000-0000AD940000}"/>
    <cellStyle name="Normal 5 2 2 2 2 8 4" xfId="38988" xr:uid="{00000000-0005-0000-0000-0000AE940000}"/>
    <cellStyle name="Normal 5 2 2 2 2 8 4 2" xfId="38989" xr:uid="{00000000-0005-0000-0000-0000AF940000}"/>
    <cellStyle name="Normal 5 2 2 2 2 8 4 2 2" xfId="38990" xr:uid="{00000000-0005-0000-0000-0000B0940000}"/>
    <cellStyle name="Normal 5 2 2 2 2 8 4 3" xfId="38991" xr:uid="{00000000-0005-0000-0000-0000B1940000}"/>
    <cellStyle name="Normal 5 2 2 2 2 8 5" xfId="38992" xr:uid="{00000000-0005-0000-0000-0000B2940000}"/>
    <cellStyle name="Normal 5 2 2 2 2 8 5 2" xfId="38993" xr:uid="{00000000-0005-0000-0000-0000B3940000}"/>
    <cellStyle name="Normal 5 2 2 2 2 8 6" xfId="38994" xr:uid="{00000000-0005-0000-0000-0000B4940000}"/>
    <cellStyle name="Normal 5 2 2 2 2 9" xfId="38995" xr:uid="{00000000-0005-0000-0000-0000B5940000}"/>
    <cellStyle name="Normal 5 2 2 2 2 9 2" xfId="38996" xr:uid="{00000000-0005-0000-0000-0000B6940000}"/>
    <cellStyle name="Normal 5 2 2 2 2 9 2 2" xfId="38997" xr:uid="{00000000-0005-0000-0000-0000B7940000}"/>
    <cellStyle name="Normal 5 2 2 2 2 9 2 2 2" xfId="38998" xr:uid="{00000000-0005-0000-0000-0000B8940000}"/>
    <cellStyle name="Normal 5 2 2 2 2 9 2 2 2 2" xfId="38999" xr:uid="{00000000-0005-0000-0000-0000B9940000}"/>
    <cellStyle name="Normal 5 2 2 2 2 9 2 2 3" xfId="39000" xr:uid="{00000000-0005-0000-0000-0000BA940000}"/>
    <cellStyle name="Normal 5 2 2 2 2 9 2 3" xfId="39001" xr:uid="{00000000-0005-0000-0000-0000BB940000}"/>
    <cellStyle name="Normal 5 2 2 2 2 9 2 3 2" xfId="39002" xr:uid="{00000000-0005-0000-0000-0000BC940000}"/>
    <cellStyle name="Normal 5 2 2 2 2 9 2 4" xfId="39003" xr:uid="{00000000-0005-0000-0000-0000BD940000}"/>
    <cellStyle name="Normal 5 2 2 2 2 9 3" xfId="39004" xr:uid="{00000000-0005-0000-0000-0000BE940000}"/>
    <cellStyle name="Normal 5 2 2 2 2 9 3 2" xfId="39005" xr:uid="{00000000-0005-0000-0000-0000BF940000}"/>
    <cellStyle name="Normal 5 2 2 2 2 9 3 2 2" xfId="39006" xr:uid="{00000000-0005-0000-0000-0000C0940000}"/>
    <cellStyle name="Normal 5 2 2 2 2 9 3 3" xfId="39007" xr:uid="{00000000-0005-0000-0000-0000C1940000}"/>
    <cellStyle name="Normal 5 2 2 2 2 9 4" xfId="39008" xr:uid="{00000000-0005-0000-0000-0000C2940000}"/>
    <cellStyle name="Normal 5 2 2 2 2 9 4 2" xfId="39009" xr:uid="{00000000-0005-0000-0000-0000C3940000}"/>
    <cellStyle name="Normal 5 2 2 2 2 9 5" xfId="39010" xr:uid="{00000000-0005-0000-0000-0000C4940000}"/>
    <cellStyle name="Normal 5 2 2 2 2_T-straight with PEDs adjustor" xfId="39011" xr:uid="{00000000-0005-0000-0000-0000C5940000}"/>
    <cellStyle name="Normal 5 2 2 2 3" xfId="1351" xr:uid="{00000000-0005-0000-0000-0000C6940000}"/>
    <cellStyle name="Normal 5 2 2 2 3 10" xfId="39012" xr:uid="{00000000-0005-0000-0000-0000C7940000}"/>
    <cellStyle name="Normal 5 2 2 2 3 11" xfId="39013" xr:uid="{00000000-0005-0000-0000-0000C8940000}"/>
    <cellStyle name="Normal 5 2 2 2 3 2" xfId="39014" xr:uid="{00000000-0005-0000-0000-0000C9940000}"/>
    <cellStyle name="Normal 5 2 2 2 3 2 10" xfId="39015" xr:uid="{00000000-0005-0000-0000-0000CA940000}"/>
    <cellStyle name="Normal 5 2 2 2 3 2 2" xfId="39016" xr:uid="{00000000-0005-0000-0000-0000CB940000}"/>
    <cellStyle name="Normal 5 2 2 2 3 2 2 2" xfId="39017" xr:uid="{00000000-0005-0000-0000-0000CC940000}"/>
    <cellStyle name="Normal 5 2 2 2 3 2 2 2 2" xfId="39018" xr:uid="{00000000-0005-0000-0000-0000CD940000}"/>
    <cellStyle name="Normal 5 2 2 2 3 2 2 2 2 2" xfId="39019" xr:uid="{00000000-0005-0000-0000-0000CE940000}"/>
    <cellStyle name="Normal 5 2 2 2 3 2 2 2 2 2 2" xfId="39020" xr:uid="{00000000-0005-0000-0000-0000CF940000}"/>
    <cellStyle name="Normal 5 2 2 2 3 2 2 2 2 2 2 2" xfId="39021" xr:uid="{00000000-0005-0000-0000-0000D0940000}"/>
    <cellStyle name="Normal 5 2 2 2 3 2 2 2 2 2 3" xfId="39022" xr:uid="{00000000-0005-0000-0000-0000D1940000}"/>
    <cellStyle name="Normal 5 2 2 2 3 2 2 2 2 3" xfId="39023" xr:uid="{00000000-0005-0000-0000-0000D2940000}"/>
    <cellStyle name="Normal 5 2 2 2 3 2 2 2 2 3 2" xfId="39024" xr:uid="{00000000-0005-0000-0000-0000D3940000}"/>
    <cellStyle name="Normal 5 2 2 2 3 2 2 2 2 4" xfId="39025" xr:uid="{00000000-0005-0000-0000-0000D4940000}"/>
    <cellStyle name="Normal 5 2 2 2 3 2 2 2 3" xfId="39026" xr:uid="{00000000-0005-0000-0000-0000D5940000}"/>
    <cellStyle name="Normal 5 2 2 2 3 2 2 2 3 2" xfId="39027" xr:uid="{00000000-0005-0000-0000-0000D6940000}"/>
    <cellStyle name="Normal 5 2 2 2 3 2 2 2 3 2 2" xfId="39028" xr:uid="{00000000-0005-0000-0000-0000D7940000}"/>
    <cellStyle name="Normal 5 2 2 2 3 2 2 2 3 3" xfId="39029" xr:uid="{00000000-0005-0000-0000-0000D8940000}"/>
    <cellStyle name="Normal 5 2 2 2 3 2 2 2 4" xfId="39030" xr:uid="{00000000-0005-0000-0000-0000D9940000}"/>
    <cellStyle name="Normal 5 2 2 2 3 2 2 2 4 2" xfId="39031" xr:uid="{00000000-0005-0000-0000-0000DA940000}"/>
    <cellStyle name="Normal 5 2 2 2 3 2 2 2 5" xfId="39032" xr:uid="{00000000-0005-0000-0000-0000DB940000}"/>
    <cellStyle name="Normal 5 2 2 2 3 2 2 3" xfId="39033" xr:uid="{00000000-0005-0000-0000-0000DC940000}"/>
    <cellStyle name="Normal 5 2 2 2 3 2 2 3 2" xfId="39034" xr:uid="{00000000-0005-0000-0000-0000DD940000}"/>
    <cellStyle name="Normal 5 2 2 2 3 2 2 3 2 2" xfId="39035" xr:uid="{00000000-0005-0000-0000-0000DE940000}"/>
    <cellStyle name="Normal 5 2 2 2 3 2 2 3 2 2 2" xfId="39036" xr:uid="{00000000-0005-0000-0000-0000DF940000}"/>
    <cellStyle name="Normal 5 2 2 2 3 2 2 3 2 3" xfId="39037" xr:uid="{00000000-0005-0000-0000-0000E0940000}"/>
    <cellStyle name="Normal 5 2 2 2 3 2 2 3 3" xfId="39038" xr:uid="{00000000-0005-0000-0000-0000E1940000}"/>
    <cellStyle name="Normal 5 2 2 2 3 2 2 3 3 2" xfId="39039" xr:uid="{00000000-0005-0000-0000-0000E2940000}"/>
    <cellStyle name="Normal 5 2 2 2 3 2 2 3 4" xfId="39040" xr:uid="{00000000-0005-0000-0000-0000E3940000}"/>
    <cellStyle name="Normal 5 2 2 2 3 2 2 4" xfId="39041" xr:uid="{00000000-0005-0000-0000-0000E4940000}"/>
    <cellStyle name="Normal 5 2 2 2 3 2 2 4 2" xfId="39042" xr:uid="{00000000-0005-0000-0000-0000E5940000}"/>
    <cellStyle name="Normal 5 2 2 2 3 2 2 4 2 2" xfId="39043" xr:uid="{00000000-0005-0000-0000-0000E6940000}"/>
    <cellStyle name="Normal 5 2 2 2 3 2 2 4 2 2 2" xfId="39044" xr:uid="{00000000-0005-0000-0000-0000E7940000}"/>
    <cellStyle name="Normal 5 2 2 2 3 2 2 4 2 3" xfId="39045" xr:uid="{00000000-0005-0000-0000-0000E8940000}"/>
    <cellStyle name="Normal 5 2 2 2 3 2 2 4 3" xfId="39046" xr:uid="{00000000-0005-0000-0000-0000E9940000}"/>
    <cellStyle name="Normal 5 2 2 2 3 2 2 4 3 2" xfId="39047" xr:uid="{00000000-0005-0000-0000-0000EA940000}"/>
    <cellStyle name="Normal 5 2 2 2 3 2 2 4 4" xfId="39048" xr:uid="{00000000-0005-0000-0000-0000EB940000}"/>
    <cellStyle name="Normal 5 2 2 2 3 2 2 5" xfId="39049" xr:uid="{00000000-0005-0000-0000-0000EC940000}"/>
    <cellStyle name="Normal 5 2 2 2 3 2 2 5 2" xfId="39050" xr:uid="{00000000-0005-0000-0000-0000ED940000}"/>
    <cellStyle name="Normal 5 2 2 2 3 2 2 5 2 2" xfId="39051" xr:uid="{00000000-0005-0000-0000-0000EE940000}"/>
    <cellStyle name="Normal 5 2 2 2 3 2 2 5 3" xfId="39052" xr:uid="{00000000-0005-0000-0000-0000EF940000}"/>
    <cellStyle name="Normal 5 2 2 2 3 2 2 6" xfId="39053" xr:uid="{00000000-0005-0000-0000-0000F0940000}"/>
    <cellStyle name="Normal 5 2 2 2 3 2 2 6 2" xfId="39054" xr:uid="{00000000-0005-0000-0000-0000F1940000}"/>
    <cellStyle name="Normal 5 2 2 2 3 2 2 7" xfId="39055" xr:uid="{00000000-0005-0000-0000-0000F2940000}"/>
    <cellStyle name="Normal 5 2 2 2 3 2 2 7 2" xfId="39056" xr:uid="{00000000-0005-0000-0000-0000F3940000}"/>
    <cellStyle name="Normal 5 2 2 2 3 2 2 8" xfId="39057" xr:uid="{00000000-0005-0000-0000-0000F4940000}"/>
    <cellStyle name="Normal 5 2 2 2 3 2 3" xfId="39058" xr:uid="{00000000-0005-0000-0000-0000F5940000}"/>
    <cellStyle name="Normal 5 2 2 2 3 2 3 2" xfId="39059" xr:uid="{00000000-0005-0000-0000-0000F6940000}"/>
    <cellStyle name="Normal 5 2 2 2 3 2 3 2 2" xfId="39060" xr:uid="{00000000-0005-0000-0000-0000F7940000}"/>
    <cellStyle name="Normal 5 2 2 2 3 2 3 2 2 2" xfId="39061" xr:uid="{00000000-0005-0000-0000-0000F8940000}"/>
    <cellStyle name="Normal 5 2 2 2 3 2 3 2 2 2 2" xfId="39062" xr:uid="{00000000-0005-0000-0000-0000F9940000}"/>
    <cellStyle name="Normal 5 2 2 2 3 2 3 2 2 3" xfId="39063" xr:uid="{00000000-0005-0000-0000-0000FA940000}"/>
    <cellStyle name="Normal 5 2 2 2 3 2 3 2 3" xfId="39064" xr:uid="{00000000-0005-0000-0000-0000FB940000}"/>
    <cellStyle name="Normal 5 2 2 2 3 2 3 2 3 2" xfId="39065" xr:uid="{00000000-0005-0000-0000-0000FC940000}"/>
    <cellStyle name="Normal 5 2 2 2 3 2 3 2 4" xfId="39066" xr:uid="{00000000-0005-0000-0000-0000FD940000}"/>
    <cellStyle name="Normal 5 2 2 2 3 2 3 3" xfId="39067" xr:uid="{00000000-0005-0000-0000-0000FE940000}"/>
    <cellStyle name="Normal 5 2 2 2 3 2 3 3 2" xfId="39068" xr:uid="{00000000-0005-0000-0000-0000FF940000}"/>
    <cellStyle name="Normal 5 2 2 2 3 2 3 3 2 2" xfId="39069" xr:uid="{00000000-0005-0000-0000-000000950000}"/>
    <cellStyle name="Normal 5 2 2 2 3 2 3 3 3" xfId="39070" xr:uid="{00000000-0005-0000-0000-000001950000}"/>
    <cellStyle name="Normal 5 2 2 2 3 2 3 4" xfId="39071" xr:uid="{00000000-0005-0000-0000-000002950000}"/>
    <cellStyle name="Normal 5 2 2 2 3 2 3 4 2" xfId="39072" xr:uid="{00000000-0005-0000-0000-000003950000}"/>
    <cellStyle name="Normal 5 2 2 2 3 2 3 5" xfId="39073" xr:uid="{00000000-0005-0000-0000-000004950000}"/>
    <cellStyle name="Normal 5 2 2 2 3 2 4" xfId="39074" xr:uid="{00000000-0005-0000-0000-000005950000}"/>
    <cellStyle name="Normal 5 2 2 2 3 2 4 2" xfId="39075" xr:uid="{00000000-0005-0000-0000-000006950000}"/>
    <cellStyle name="Normal 5 2 2 2 3 2 4 2 2" xfId="39076" xr:uid="{00000000-0005-0000-0000-000007950000}"/>
    <cellStyle name="Normal 5 2 2 2 3 2 4 2 2 2" xfId="39077" xr:uid="{00000000-0005-0000-0000-000008950000}"/>
    <cellStyle name="Normal 5 2 2 2 3 2 4 2 3" xfId="39078" xr:uid="{00000000-0005-0000-0000-000009950000}"/>
    <cellStyle name="Normal 5 2 2 2 3 2 4 3" xfId="39079" xr:uid="{00000000-0005-0000-0000-00000A950000}"/>
    <cellStyle name="Normal 5 2 2 2 3 2 4 3 2" xfId="39080" xr:uid="{00000000-0005-0000-0000-00000B950000}"/>
    <cellStyle name="Normal 5 2 2 2 3 2 4 4" xfId="39081" xr:uid="{00000000-0005-0000-0000-00000C950000}"/>
    <cellStyle name="Normal 5 2 2 2 3 2 5" xfId="39082" xr:uid="{00000000-0005-0000-0000-00000D950000}"/>
    <cellStyle name="Normal 5 2 2 2 3 2 5 2" xfId="39083" xr:uid="{00000000-0005-0000-0000-00000E950000}"/>
    <cellStyle name="Normal 5 2 2 2 3 2 5 2 2" xfId="39084" xr:uid="{00000000-0005-0000-0000-00000F950000}"/>
    <cellStyle name="Normal 5 2 2 2 3 2 5 2 2 2" xfId="39085" xr:uid="{00000000-0005-0000-0000-000010950000}"/>
    <cellStyle name="Normal 5 2 2 2 3 2 5 2 3" xfId="39086" xr:uid="{00000000-0005-0000-0000-000011950000}"/>
    <cellStyle name="Normal 5 2 2 2 3 2 5 3" xfId="39087" xr:uid="{00000000-0005-0000-0000-000012950000}"/>
    <cellStyle name="Normal 5 2 2 2 3 2 5 3 2" xfId="39088" xr:uid="{00000000-0005-0000-0000-000013950000}"/>
    <cellStyle name="Normal 5 2 2 2 3 2 5 4" xfId="39089" xr:uid="{00000000-0005-0000-0000-000014950000}"/>
    <cellStyle name="Normal 5 2 2 2 3 2 6" xfId="39090" xr:uid="{00000000-0005-0000-0000-000015950000}"/>
    <cellStyle name="Normal 5 2 2 2 3 2 6 2" xfId="39091" xr:uid="{00000000-0005-0000-0000-000016950000}"/>
    <cellStyle name="Normal 5 2 2 2 3 2 6 2 2" xfId="39092" xr:uid="{00000000-0005-0000-0000-000017950000}"/>
    <cellStyle name="Normal 5 2 2 2 3 2 6 3" xfId="39093" xr:uid="{00000000-0005-0000-0000-000018950000}"/>
    <cellStyle name="Normal 5 2 2 2 3 2 7" xfId="39094" xr:uid="{00000000-0005-0000-0000-000019950000}"/>
    <cellStyle name="Normal 5 2 2 2 3 2 7 2" xfId="39095" xr:uid="{00000000-0005-0000-0000-00001A950000}"/>
    <cellStyle name="Normal 5 2 2 2 3 2 8" xfId="39096" xr:uid="{00000000-0005-0000-0000-00001B950000}"/>
    <cellStyle name="Normal 5 2 2 2 3 2 8 2" xfId="39097" xr:uid="{00000000-0005-0000-0000-00001C950000}"/>
    <cellStyle name="Normal 5 2 2 2 3 2 9" xfId="39098" xr:uid="{00000000-0005-0000-0000-00001D950000}"/>
    <cellStyle name="Normal 5 2 2 2 3 3" xfId="39099" xr:uid="{00000000-0005-0000-0000-00001E950000}"/>
    <cellStyle name="Normal 5 2 2 2 3 3 2" xfId="39100" xr:uid="{00000000-0005-0000-0000-00001F950000}"/>
    <cellStyle name="Normal 5 2 2 2 3 3 2 2" xfId="39101" xr:uid="{00000000-0005-0000-0000-000020950000}"/>
    <cellStyle name="Normal 5 2 2 2 3 3 2 2 2" xfId="39102" xr:uid="{00000000-0005-0000-0000-000021950000}"/>
    <cellStyle name="Normal 5 2 2 2 3 3 2 2 2 2" xfId="39103" xr:uid="{00000000-0005-0000-0000-000022950000}"/>
    <cellStyle name="Normal 5 2 2 2 3 3 2 2 2 2 2" xfId="39104" xr:uid="{00000000-0005-0000-0000-000023950000}"/>
    <cellStyle name="Normal 5 2 2 2 3 3 2 2 2 3" xfId="39105" xr:uid="{00000000-0005-0000-0000-000024950000}"/>
    <cellStyle name="Normal 5 2 2 2 3 3 2 2 3" xfId="39106" xr:uid="{00000000-0005-0000-0000-000025950000}"/>
    <cellStyle name="Normal 5 2 2 2 3 3 2 2 3 2" xfId="39107" xr:uid="{00000000-0005-0000-0000-000026950000}"/>
    <cellStyle name="Normal 5 2 2 2 3 3 2 2 4" xfId="39108" xr:uid="{00000000-0005-0000-0000-000027950000}"/>
    <cellStyle name="Normal 5 2 2 2 3 3 2 3" xfId="39109" xr:uid="{00000000-0005-0000-0000-000028950000}"/>
    <cellStyle name="Normal 5 2 2 2 3 3 2 3 2" xfId="39110" xr:uid="{00000000-0005-0000-0000-000029950000}"/>
    <cellStyle name="Normal 5 2 2 2 3 3 2 3 2 2" xfId="39111" xr:uid="{00000000-0005-0000-0000-00002A950000}"/>
    <cellStyle name="Normal 5 2 2 2 3 3 2 3 3" xfId="39112" xr:uid="{00000000-0005-0000-0000-00002B950000}"/>
    <cellStyle name="Normal 5 2 2 2 3 3 2 4" xfId="39113" xr:uid="{00000000-0005-0000-0000-00002C950000}"/>
    <cellStyle name="Normal 5 2 2 2 3 3 2 4 2" xfId="39114" xr:uid="{00000000-0005-0000-0000-00002D950000}"/>
    <cellStyle name="Normal 5 2 2 2 3 3 2 5" xfId="39115" xr:uid="{00000000-0005-0000-0000-00002E950000}"/>
    <cellStyle name="Normal 5 2 2 2 3 3 3" xfId="39116" xr:uid="{00000000-0005-0000-0000-00002F950000}"/>
    <cellStyle name="Normal 5 2 2 2 3 3 3 2" xfId="39117" xr:uid="{00000000-0005-0000-0000-000030950000}"/>
    <cellStyle name="Normal 5 2 2 2 3 3 3 2 2" xfId="39118" xr:uid="{00000000-0005-0000-0000-000031950000}"/>
    <cellStyle name="Normal 5 2 2 2 3 3 3 2 2 2" xfId="39119" xr:uid="{00000000-0005-0000-0000-000032950000}"/>
    <cellStyle name="Normal 5 2 2 2 3 3 3 2 3" xfId="39120" xr:uid="{00000000-0005-0000-0000-000033950000}"/>
    <cellStyle name="Normal 5 2 2 2 3 3 3 3" xfId="39121" xr:uid="{00000000-0005-0000-0000-000034950000}"/>
    <cellStyle name="Normal 5 2 2 2 3 3 3 3 2" xfId="39122" xr:uid="{00000000-0005-0000-0000-000035950000}"/>
    <cellStyle name="Normal 5 2 2 2 3 3 3 4" xfId="39123" xr:uid="{00000000-0005-0000-0000-000036950000}"/>
    <cellStyle name="Normal 5 2 2 2 3 3 4" xfId="39124" xr:uid="{00000000-0005-0000-0000-000037950000}"/>
    <cellStyle name="Normal 5 2 2 2 3 3 4 2" xfId="39125" xr:uid="{00000000-0005-0000-0000-000038950000}"/>
    <cellStyle name="Normal 5 2 2 2 3 3 4 2 2" xfId="39126" xr:uid="{00000000-0005-0000-0000-000039950000}"/>
    <cellStyle name="Normal 5 2 2 2 3 3 4 2 2 2" xfId="39127" xr:uid="{00000000-0005-0000-0000-00003A950000}"/>
    <cellStyle name="Normal 5 2 2 2 3 3 4 2 3" xfId="39128" xr:uid="{00000000-0005-0000-0000-00003B950000}"/>
    <cellStyle name="Normal 5 2 2 2 3 3 4 3" xfId="39129" xr:uid="{00000000-0005-0000-0000-00003C950000}"/>
    <cellStyle name="Normal 5 2 2 2 3 3 4 3 2" xfId="39130" xr:uid="{00000000-0005-0000-0000-00003D950000}"/>
    <cellStyle name="Normal 5 2 2 2 3 3 4 4" xfId="39131" xr:uid="{00000000-0005-0000-0000-00003E950000}"/>
    <cellStyle name="Normal 5 2 2 2 3 3 5" xfId="39132" xr:uid="{00000000-0005-0000-0000-00003F950000}"/>
    <cellStyle name="Normal 5 2 2 2 3 3 5 2" xfId="39133" xr:uid="{00000000-0005-0000-0000-000040950000}"/>
    <cellStyle name="Normal 5 2 2 2 3 3 5 2 2" xfId="39134" xr:uid="{00000000-0005-0000-0000-000041950000}"/>
    <cellStyle name="Normal 5 2 2 2 3 3 5 3" xfId="39135" xr:uid="{00000000-0005-0000-0000-000042950000}"/>
    <cellStyle name="Normal 5 2 2 2 3 3 6" xfId="39136" xr:uid="{00000000-0005-0000-0000-000043950000}"/>
    <cellStyle name="Normal 5 2 2 2 3 3 6 2" xfId="39137" xr:uid="{00000000-0005-0000-0000-000044950000}"/>
    <cellStyle name="Normal 5 2 2 2 3 3 7" xfId="39138" xr:uid="{00000000-0005-0000-0000-000045950000}"/>
    <cellStyle name="Normal 5 2 2 2 3 3 7 2" xfId="39139" xr:uid="{00000000-0005-0000-0000-000046950000}"/>
    <cellStyle name="Normal 5 2 2 2 3 3 8" xfId="39140" xr:uid="{00000000-0005-0000-0000-000047950000}"/>
    <cellStyle name="Normal 5 2 2 2 3 4" xfId="39141" xr:uid="{00000000-0005-0000-0000-000048950000}"/>
    <cellStyle name="Normal 5 2 2 2 3 4 2" xfId="39142" xr:uid="{00000000-0005-0000-0000-000049950000}"/>
    <cellStyle name="Normal 5 2 2 2 3 4 2 2" xfId="39143" xr:uid="{00000000-0005-0000-0000-00004A950000}"/>
    <cellStyle name="Normal 5 2 2 2 3 4 2 2 2" xfId="39144" xr:uid="{00000000-0005-0000-0000-00004B950000}"/>
    <cellStyle name="Normal 5 2 2 2 3 4 2 2 2 2" xfId="39145" xr:uid="{00000000-0005-0000-0000-00004C950000}"/>
    <cellStyle name="Normal 5 2 2 2 3 4 2 2 3" xfId="39146" xr:uid="{00000000-0005-0000-0000-00004D950000}"/>
    <cellStyle name="Normal 5 2 2 2 3 4 2 3" xfId="39147" xr:uid="{00000000-0005-0000-0000-00004E950000}"/>
    <cellStyle name="Normal 5 2 2 2 3 4 2 3 2" xfId="39148" xr:uid="{00000000-0005-0000-0000-00004F950000}"/>
    <cellStyle name="Normal 5 2 2 2 3 4 2 4" xfId="39149" xr:uid="{00000000-0005-0000-0000-000050950000}"/>
    <cellStyle name="Normal 5 2 2 2 3 4 3" xfId="39150" xr:uid="{00000000-0005-0000-0000-000051950000}"/>
    <cellStyle name="Normal 5 2 2 2 3 4 3 2" xfId="39151" xr:uid="{00000000-0005-0000-0000-000052950000}"/>
    <cellStyle name="Normal 5 2 2 2 3 4 3 2 2" xfId="39152" xr:uid="{00000000-0005-0000-0000-000053950000}"/>
    <cellStyle name="Normal 5 2 2 2 3 4 3 3" xfId="39153" xr:uid="{00000000-0005-0000-0000-000054950000}"/>
    <cellStyle name="Normal 5 2 2 2 3 4 4" xfId="39154" xr:uid="{00000000-0005-0000-0000-000055950000}"/>
    <cellStyle name="Normal 5 2 2 2 3 4 4 2" xfId="39155" xr:uid="{00000000-0005-0000-0000-000056950000}"/>
    <cellStyle name="Normal 5 2 2 2 3 4 5" xfId="39156" xr:uid="{00000000-0005-0000-0000-000057950000}"/>
    <cellStyle name="Normal 5 2 2 2 3 5" xfId="39157" xr:uid="{00000000-0005-0000-0000-000058950000}"/>
    <cellStyle name="Normal 5 2 2 2 3 5 2" xfId="39158" xr:uid="{00000000-0005-0000-0000-000059950000}"/>
    <cellStyle name="Normal 5 2 2 2 3 5 2 2" xfId="39159" xr:uid="{00000000-0005-0000-0000-00005A950000}"/>
    <cellStyle name="Normal 5 2 2 2 3 5 2 2 2" xfId="39160" xr:uid="{00000000-0005-0000-0000-00005B950000}"/>
    <cellStyle name="Normal 5 2 2 2 3 5 2 3" xfId="39161" xr:uid="{00000000-0005-0000-0000-00005C950000}"/>
    <cellStyle name="Normal 5 2 2 2 3 5 3" xfId="39162" xr:uid="{00000000-0005-0000-0000-00005D950000}"/>
    <cellStyle name="Normal 5 2 2 2 3 5 3 2" xfId="39163" xr:uid="{00000000-0005-0000-0000-00005E950000}"/>
    <cellStyle name="Normal 5 2 2 2 3 5 4" xfId="39164" xr:uid="{00000000-0005-0000-0000-00005F950000}"/>
    <cellStyle name="Normal 5 2 2 2 3 6" xfId="39165" xr:uid="{00000000-0005-0000-0000-000060950000}"/>
    <cellStyle name="Normal 5 2 2 2 3 6 2" xfId="39166" xr:uid="{00000000-0005-0000-0000-000061950000}"/>
    <cellStyle name="Normal 5 2 2 2 3 6 2 2" xfId="39167" xr:uid="{00000000-0005-0000-0000-000062950000}"/>
    <cellStyle name="Normal 5 2 2 2 3 6 2 2 2" xfId="39168" xr:uid="{00000000-0005-0000-0000-000063950000}"/>
    <cellStyle name="Normal 5 2 2 2 3 6 2 3" xfId="39169" xr:uid="{00000000-0005-0000-0000-000064950000}"/>
    <cellStyle name="Normal 5 2 2 2 3 6 3" xfId="39170" xr:uid="{00000000-0005-0000-0000-000065950000}"/>
    <cellStyle name="Normal 5 2 2 2 3 6 3 2" xfId="39171" xr:uid="{00000000-0005-0000-0000-000066950000}"/>
    <cellStyle name="Normal 5 2 2 2 3 6 4" xfId="39172" xr:uid="{00000000-0005-0000-0000-000067950000}"/>
    <cellStyle name="Normal 5 2 2 2 3 7" xfId="39173" xr:uid="{00000000-0005-0000-0000-000068950000}"/>
    <cellStyle name="Normal 5 2 2 2 3 7 2" xfId="39174" xr:uid="{00000000-0005-0000-0000-000069950000}"/>
    <cellStyle name="Normal 5 2 2 2 3 7 2 2" xfId="39175" xr:uid="{00000000-0005-0000-0000-00006A950000}"/>
    <cellStyle name="Normal 5 2 2 2 3 7 3" xfId="39176" xr:uid="{00000000-0005-0000-0000-00006B950000}"/>
    <cellStyle name="Normal 5 2 2 2 3 8" xfId="39177" xr:uid="{00000000-0005-0000-0000-00006C950000}"/>
    <cellStyle name="Normal 5 2 2 2 3 8 2" xfId="39178" xr:uid="{00000000-0005-0000-0000-00006D950000}"/>
    <cellStyle name="Normal 5 2 2 2 3 9" xfId="39179" xr:uid="{00000000-0005-0000-0000-00006E950000}"/>
    <cellStyle name="Normal 5 2 2 2 3 9 2" xfId="39180" xr:uid="{00000000-0005-0000-0000-00006F950000}"/>
    <cellStyle name="Normal 5 2 2 2 4" xfId="39181" xr:uid="{00000000-0005-0000-0000-000070950000}"/>
    <cellStyle name="Normal 5 2 2 2 4 10" xfId="39182" xr:uid="{00000000-0005-0000-0000-000071950000}"/>
    <cellStyle name="Normal 5 2 2 2 4 11" xfId="39183" xr:uid="{00000000-0005-0000-0000-000072950000}"/>
    <cellStyle name="Normal 5 2 2 2 4 2" xfId="39184" xr:uid="{00000000-0005-0000-0000-000073950000}"/>
    <cellStyle name="Normal 5 2 2 2 4 2 10" xfId="39185" xr:uid="{00000000-0005-0000-0000-000074950000}"/>
    <cellStyle name="Normal 5 2 2 2 4 2 2" xfId="39186" xr:uid="{00000000-0005-0000-0000-000075950000}"/>
    <cellStyle name="Normal 5 2 2 2 4 2 2 2" xfId="39187" xr:uid="{00000000-0005-0000-0000-000076950000}"/>
    <cellStyle name="Normal 5 2 2 2 4 2 2 2 2" xfId="39188" xr:uid="{00000000-0005-0000-0000-000077950000}"/>
    <cellStyle name="Normal 5 2 2 2 4 2 2 2 2 2" xfId="39189" xr:uid="{00000000-0005-0000-0000-000078950000}"/>
    <cellStyle name="Normal 5 2 2 2 4 2 2 2 2 2 2" xfId="39190" xr:uid="{00000000-0005-0000-0000-000079950000}"/>
    <cellStyle name="Normal 5 2 2 2 4 2 2 2 2 2 2 2" xfId="39191" xr:uid="{00000000-0005-0000-0000-00007A950000}"/>
    <cellStyle name="Normal 5 2 2 2 4 2 2 2 2 2 3" xfId="39192" xr:uid="{00000000-0005-0000-0000-00007B950000}"/>
    <cellStyle name="Normal 5 2 2 2 4 2 2 2 2 3" xfId="39193" xr:uid="{00000000-0005-0000-0000-00007C950000}"/>
    <cellStyle name="Normal 5 2 2 2 4 2 2 2 2 3 2" xfId="39194" xr:uid="{00000000-0005-0000-0000-00007D950000}"/>
    <cellStyle name="Normal 5 2 2 2 4 2 2 2 2 4" xfId="39195" xr:uid="{00000000-0005-0000-0000-00007E950000}"/>
    <cellStyle name="Normal 5 2 2 2 4 2 2 2 3" xfId="39196" xr:uid="{00000000-0005-0000-0000-00007F950000}"/>
    <cellStyle name="Normal 5 2 2 2 4 2 2 2 3 2" xfId="39197" xr:uid="{00000000-0005-0000-0000-000080950000}"/>
    <cellStyle name="Normal 5 2 2 2 4 2 2 2 3 2 2" xfId="39198" xr:uid="{00000000-0005-0000-0000-000081950000}"/>
    <cellStyle name="Normal 5 2 2 2 4 2 2 2 3 3" xfId="39199" xr:uid="{00000000-0005-0000-0000-000082950000}"/>
    <cellStyle name="Normal 5 2 2 2 4 2 2 2 4" xfId="39200" xr:uid="{00000000-0005-0000-0000-000083950000}"/>
    <cellStyle name="Normal 5 2 2 2 4 2 2 2 4 2" xfId="39201" xr:uid="{00000000-0005-0000-0000-000084950000}"/>
    <cellStyle name="Normal 5 2 2 2 4 2 2 2 5" xfId="39202" xr:uid="{00000000-0005-0000-0000-000085950000}"/>
    <cellStyle name="Normal 5 2 2 2 4 2 2 3" xfId="39203" xr:uid="{00000000-0005-0000-0000-000086950000}"/>
    <cellStyle name="Normal 5 2 2 2 4 2 2 3 2" xfId="39204" xr:uid="{00000000-0005-0000-0000-000087950000}"/>
    <cellStyle name="Normal 5 2 2 2 4 2 2 3 2 2" xfId="39205" xr:uid="{00000000-0005-0000-0000-000088950000}"/>
    <cellStyle name="Normal 5 2 2 2 4 2 2 3 2 2 2" xfId="39206" xr:uid="{00000000-0005-0000-0000-000089950000}"/>
    <cellStyle name="Normal 5 2 2 2 4 2 2 3 2 3" xfId="39207" xr:uid="{00000000-0005-0000-0000-00008A950000}"/>
    <cellStyle name="Normal 5 2 2 2 4 2 2 3 3" xfId="39208" xr:uid="{00000000-0005-0000-0000-00008B950000}"/>
    <cellStyle name="Normal 5 2 2 2 4 2 2 3 3 2" xfId="39209" xr:uid="{00000000-0005-0000-0000-00008C950000}"/>
    <cellStyle name="Normal 5 2 2 2 4 2 2 3 4" xfId="39210" xr:uid="{00000000-0005-0000-0000-00008D950000}"/>
    <cellStyle name="Normal 5 2 2 2 4 2 2 4" xfId="39211" xr:uid="{00000000-0005-0000-0000-00008E950000}"/>
    <cellStyle name="Normal 5 2 2 2 4 2 2 4 2" xfId="39212" xr:uid="{00000000-0005-0000-0000-00008F950000}"/>
    <cellStyle name="Normal 5 2 2 2 4 2 2 4 2 2" xfId="39213" xr:uid="{00000000-0005-0000-0000-000090950000}"/>
    <cellStyle name="Normal 5 2 2 2 4 2 2 4 2 2 2" xfId="39214" xr:uid="{00000000-0005-0000-0000-000091950000}"/>
    <cellStyle name="Normal 5 2 2 2 4 2 2 4 2 3" xfId="39215" xr:uid="{00000000-0005-0000-0000-000092950000}"/>
    <cellStyle name="Normal 5 2 2 2 4 2 2 4 3" xfId="39216" xr:uid="{00000000-0005-0000-0000-000093950000}"/>
    <cellStyle name="Normal 5 2 2 2 4 2 2 4 3 2" xfId="39217" xr:uid="{00000000-0005-0000-0000-000094950000}"/>
    <cellStyle name="Normal 5 2 2 2 4 2 2 4 4" xfId="39218" xr:uid="{00000000-0005-0000-0000-000095950000}"/>
    <cellStyle name="Normal 5 2 2 2 4 2 2 5" xfId="39219" xr:uid="{00000000-0005-0000-0000-000096950000}"/>
    <cellStyle name="Normal 5 2 2 2 4 2 2 5 2" xfId="39220" xr:uid="{00000000-0005-0000-0000-000097950000}"/>
    <cellStyle name="Normal 5 2 2 2 4 2 2 5 2 2" xfId="39221" xr:uid="{00000000-0005-0000-0000-000098950000}"/>
    <cellStyle name="Normal 5 2 2 2 4 2 2 5 3" xfId="39222" xr:uid="{00000000-0005-0000-0000-000099950000}"/>
    <cellStyle name="Normal 5 2 2 2 4 2 2 6" xfId="39223" xr:uid="{00000000-0005-0000-0000-00009A950000}"/>
    <cellStyle name="Normal 5 2 2 2 4 2 2 6 2" xfId="39224" xr:uid="{00000000-0005-0000-0000-00009B950000}"/>
    <cellStyle name="Normal 5 2 2 2 4 2 2 7" xfId="39225" xr:uid="{00000000-0005-0000-0000-00009C950000}"/>
    <cellStyle name="Normal 5 2 2 2 4 2 2 7 2" xfId="39226" xr:uid="{00000000-0005-0000-0000-00009D950000}"/>
    <cellStyle name="Normal 5 2 2 2 4 2 2 8" xfId="39227" xr:uid="{00000000-0005-0000-0000-00009E950000}"/>
    <cellStyle name="Normal 5 2 2 2 4 2 3" xfId="39228" xr:uid="{00000000-0005-0000-0000-00009F950000}"/>
    <cellStyle name="Normal 5 2 2 2 4 2 3 2" xfId="39229" xr:uid="{00000000-0005-0000-0000-0000A0950000}"/>
    <cellStyle name="Normal 5 2 2 2 4 2 3 2 2" xfId="39230" xr:uid="{00000000-0005-0000-0000-0000A1950000}"/>
    <cellStyle name="Normal 5 2 2 2 4 2 3 2 2 2" xfId="39231" xr:uid="{00000000-0005-0000-0000-0000A2950000}"/>
    <cellStyle name="Normal 5 2 2 2 4 2 3 2 2 2 2" xfId="39232" xr:uid="{00000000-0005-0000-0000-0000A3950000}"/>
    <cellStyle name="Normal 5 2 2 2 4 2 3 2 2 3" xfId="39233" xr:uid="{00000000-0005-0000-0000-0000A4950000}"/>
    <cellStyle name="Normal 5 2 2 2 4 2 3 2 3" xfId="39234" xr:uid="{00000000-0005-0000-0000-0000A5950000}"/>
    <cellStyle name="Normal 5 2 2 2 4 2 3 2 3 2" xfId="39235" xr:uid="{00000000-0005-0000-0000-0000A6950000}"/>
    <cellStyle name="Normal 5 2 2 2 4 2 3 2 4" xfId="39236" xr:uid="{00000000-0005-0000-0000-0000A7950000}"/>
    <cellStyle name="Normal 5 2 2 2 4 2 3 3" xfId="39237" xr:uid="{00000000-0005-0000-0000-0000A8950000}"/>
    <cellStyle name="Normal 5 2 2 2 4 2 3 3 2" xfId="39238" xr:uid="{00000000-0005-0000-0000-0000A9950000}"/>
    <cellStyle name="Normal 5 2 2 2 4 2 3 3 2 2" xfId="39239" xr:uid="{00000000-0005-0000-0000-0000AA950000}"/>
    <cellStyle name="Normal 5 2 2 2 4 2 3 3 3" xfId="39240" xr:uid="{00000000-0005-0000-0000-0000AB950000}"/>
    <cellStyle name="Normal 5 2 2 2 4 2 3 4" xfId="39241" xr:uid="{00000000-0005-0000-0000-0000AC950000}"/>
    <cellStyle name="Normal 5 2 2 2 4 2 3 4 2" xfId="39242" xr:uid="{00000000-0005-0000-0000-0000AD950000}"/>
    <cellStyle name="Normal 5 2 2 2 4 2 3 5" xfId="39243" xr:uid="{00000000-0005-0000-0000-0000AE950000}"/>
    <cellStyle name="Normal 5 2 2 2 4 2 4" xfId="39244" xr:uid="{00000000-0005-0000-0000-0000AF950000}"/>
    <cellStyle name="Normal 5 2 2 2 4 2 4 2" xfId="39245" xr:uid="{00000000-0005-0000-0000-0000B0950000}"/>
    <cellStyle name="Normal 5 2 2 2 4 2 4 2 2" xfId="39246" xr:uid="{00000000-0005-0000-0000-0000B1950000}"/>
    <cellStyle name="Normal 5 2 2 2 4 2 4 2 2 2" xfId="39247" xr:uid="{00000000-0005-0000-0000-0000B2950000}"/>
    <cellStyle name="Normal 5 2 2 2 4 2 4 2 3" xfId="39248" xr:uid="{00000000-0005-0000-0000-0000B3950000}"/>
    <cellStyle name="Normal 5 2 2 2 4 2 4 3" xfId="39249" xr:uid="{00000000-0005-0000-0000-0000B4950000}"/>
    <cellStyle name="Normal 5 2 2 2 4 2 4 3 2" xfId="39250" xr:uid="{00000000-0005-0000-0000-0000B5950000}"/>
    <cellStyle name="Normal 5 2 2 2 4 2 4 4" xfId="39251" xr:uid="{00000000-0005-0000-0000-0000B6950000}"/>
    <cellStyle name="Normal 5 2 2 2 4 2 5" xfId="39252" xr:uid="{00000000-0005-0000-0000-0000B7950000}"/>
    <cellStyle name="Normal 5 2 2 2 4 2 5 2" xfId="39253" xr:uid="{00000000-0005-0000-0000-0000B8950000}"/>
    <cellStyle name="Normal 5 2 2 2 4 2 5 2 2" xfId="39254" xr:uid="{00000000-0005-0000-0000-0000B9950000}"/>
    <cellStyle name="Normal 5 2 2 2 4 2 5 2 2 2" xfId="39255" xr:uid="{00000000-0005-0000-0000-0000BA950000}"/>
    <cellStyle name="Normal 5 2 2 2 4 2 5 2 3" xfId="39256" xr:uid="{00000000-0005-0000-0000-0000BB950000}"/>
    <cellStyle name="Normal 5 2 2 2 4 2 5 3" xfId="39257" xr:uid="{00000000-0005-0000-0000-0000BC950000}"/>
    <cellStyle name="Normal 5 2 2 2 4 2 5 3 2" xfId="39258" xr:uid="{00000000-0005-0000-0000-0000BD950000}"/>
    <cellStyle name="Normal 5 2 2 2 4 2 5 4" xfId="39259" xr:uid="{00000000-0005-0000-0000-0000BE950000}"/>
    <cellStyle name="Normal 5 2 2 2 4 2 6" xfId="39260" xr:uid="{00000000-0005-0000-0000-0000BF950000}"/>
    <cellStyle name="Normal 5 2 2 2 4 2 6 2" xfId="39261" xr:uid="{00000000-0005-0000-0000-0000C0950000}"/>
    <cellStyle name="Normal 5 2 2 2 4 2 6 2 2" xfId="39262" xr:uid="{00000000-0005-0000-0000-0000C1950000}"/>
    <cellStyle name="Normal 5 2 2 2 4 2 6 3" xfId="39263" xr:uid="{00000000-0005-0000-0000-0000C2950000}"/>
    <cellStyle name="Normal 5 2 2 2 4 2 7" xfId="39264" xr:uid="{00000000-0005-0000-0000-0000C3950000}"/>
    <cellStyle name="Normal 5 2 2 2 4 2 7 2" xfId="39265" xr:uid="{00000000-0005-0000-0000-0000C4950000}"/>
    <cellStyle name="Normal 5 2 2 2 4 2 8" xfId="39266" xr:uid="{00000000-0005-0000-0000-0000C5950000}"/>
    <cellStyle name="Normal 5 2 2 2 4 2 8 2" xfId="39267" xr:uid="{00000000-0005-0000-0000-0000C6950000}"/>
    <cellStyle name="Normal 5 2 2 2 4 2 9" xfId="39268" xr:uid="{00000000-0005-0000-0000-0000C7950000}"/>
    <cellStyle name="Normal 5 2 2 2 4 3" xfId="39269" xr:uid="{00000000-0005-0000-0000-0000C8950000}"/>
    <cellStyle name="Normal 5 2 2 2 4 3 2" xfId="39270" xr:uid="{00000000-0005-0000-0000-0000C9950000}"/>
    <cellStyle name="Normal 5 2 2 2 4 3 2 2" xfId="39271" xr:uid="{00000000-0005-0000-0000-0000CA950000}"/>
    <cellStyle name="Normal 5 2 2 2 4 3 2 2 2" xfId="39272" xr:uid="{00000000-0005-0000-0000-0000CB950000}"/>
    <cellStyle name="Normal 5 2 2 2 4 3 2 2 2 2" xfId="39273" xr:uid="{00000000-0005-0000-0000-0000CC950000}"/>
    <cellStyle name="Normal 5 2 2 2 4 3 2 2 2 2 2" xfId="39274" xr:uid="{00000000-0005-0000-0000-0000CD950000}"/>
    <cellStyle name="Normal 5 2 2 2 4 3 2 2 2 3" xfId="39275" xr:uid="{00000000-0005-0000-0000-0000CE950000}"/>
    <cellStyle name="Normal 5 2 2 2 4 3 2 2 3" xfId="39276" xr:uid="{00000000-0005-0000-0000-0000CF950000}"/>
    <cellStyle name="Normal 5 2 2 2 4 3 2 2 3 2" xfId="39277" xr:uid="{00000000-0005-0000-0000-0000D0950000}"/>
    <cellStyle name="Normal 5 2 2 2 4 3 2 2 4" xfId="39278" xr:uid="{00000000-0005-0000-0000-0000D1950000}"/>
    <cellStyle name="Normal 5 2 2 2 4 3 2 3" xfId="39279" xr:uid="{00000000-0005-0000-0000-0000D2950000}"/>
    <cellStyle name="Normal 5 2 2 2 4 3 2 3 2" xfId="39280" xr:uid="{00000000-0005-0000-0000-0000D3950000}"/>
    <cellStyle name="Normal 5 2 2 2 4 3 2 3 2 2" xfId="39281" xr:uid="{00000000-0005-0000-0000-0000D4950000}"/>
    <cellStyle name="Normal 5 2 2 2 4 3 2 3 3" xfId="39282" xr:uid="{00000000-0005-0000-0000-0000D5950000}"/>
    <cellStyle name="Normal 5 2 2 2 4 3 2 4" xfId="39283" xr:uid="{00000000-0005-0000-0000-0000D6950000}"/>
    <cellStyle name="Normal 5 2 2 2 4 3 2 4 2" xfId="39284" xr:uid="{00000000-0005-0000-0000-0000D7950000}"/>
    <cellStyle name="Normal 5 2 2 2 4 3 2 5" xfId="39285" xr:uid="{00000000-0005-0000-0000-0000D8950000}"/>
    <cellStyle name="Normal 5 2 2 2 4 3 3" xfId="39286" xr:uid="{00000000-0005-0000-0000-0000D9950000}"/>
    <cellStyle name="Normal 5 2 2 2 4 3 3 2" xfId="39287" xr:uid="{00000000-0005-0000-0000-0000DA950000}"/>
    <cellStyle name="Normal 5 2 2 2 4 3 3 2 2" xfId="39288" xr:uid="{00000000-0005-0000-0000-0000DB950000}"/>
    <cellStyle name="Normal 5 2 2 2 4 3 3 2 2 2" xfId="39289" xr:uid="{00000000-0005-0000-0000-0000DC950000}"/>
    <cellStyle name="Normal 5 2 2 2 4 3 3 2 3" xfId="39290" xr:uid="{00000000-0005-0000-0000-0000DD950000}"/>
    <cellStyle name="Normal 5 2 2 2 4 3 3 3" xfId="39291" xr:uid="{00000000-0005-0000-0000-0000DE950000}"/>
    <cellStyle name="Normal 5 2 2 2 4 3 3 3 2" xfId="39292" xr:uid="{00000000-0005-0000-0000-0000DF950000}"/>
    <cellStyle name="Normal 5 2 2 2 4 3 3 4" xfId="39293" xr:uid="{00000000-0005-0000-0000-0000E0950000}"/>
    <cellStyle name="Normal 5 2 2 2 4 3 4" xfId="39294" xr:uid="{00000000-0005-0000-0000-0000E1950000}"/>
    <cellStyle name="Normal 5 2 2 2 4 3 4 2" xfId="39295" xr:uid="{00000000-0005-0000-0000-0000E2950000}"/>
    <cellStyle name="Normal 5 2 2 2 4 3 4 2 2" xfId="39296" xr:uid="{00000000-0005-0000-0000-0000E3950000}"/>
    <cellStyle name="Normal 5 2 2 2 4 3 4 2 2 2" xfId="39297" xr:uid="{00000000-0005-0000-0000-0000E4950000}"/>
    <cellStyle name="Normal 5 2 2 2 4 3 4 2 3" xfId="39298" xr:uid="{00000000-0005-0000-0000-0000E5950000}"/>
    <cellStyle name="Normal 5 2 2 2 4 3 4 3" xfId="39299" xr:uid="{00000000-0005-0000-0000-0000E6950000}"/>
    <cellStyle name="Normal 5 2 2 2 4 3 4 3 2" xfId="39300" xr:uid="{00000000-0005-0000-0000-0000E7950000}"/>
    <cellStyle name="Normal 5 2 2 2 4 3 4 4" xfId="39301" xr:uid="{00000000-0005-0000-0000-0000E8950000}"/>
    <cellStyle name="Normal 5 2 2 2 4 3 5" xfId="39302" xr:uid="{00000000-0005-0000-0000-0000E9950000}"/>
    <cellStyle name="Normal 5 2 2 2 4 3 5 2" xfId="39303" xr:uid="{00000000-0005-0000-0000-0000EA950000}"/>
    <cellStyle name="Normal 5 2 2 2 4 3 5 2 2" xfId="39304" xr:uid="{00000000-0005-0000-0000-0000EB950000}"/>
    <cellStyle name="Normal 5 2 2 2 4 3 5 3" xfId="39305" xr:uid="{00000000-0005-0000-0000-0000EC950000}"/>
    <cellStyle name="Normal 5 2 2 2 4 3 6" xfId="39306" xr:uid="{00000000-0005-0000-0000-0000ED950000}"/>
    <cellStyle name="Normal 5 2 2 2 4 3 6 2" xfId="39307" xr:uid="{00000000-0005-0000-0000-0000EE950000}"/>
    <cellStyle name="Normal 5 2 2 2 4 3 7" xfId="39308" xr:uid="{00000000-0005-0000-0000-0000EF950000}"/>
    <cellStyle name="Normal 5 2 2 2 4 3 7 2" xfId="39309" xr:uid="{00000000-0005-0000-0000-0000F0950000}"/>
    <cellStyle name="Normal 5 2 2 2 4 3 8" xfId="39310" xr:uid="{00000000-0005-0000-0000-0000F1950000}"/>
    <cellStyle name="Normal 5 2 2 2 4 4" xfId="39311" xr:uid="{00000000-0005-0000-0000-0000F2950000}"/>
    <cellStyle name="Normal 5 2 2 2 4 4 2" xfId="39312" xr:uid="{00000000-0005-0000-0000-0000F3950000}"/>
    <cellStyle name="Normal 5 2 2 2 4 4 2 2" xfId="39313" xr:uid="{00000000-0005-0000-0000-0000F4950000}"/>
    <cellStyle name="Normal 5 2 2 2 4 4 2 2 2" xfId="39314" xr:uid="{00000000-0005-0000-0000-0000F5950000}"/>
    <cellStyle name="Normal 5 2 2 2 4 4 2 2 2 2" xfId="39315" xr:uid="{00000000-0005-0000-0000-0000F6950000}"/>
    <cellStyle name="Normal 5 2 2 2 4 4 2 2 3" xfId="39316" xr:uid="{00000000-0005-0000-0000-0000F7950000}"/>
    <cellStyle name="Normal 5 2 2 2 4 4 2 3" xfId="39317" xr:uid="{00000000-0005-0000-0000-0000F8950000}"/>
    <cellStyle name="Normal 5 2 2 2 4 4 2 3 2" xfId="39318" xr:uid="{00000000-0005-0000-0000-0000F9950000}"/>
    <cellStyle name="Normal 5 2 2 2 4 4 2 4" xfId="39319" xr:uid="{00000000-0005-0000-0000-0000FA950000}"/>
    <cellStyle name="Normal 5 2 2 2 4 4 3" xfId="39320" xr:uid="{00000000-0005-0000-0000-0000FB950000}"/>
    <cellStyle name="Normal 5 2 2 2 4 4 3 2" xfId="39321" xr:uid="{00000000-0005-0000-0000-0000FC950000}"/>
    <cellStyle name="Normal 5 2 2 2 4 4 3 2 2" xfId="39322" xr:uid="{00000000-0005-0000-0000-0000FD950000}"/>
    <cellStyle name="Normal 5 2 2 2 4 4 3 3" xfId="39323" xr:uid="{00000000-0005-0000-0000-0000FE950000}"/>
    <cellStyle name="Normal 5 2 2 2 4 4 4" xfId="39324" xr:uid="{00000000-0005-0000-0000-0000FF950000}"/>
    <cellStyle name="Normal 5 2 2 2 4 4 4 2" xfId="39325" xr:uid="{00000000-0005-0000-0000-000000960000}"/>
    <cellStyle name="Normal 5 2 2 2 4 4 5" xfId="39326" xr:uid="{00000000-0005-0000-0000-000001960000}"/>
    <cellStyle name="Normal 5 2 2 2 4 5" xfId="39327" xr:uid="{00000000-0005-0000-0000-000002960000}"/>
    <cellStyle name="Normal 5 2 2 2 4 5 2" xfId="39328" xr:uid="{00000000-0005-0000-0000-000003960000}"/>
    <cellStyle name="Normal 5 2 2 2 4 5 2 2" xfId="39329" xr:uid="{00000000-0005-0000-0000-000004960000}"/>
    <cellStyle name="Normal 5 2 2 2 4 5 2 2 2" xfId="39330" xr:uid="{00000000-0005-0000-0000-000005960000}"/>
    <cellStyle name="Normal 5 2 2 2 4 5 2 3" xfId="39331" xr:uid="{00000000-0005-0000-0000-000006960000}"/>
    <cellStyle name="Normal 5 2 2 2 4 5 3" xfId="39332" xr:uid="{00000000-0005-0000-0000-000007960000}"/>
    <cellStyle name="Normal 5 2 2 2 4 5 3 2" xfId="39333" xr:uid="{00000000-0005-0000-0000-000008960000}"/>
    <cellStyle name="Normal 5 2 2 2 4 5 4" xfId="39334" xr:uid="{00000000-0005-0000-0000-000009960000}"/>
    <cellStyle name="Normal 5 2 2 2 4 6" xfId="39335" xr:uid="{00000000-0005-0000-0000-00000A960000}"/>
    <cellStyle name="Normal 5 2 2 2 4 6 2" xfId="39336" xr:uid="{00000000-0005-0000-0000-00000B960000}"/>
    <cellStyle name="Normal 5 2 2 2 4 6 2 2" xfId="39337" xr:uid="{00000000-0005-0000-0000-00000C960000}"/>
    <cellStyle name="Normal 5 2 2 2 4 6 2 2 2" xfId="39338" xr:uid="{00000000-0005-0000-0000-00000D960000}"/>
    <cellStyle name="Normal 5 2 2 2 4 6 2 3" xfId="39339" xr:uid="{00000000-0005-0000-0000-00000E960000}"/>
    <cellStyle name="Normal 5 2 2 2 4 6 3" xfId="39340" xr:uid="{00000000-0005-0000-0000-00000F960000}"/>
    <cellStyle name="Normal 5 2 2 2 4 6 3 2" xfId="39341" xr:uid="{00000000-0005-0000-0000-000010960000}"/>
    <cellStyle name="Normal 5 2 2 2 4 6 4" xfId="39342" xr:uid="{00000000-0005-0000-0000-000011960000}"/>
    <cellStyle name="Normal 5 2 2 2 4 7" xfId="39343" xr:uid="{00000000-0005-0000-0000-000012960000}"/>
    <cellStyle name="Normal 5 2 2 2 4 7 2" xfId="39344" xr:uid="{00000000-0005-0000-0000-000013960000}"/>
    <cellStyle name="Normal 5 2 2 2 4 7 2 2" xfId="39345" xr:uid="{00000000-0005-0000-0000-000014960000}"/>
    <cellStyle name="Normal 5 2 2 2 4 7 3" xfId="39346" xr:uid="{00000000-0005-0000-0000-000015960000}"/>
    <cellStyle name="Normal 5 2 2 2 4 8" xfId="39347" xr:uid="{00000000-0005-0000-0000-000016960000}"/>
    <cellStyle name="Normal 5 2 2 2 4 8 2" xfId="39348" xr:uid="{00000000-0005-0000-0000-000017960000}"/>
    <cellStyle name="Normal 5 2 2 2 4 9" xfId="39349" xr:uid="{00000000-0005-0000-0000-000018960000}"/>
    <cellStyle name="Normal 5 2 2 2 4 9 2" xfId="39350" xr:uid="{00000000-0005-0000-0000-000019960000}"/>
    <cellStyle name="Normal 5 2 2 2 5" xfId="39351" xr:uid="{00000000-0005-0000-0000-00001A960000}"/>
    <cellStyle name="Normal 5 2 2 2 5 10" xfId="39352" xr:uid="{00000000-0005-0000-0000-00001B960000}"/>
    <cellStyle name="Normal 5 2 2 2 5 11" xfId="39353" xr:uid="{00000000-0005-0000-0000-00001C960000}"/>
    <cellStyle name="Normal 5 2 2 2 5 2" xfId="39354" xr:uid="{00000000-0005-0000-0000-00001D960000}"/>
    <cellStyle name="Normal 5 2 2 2 5 2 2" xfId="39355" xr:uid="{00000000-0005-0000-0000-00001E960000}"/>
    <cellStyle name="Normal 5 2 2 2 5 2 2 2" xfId="39356" xr:uid="{00000000-0005-0000-0000-00001F960000}"/>
    <cellStyle name="Normal 5 2 2 2 5 2 2 2 2" xfId="39357" xr:uid="{00000000-0005-0000-0000-000020960000}"/>
    <cellStyle name="Normal 5 2 2 2 5 2 2 2 2 2" xfId="39358" xr:uid="{00000000-0005-0000-0000-000021960000}"/>
    <cellStyle name="Normal 5 2 2 2 5 2 2 2 2 2 2" xfId="39359" xr:uid="{00000000-0005-0000-0000-000022960000}"/>
    <cellStyle name="Normal 5 2 2 2 5 2 2 2 2 3" xfId="39360" xr:uid="{00000000-0005-0000-0000-000023960000}"/>
    <cellStyle name="Normal 5 2 2 2 5 2 2 2 2 3 2" xfId="39361" xr:uid="{00000000-0005-0000-0000-000024960000}"/>
    <cellStyle name="Normal 5 2 2 2 5 2 2 2 2 3 2 2" xfId="39362" xr:uid="{00000000-0005-0000-0000-000025960000}"/>
    <cellStyle name="Normal 5 2 2 2 5 2 2 2 2 3 3" xfId="39363" xr:uid="{00000000-0005-0000-0000-000026960000}"/>
    <cellStyle name="Normal 5 2 2 2 5 2 2 2 2 4" xfId="39364" xr:uid="{00000000-0005-0000-0000-000027960000}"/>
    <cellStyle name="Normal 5 2 2 2 5 2 2 2 3" xfId="39365" xr:uid="{00000000-0005-0000-0000-000028960000}"/>
    <cellStyle name="Normal 5 2 2 2 5 2 2 2 3 2" xfId="39366" xr:uid="{00000000-0005-0000-0000-000029960000}"/>
    <cellStyle name="Normal 5 2 2 2 5 2 2 2 4" xfId="39367" xr:uid="{00000000-0005-0000-0000-00002A960000}"/>
    <cellStyle name="Normal 5 2 2 2 5 2 2 2 4 2" xfId="39368" xr:uid="{00000000-0005-0000-0000-00002B960000}"/>
    <cellStyle name="Normal 5 2 2 2 5 2 2 2 4 2 2" xfId="39369" xr:uid="{00000000-0005-0000-0000-00002C960000}"/>
    <cellStyle name="Normal 5 2 2 2 5 2 2 2 4 3" xfId="39370" xr:uid="{00000000-0005-0000-0000-00002D960000}"/>
    <cellStyle name="Normal 5 2 2 2 5 2 2 2 5" xfId="39371" xr:uid="{00000000-0005-0000-0000-00002E960000}"/>
    <cellStyle name="Normal 5 2 2 2 5 2 2 3" xfId="39372" xr:uid="{00000000-0005-0000-0000-00002F960000}"/>
    <cellStyle name="Normal 5 2 2 2 5 2 2 3 2" xfId="39373" xr:uid="{00000000-0005-0000-0000-000030960000}"/>
    <cellStyle name="Normal 5 2 2 2 5 2 2 3 2 2" xfId="39374" xr:uid="{00000000-0005-0000-0000-000031960000}"/>
    <cellStyle name="Normal 5 2 2 2 5 2 2 3 3" xfId="39375" xr:uid="{00000000-0005-0000-0000-000032960000}"/>
    <cellStyle name="Normal 5 2 2 2 5 2 2 3 3 2" xfId="39376" xr:uid="{00000000-0005-0000-0000-000033960000}"/>
    <cellStyle name="Normal 5 2 2 2 5 2 2 3 3 2 2" xfId="39377" xr:uid="{00000000-0005-0000-0000-000034960000}"/>
    <cellStyle name="Normal 5 2 2 2 5 2 2 3 3 3" xfId="39378" xr:uid="{00000000-0005-0000-0000-000035960000}"/>
    <cellStyle name="Normal 5 2 2 2 5 2 2 3 4" xfId="39379" xr:uid="{00000000-0005-0000-0000-000036960000}"/>
    <cellStyle name="Normal 5 2 2 2 5 2 2 4" xfId="39380" xr:uid="{00000000-0005-0000-0000-000037960000}"/>
    <cellStyle name="Normal 5 2 2 2 5 2 2 4 2" xfId="39381" xr:uid="{00000000-0005-0000-0000-000038960000}"/>
    <cellStyle name="Normal 5 2 2 2 5 2 2 4 2 2" xfId="39382" xr:uid="{00000000-0005-0000-0000-000039960000}"/>
    <cellStyle name="Normal 5 2 2 2 5 2 2 4 3" xfId="39383" xr:uid="{00000000-0005-0000-0000-00003A960000}"/>
    <cellStyle name="Normal 5 2 2 2 5 2 2 4 3 2" xfId="39384" xr:uid="{00000000-0005-0000-0000-00003B960000}"/>
    <cellStyle name="Normal 5 2 2 2 5 2 2 4 3 2 2" xfId="39385" xr:uid="{00000000-0005-0000-0000-00003C960000}"/>
    <cellStyle name="Normal 5 2 2 2 5 2 2 4 3 3" xfId="39386" xr:uid="{00000000-0005-0000-0000-00003D960000}"/>
    <cellStyle name="Normal 5 2 2 2 5 2 2 4 4" xfId="39387" xr:uid="{00000000-0005-0000-0000-00003E960000}"/>
    <cellStyle name="Normal 5 2 2 2 5 2 2 5" xfId="39388" xr:uid="{00000000-0005-0000-0000-00003F960000}"/>
    <cellStyle name="Normal 5 2 2 2 5 2 2 5 2" xfId="39389" xr:uid="{00000000-0005-0000-0000-000040960000}"/>
    <cellStyle name="Normal 5 2 2 2 5 2 2 6" xfId="39390" xr:uid="{00000000-0005-0000-0000-000041960000}"/>
    <cellStyle name="Normal 5 2 2 2 5 2 2 6 2" xfId="39391" xr:uid="{00000000-0005-0000-0000-000042960000}"/>
    <cellStyle name="Normal 5 2 2 2 5 2 2 6 2 2" xfId="39392" xr:uid="{00000000-0005-0000-0000-000043960000}"/>
    <cellStyle name="Normal 5 2 2 2 5 2 2 6 3" xfId="39393" xr:uid="{00000000-0005-0000-0000-000044960000}"/>
    <cellStyle name="Normal 5 2 2 2 5 2 2 7" xfId="39394" xr:uid="{00000000-0005-0000-0000-000045960000}"/>
    <cellStyle name="Normal 5 2 2 2 5 2 2 7 2" xfId="39395" xr:uid="{00000000-0005-0000-0000-000046960000}"/>
    <cellStyle name="Normal 5 2 2 2 5 2 2 8" xfId="39396" xr:uid="{00000000-0005-0000-0000-000047960000}"/>
    <cellStyle name="Normal 5 2 2 2 5 2 3" xfId="39397" xr:uid="{00000000-0005-0000-0000-000048960000}"/>
    <cellStyle name="Normal 5 2 2 2 5 2 3 2" xfId="39398" xr:uid="{00000000-0005-0000-0000-000049960000}"/>
    <cellStyle name="Normal 5 2 2 2 5 2 3 2 2" xfId="39399" xr:uid="{00000000-0005-0000-0000-00004A960000}"/>
    <cellStyle name="Normal 5 2 2 2 5 2 3 2 2 2" xfId="39400" xr:uid="{00000000-0005-0000-0000-00004B960000}"/>
    <cellStyle name="Normal 5 2 2 2 5 2 3 2 3" xfId="39401" xr:uid="{00000000-0005-0000-0000-00004C960000}"/>
    <cellStyle name="Normal 5 2 2 2 5 2 3 2 3 2" xfId="39402" xr:uid="{00000000-0005-0000-0000-00004D960000}"/>
    <cellStyle name="Normal 5 2 2 2 5 2 3 2 3 2 2" xfId="39403" xr:uid="{00000000-0005-0000-0000-00004E960000}"/>
    <cellStyle name="Normal 5 2 2 2 5 2 3 2 3 3" xfId="39404" xr:uid="{00000000-0005-0000-0000-00004F960000}"/>
    <cellStyle name="Normal 5 2 2 2 5 2 3 2 4" xfId="39405" xr:uid="{00000000-0005-0000-0000-000050960000}"/>
    <cellStyle name="Normal 5 2 2 2 5 2 3 3" xfId="39406" xr:uid="{00000000-0005-0000-0000-000051960000}"/>
    <cellStyle name="Normal 5 2 2 2 5 2 3 3 2" xfId="39407" xr:uid="{00000000-0005-0000-0000-000052960000}"/>
    <cellStyle name="Normal 5 2 2 2 5 2 3 4" xfId="39408" xr:uid="{00000000-0005-0000-0000-000053960000}"/>
    <cellStyle name="Normal 5 2 2 2 5 2 3 4 2" xfId="39409" xr:uid="{00000000-0005-0000-0000-000054960000}"/>
    <cellStyle name="Normal 5 2 2 2 5 2 3 4 2 2" xfId="39410" xr:uid="{00000000-0005-0000-0000-000055960000}"/>
    <cellStyle name="Normal 5 2 2 2 5 2 3 4 3" xfId="39411" xr:uid="{00000000-0005-0000-0000-000056960000}"/>
    <cellStyle name="Normal 5 2 2 2 5 2 3 5" xfId="39412" xr:uid="{00000000-0005-0000-0000-000057960000}"/>
    <cellStyle name="Normal 5 2 2 2 5 2 4" xfId="39413" xr:uid="{00000000-0005-0000-0000-000058960000}"/>
    <cellStyle name="Normal 5 2 2 2 5 2 4 2" xfId="39414" xr:uid="{00000000-0005-0000-0000-000059960000}"/>
    <cellStyle name="Normal 5 2 2 2 5 2 4 2 2" xfId="39415" xr:uid="{00000000-0005-0000-0000-00005A960000}"/>
    <cellStyle name="Normal 5 2 2 2 5 2 4 3" xfId="39416" xr:uid="{00000000-0005-0000-0000-00005B960000}"/>
    <cellStyle name="Normal 5 2 2 2 5 2 4 3 2" xfId="39417" xr:uid="{00000000-0005-0000-0000-00005C960000}"/>
    <cellStyle name="Normal 5 2 2 2 5 2 4 3 2 2" xfId="39418" xr:uid="{00000000-0005-0000-0000-00005D960000}"/>
    <cellStyle name="Normal 5 2 2 2 5 2 4 3 3" xfId="39419" xr:uid="{00000000-0005-0000-0000-00005E960000}"/>
    <cellStyle name="Normal 5 2 2 2 5 2 4 4" xfId="39420" xr:uid="{00000000-0005-0000-0000-00005F960000}"/>
    <cellStyle name="Normal 5 2 2 2 5 2 5" xfId="39421" xr:uid="{00000000-0005-0000-0000-000060960000}"/>
    <cellStyle name="Normal 5 2 2 2 5 2 5 2" xfId="39422" xr:uid="{00000000-0005-0000-0000-000061960000}"/>
    <cellStyle name="Normal 5 2 2 2 5 2 5 2 2" xfId="39423" xr:uid="{00000000-0005-0000-0000-000062960000}"/>
    <cellStyle name="Normal 5 2 2 2 5 2 5 3" xfId="39424" xr:uid="{00000000-0005-0000-0000-000063960000}"/>
    <cellStyle name="Normal 5 2 2 2 5 2 5 3 2" xfId="39425" xr:uid="{00000000-0005-0000-0000-000064960000}"/>
    <cellStyle name="Normal 5 2 2 2 5 2 5 3 2 2" xfId="39426" xr:uid="{00000000-0005-0000-0000-000065960000}"/>
    <cellStyle name="Normal 5 2 2 2 5 2 5 3 3" xfId="39427" xr:uid="{00000000-0005-0000-0000-000066960000}"/>
    <cellStyle name="Normal 5 2 2 2 5 2 5 4" xfId="39428" xr:uid="{00000000-0005-0000-0000-000067960000}"/>
    <cellStyle name="Normal 5 2 2 2 5 2 6" xfId="39429" xr:uid="{00000000-0005-0000-0000-000068960000}"/>
    <cellStyle name="Normal 5 2 2 2 5 2 6 2" xfId="39430" xr:uid="{00000000-0005-0000-0000-000069960000}"/>
    <cellStyle name="Normal 5 2 2 2 5 2 7" xfId="39431" xr:uid="{00000000-0005-0000-0000-00006A960000}"/>
    <cellStyle name="Normal 5 2 2 2 5 2 7 2" xfId="39432" xr:uid="{00000000-0005-0000-0000-00006B960000}"/>
    <cellStyle name="Normal 5 2 2 2 5 2 7 2 2" xfId="39433" xr:uid="{00000000-0005-0000-0000-00006C960000}"/>
    <cellStyle name="Normal 5 2 2 2 5 2 7 3" xfId="39434" xr:uid="{00000000-0005-0000-0000-00006D960000}"/>
    <cellStyle name="Normal 5 2 2 2 5 2 8" xfId="39435" xr:uid="{00000000-0005-0000-0000-00006E960000}"/>
    <cellStyle name="Normal 5 2 2 2 5 2 8 2" xfId="39436" xr:uid="{00000000-0005-0000-0000-00006F960000}"/>
    <cellStyle name="Normal 5 2 2 2 5 2 9" xfId="39437" xr:uid="{00000000-0005-0000-0000-000070960000}"/>
    <cellStyle name="Normal 5 2 2 2 5 3" xfId="39438" xr:uid="{00000000-0005-0000-0000-000071960000}"/>
    <cellStyle name="Normal 5 2 2 2 5 3 2" xfId="39439" xr:uid="{00000000-0005-0000-0000-000072960000}"/>
    <cellStyle name="Normal 5 2 2 2 5 3 2 2" xfId="39440" xr:uid="{00000000-0005-0000-0000-000073960000}"/>
    <cellStyle name="Normal 5 2 2 2 5 3 2 2 2" xfId="39441" xr:uid="{00000000-0005-0000-0000-000074960000}"/>
    <cellStyle name="Normal 5 2 2 2 5 3 2 2 2 2" xfId="39442" xr:uid="{00000000-0005-0000-0000-000075960000}"/>
    <cellStyle name="Normal 5 2 2 2 5 3 2 2 3" xfId="39443" xr:uid="{00000000-0005-0000-0000-000076960000}"/>
    <cellStyle name="Normal 5 2 2 2 5 3 2 2 3 2" xfId="39444" xr:uid="{00000000-0005-0000-0000-000077960000}"/>
    <cellStyle name="Normal 5 2 2 2 5 3 2 2 3 2 2" xfId="39445" xr:uid="{00000000-0005-0000-0000-000078960000}"/>
    <cellStyle name="Normal 5 2 2 2 5 3 2 2 3 3" xfId="39446" xr:uid="{00000000-0005-0000-0000-000079960000}"/>
    <cellStyle name="Normal 5 2 2 2 5 3 2 2 4" xfId="39447" xr:uid="{00000000-0005-0000-0000-00007A960000}"/>
    <cellStyle name="Normal 5 2 2 2 5 3 2 3" xfId="39448" xr:uid="{00000000-0005-0000-0000-00007B960000}"/>
    <cellStyle name="Normal 5 2 2 2 5 3 2 3 2" xfId="39449" xr:uid="{00000000-0005-0000-0000-00007C960000}"/>
    <cellStyle name="Normal 5 2 2 2 5 3 2 4" xfId="39450" xr:uid="{00000000-0005-0000-0000-00007D960000}"/>
    <cellStyle name="Normal 5 2 2 2 5 3 2 4 2" xfId="39451" xr:uid="{00000000-0005-0000-0000-00007E960000}"/>
    <cellStyle name="Normal 5 2 2 2 5 3 2 4 2 2" xfId="39452" xr:uid="{00000000-0005-0000-0000-00007F960000}"/>
    <cellStyle name="Normal 5 2 2 2 5 3 2 4 3" xfId="39453" xr:uid="{00000000-0005-0000-0000-000080960000}"/>
    <cellStyle name="Normal 5 2 2 2 5 3 2 5" xfId="39454" xr:uid="{00000000-0005-0000-0000-000081960000}"/>
    <cellStyle name="Normal 5 2 2 2 5 3 3" xfId="39455" xr:uid="{00000000-0005-0000-0000-000082960000}"/>
    <cellStyle name="Normal 5 2 2 2 5 3 3 2" xfId="39456" xr:uid="{00000000-0005-0000-0000-000083960000}"/>
    <cellStyle name="Normal 5 2 2 2 5 3 3 2 2" xfId="39457" xr:uid="{00000000-0005-0000-0000-000084960000}"/>
    <cellStyle name="Normal 5 2 2 2 5 3 3 3" xfId="39458" xr:uid="{00000000-0005-0000-0000-000085960000}"/>
    <cellStyle name="Normal 5 2 2 2 5 3 3 3 2" xfId="39459" xr:uid="{00000000-0005-0000-0000-000086960000}"/>
    <cellStyle name="Normal 5 2 2 2 5 3 3 3 2 2" xfId="39460" xr:uid="{00000000-0005-0000-0000-000087960000}"/>
    <cellStyle name="Normal 5 2 2 2 5 3 3 3 3" xfId="39461" xr:uid="{00000000-0005-0000-0000-000088960000}"/>
    <cellStyle name="Normal 5 2 2 2 5 3 3 4" xfId="39462" xr:uid="{00000000-0005-0000-0000-000089960000}"/>
    <cellStyle name="Normal 5 2 2 2 5 3 4" xfId="39463" xr:uid="{00000000-0005-0000-0000-00008A960000}"/>
    <cellStyle name="Normal 5 2 2 2 5 3 4 2" xfId="39464" xr:uid="{00000000-0005-0000-0000-00008B960000}"/>
    <cellStyle name="Normal 5 2 2 2 5 3 4 2 2" xfId="39465" xr:uid="{00000000-0005-0000-0000-00008C960000}"/>
    <cellStyle name="Normal 5 2 2 2 5 3 4 3" xfId="39466" xr:uid="{00000000-0005-0000-0000-00008D960000}"/>
    <cellStyle name="Normal 5 2 2 2 5 3 4 3 2" xfId="39467" xr:uid="{00000000-0005-0000-0000-00008E960000}"/>
    <cellStyle name="Normal 5 2 2 2 5 3 4 3 2 2" xfId="39468" xr:uid="{00000000-0005-0000-0000-00008F960000}"/>
    <cellStyle name="Normal 5 2 2 2 5 3 4 3 3" xfId="39469" xr:uid="{00000000-0005-0000-0000-000090960000}"/>
    <cellStyle name="Normal 5 2 2 2 5 3 4 4" xfId="39470" xr:uid="{00000000-0005-0000-0000-000091960000}"/>
    <cellStyle name="Normal 5 2 2 2 5 3 5" xfId="39471" xr:uid="{00000000-0005-0000-0000-000092960000}"/>
    <cellStyle name="Normal 5 2 2 2 5 3 5 2" xfId="39472" xr:uid="{00000000-0005-0000-0000-000093960000}"/>
    <cellStyle name="Normal 5 2 2 2 5 3 6" xfId="39473" xr:uid="{00000000-0005-0000-0000-000094960000}"/>
    <cellStyle name="Normal 5 2 2 2 5 3 6 2" xfId="39474" xr:uid="{00000000-0005-0000-0000-000095960000}"/>
    <cellStyle name="Normal 5 2 2 2 5 3 6 2 2" xfId="39475" xr:uid="{00000000-0005-0000-0000-000096960000}"/>
    <cellStyle name="Normal 5 2 2 2 5 3 6 3" xfId="39476" xr:uid="{00000000-0005-0000-0000-000097960000}"/>
    <cellStyle name="Normal 5 2 2 2 5 3 7" xfId="39477" xr:uid="{00000000-0005-0000-0000-000098960000}"/>
    <cellStyle name="Normal 5 2 2 2 5 3 7 2" xfId="39478" xr:uid="{00000000-0005-0000-0000-000099960000}"/>
    <cellStyle name="Normal 5 2 2 2 5 3 8" xfId="39479" xr:uid="{00000000-0005-0000-0000-00009A960000}"/>
    <cellStyle name="Normal 5 2 2 2 5 4" xfId="39480" xr:uid="{00000000-0005-0000-0000-00009B960000}"/>
    <cellStyle name="Normal 5 2 2 2 5 4 2" xfId="39481" xr:uid="{00000000-0005-0000-0000-00009C960000}"/>
    <cellStyle name="Normal 5 2 2 2 5 4 2 2" xfId="39482" xr:uid="{00000000-0005-0000-0000-00009D960000}"/>
    <cellStyle name="Normal 5 2 2 2 5 4 2 2 2" xfId="39483" xr:uid="{00000000-0005-0000-0000-00009E960000}"/>
    <cellStyle name="Normal 5 2 2 2 5 4 2 3" xfId="39484" xr:uid="{00000000-0005-0000-0000-00009F960000}"/>
    <cellStyle name="Normal 5 2 2 2 5 4 2 3 2" xfId="39485" xr:uid="{00000000-0005-0000-0000-0000A0960000}"/>
    <cellStyle name="Normal 5 2 2 2 5 4 2 3 2 2" xfId="39486" xr:uid="{00000000-0005-0000-0000-0000A1960000}"/>
    <cellStyle name="Normal 5 2 2 2 5 4 2 3 3" xfId="39487" xr:uid="{00000000-0005-0000-0000-0000A2960000}"/>
    <cellStyle name="Normal 5 2 2 2 5 4 2 4" xfId="39488" xr:uid="{00000000-0005-0000-0000-0000A3960000}"/>
    <cellStyle name="Normal 5 2 2 2 5 4 3" xfId="39489" xr:uid="{00000000-0005-0000-0000-0000A4960000}"/>
    <cellStyle name="Normal 5 2 2 2 5 4 3 2" xfId="39490" xr:uid="{00000000-0005-0000-0000-0000A5960000}"/>
    <cellStyle name="Normal 5 2 2 2 5 4 4" xfId="39491" xr:uid="{00000000-0005-0000-0000-0000A6960000}"/>
    <cellStyle name="Normal 5 2 2 2 5 4 4 2" xfId="39492" xr:uid="{00000000-0005-0000-0000-0000A7960000}"/>
    <cellStyle name="Normal 5 2 2 2 5 4 4 2 2" xfId="39493" xr:uid="{00000000-0005-0000-0000-0000A8960000}"/>
    <cellStyle name="Normal 5 2 2 2 5 4 4 3" xfId="39494" xr:uid="{00000000-0005-0000-0000-0000A9960000}"/>
    <cellStyle name="Normal 5 2 2 2 5 4 5" xfId="39495" xr:uid="{00000000-0005-0000-0000-0000AA960000}"/>
    <cellStyle name="Normal 5 2 2 2 5 5" xfId="39496" xr:uid="{00000000-0005-0000-0000-0000AB960000}"/>
    <cellStyle name="Normal 5 2 2 2 5 5 2" xfId="39497" xr:uid="{00000000-0005-0000-0000-0000AC960000}"/>
    <cellStyle name="Normal 5 2 2 2 5 5 2 2" xfId="39498" xr:uid="{00000000-0005-0000-0000-0000AD960000}"/>
    <cellStyle name="Normal 5 2 2 2 5 5 3" xfId="39499" xr:uid="{00000000-0005-0000-0000-0000AE960000}"/>
    <cellStyle name="Normal 5 2 2 2 5 5 3 2" xfId="39500" xr:uid="{00000000-0005-0000-0000-0000AF960000}"/>
    <cellStyle name="Normal 5 2 2 2 5 5 3 2 2" xfId="39501" xr:uid="{00000000-0005-0000-0000-0000B0960000}"/>
    <cellStyle name="Normal 5 2 2 2 5 5 3 3" xfId="39502" xr:uid="{00000000-0005-0000-0000-0000B1960000}"/>
    <cellStyle name="Normal 5 2 2 2 5 5 4" xfId="39503" xr:uid="{00000000-0005-0000-0000-0000B2960000}"/>
    <cellStyle name="Normal 5 2 2 2 5 6" xfId="39504" xr:uid="{00000000-0005-0000-0000-0000B3960000}"/>
    <cellStyle name="Normal 5 2 2 2 5 6 2" xfId="39505" xr:uid="{00000000-0005-0000-0000-0000B4960000}"/>
    <cellStyle name="Normal 5 2 2 2 5 6 2 2" xfId="39506" xr:uid="{00000000-0005-0000-0000-0000B5960000}"/>
    <cellStyle name="Normal 5 2 2 2 5 6 3" xfId="39507" xr:uid="{00000000-0005-0000-0000-0000B6960000}"/>
    <cellStyle name="Normal 5 2 2 2 5 6 3 2" xfId="39508" xr:uid="{00000000-0005-0000-0000-0000B7960000}"/>
    <cellStyle name="Normal 5 2 2 2 5 6 3 2 2" xfId="39509" xr:uid="{00000000-0005-0000-0000-0000B8960000}"/>
    <cellStyle name="Normal 5 2 2 2 5 6 3 3" xfId="39510" xr:uid="{00000000-0005-0000-0000-0000B9960000}"/>
    <cellStyle name="Normal 5 2 2 2 5 6 4" xfId="39511" xr:uid="{00000000-0005-0000-0000-0000BA960000}"/>
    <cellStyle name="Normal 5 2 2 2 5 7" xfId="39512" xr:uid="{00000000-0005-0000-0000-0000BB960000}"/>
    <cellStyle name="Normal 5 2 2 2 5 7 2" xfId="39513" xr:uid="{00000000-0005-0000-0000-0000BC960000}"/>
    <cellStyle name="Normal 5 2 2 2 5 8" xfId="39514" xr:uid="{00000000-0005-0000-0000-0000BD960000}"/>
    <cellStyle name="Normal 5 2 2 2 5 8 2" xfId="39515" xr:uid="{00000000-0005-0000-0000-0000BE960000}"/>
    <cellStyle name="Normal 5 2 2 2 5 8 2 2" xfId="39516" xr:uid="{00000000-0005-0000-0000-0000BF960000}"/>
    <cellStyle name="Normal 5 2 2 2 5 8 3" xfId="39517" xr:uid="{00000000-0005-0000-0000-0000C0960000}"/>
    <cellStyle name="Normal 5 2 2 2 5 9" xfId="39518" xr:uid="{00000000-0005-0000-0000-0000C1960000}"/>
    <cellStyle name="Normal 5 2 2 2 5 9 2" xfId="39519" xr:uid="{00000000-0005-0000-0000-0000C2960000}"/>
    <cellStyle name="Normal 5 2 2 2 6" xfId="39520" xr:uid="{00000000-0005-0000-0000-0000C3960000}"/>
    <cellStyle name="Normal 5 2 2 2 6 2" xfId="39521" xr:uid="{00000000-0005-0000-0000-0000C4960000}"/>
    <cellStyle name="Normal 5 2 2 2 6 2 2" xfId="39522" xr:uid="{00000000-0005-0000-0000-0000C5960000}"/>
    <cellStyle name="Normal 5 2 2 2 6 2 2 2" xfId="39523" xr:uid="{00000000-0005-0000-0000-0000C6960000}"/>
    <cellStyle name="Normal 5 2 2 2 6 2 2 2 2" xfId="39524" xr:uid="{00000000-0005-0000-0000-0000C7960000}"/>
    <cellStyle name="Normal 5 2 2 2 6 2 2 2 2 2" xfId="39525" xr:uid="{00000000-0005-0000-0000-0000C8960000}"/>
    <cellStyle name="Normal 5 2 2 2 6 2 2 2 3" xfId="39526" xr:uid="{00000000-0005-0000-0000-0000C9960000}"/>
    <cellStyle name="Normal 5 2 2 2 6 2 2 2 3 2" xfId="39527" xr:uid="{00000000-0005-0000-0000-0000CA960000}"/>
    <cellStyle name="Normal 5 2 2 2 6 2 2 2 3 2 2" xfId="39528" xr:uid="{00000000-0005-0000-0000-0000CB960000}"/>
    <cellStyle name="Normal 5 2 2 2 6 2 2 2 3 3" xfId="39529" xr:uid="{00000000-0005-0000-0000-0000CC960000}"/>
    <cellStyle name="Normal 5 2 2 2 6 2 2 2 4" xfId="39530" xr:uid="{00000000-0005-0000-0000-0000CD960000}"/>
    <cellStyle name="Normal 5 2 2 2 6 2 2 3" xfId="39531" xr:uid="{00000000-0005-0000-0000-0000CE960000}"/>
    <cellStyle name="Normal 5 2 2 2 6 2 2 3 2" xfId="39532" xr:uid="{00000000-0005-0000-0000-0000CF960000}"/>
    <cellStyle name="Normal 5 2 2 2 6 2 2 4" xfId="39533" xr:uid="{00000000-0005-0000-0000-0000D0960000}"/>
    <cellStyle name="Normal 5 2 2 2 6 2 2 4 2" xfId="39534" xr:uid="{00000000-0005-0000-0000-0000D1960000}"/>
    <cellStyle name="Normal 5 2 2 2 6 2 2 4 2 2" xfId="39535" xr:uid="{00000000-0005-0000-0000-0000D2960000}"/>
    <cellStyle name="Normal 5 2 2 2 6 2 2 4 3" xfId="39536" xr:uid="{00000000-0005-0000-0000-0000D3960000}"/>
    <cellStyle name="Normal 5 2 2 2 6 2 2 5" xfId="39537" xr:uid="{00000000-0005-0000-0000-0000D4960000}"/>
    <cellStyle name="Normal 5 2 2 2 6 2 3" xfId="39538" xr:uid="{00000000-0005-0000-0000-0000D5960000}"/>
    <cellStyle name="Normal 5 2 2 2 6 2 3 2" xfId="39539" xr:uid="{00000000-0005-0000-0000-0000D6960000}"/>
    <cellStyle name="Normal 5 2 2 2 6 2 3 2 2" xfId="39540" xr:uid="{00000000-0005-0000-0000-0000D7960000}"/>
    <cellStyle name="Normal 5 2 2 2 6 2 3 3" xfId="39541" xr:uid="{00000000-0005-0000-0000-0000D8960000}"/>
    <cellStyle name="Normal 5 2 2 2 6 2 3 3 2" xfId="39542" xr:uid="{00000000-0005-0000-0000-0000D9960000}"/>
    <cellStyle name="Normal 5 2 2 2 6 2 3 3 2 2" xfId="39543" xr:uid="{00000000-0005-0000-0000-0000DA960000}"/>
    <cellStyle name="Normal 5 2 2 2 6 2 3 3 3" xfId="39544" xr:uid="{00000000-0005-0000-0000-0000DB960000}"/>
    <cellStyle name="Normal 5 2 2 2 6 2 3 4" xfId="39545" xr:uid="{00000000-0005-0000-0000-0000DC960000}"/>
    <cellStyle name="Normal 5 2 2 2 6 2 4" xfId="39546" xr:uid="{00000000-0005-0000-0000-0000DD960000}"/>
    <cellStyle name="Normal 5 2 2 2 6 2 4 2" xfId="39547" xr:uid="{00000000-0005-0000-0000-0000DE960000}"/>
    <cellStyle name="Normal 5 2 2 2 6 2 4 2 2" xfId="39548" xr:uid="{00000000-0005-0000-0000-0000DF960000}"/>
    <cellStyle name="Normal 5 2 2 2 6 2 4 3" xfId="39549" xr:uid="{00000000-0005-0000-0000-0000E0960000}"/>
    <cellStyle name="Normal 5 2 2 2 6 2 4 3 2" xfId="39550" xr:uid="{00000000-0005-0000-0000-0000E1960000}"/>
    <cellStyle name="Normal 5 2 2 2 6 2 4 3 2 2" xfId="39551" xr:uid="{00000000-0005-0000-0000-0000E2960000}"/>
    <cellStyle name="Normal 5 2 2 2 6 2 4 3 3" xfId="39552" xr:uid="{00000000-0005-0000-0000-0000E3960000}"/>
    <cellStyle name="Normal 5 2 2 2 6 2 4 4" xfId="39553" xr:uid="{00000000-0005-0000-0000-0000E4960000}"/>
    <cellStyle name="Normal 5 2 2 2 6 2 5" xfId="39554" xr:uid="{00000000-0005-0000-0000-0000E5960000}"/>
    <cellStyle name="Normal 5 2 2 2 6 2 5 2" xfId="39555" xr:uid="{00000000-0005-0000-0000-0000E6960000}"/>
    <cellStyle name="Normal 5 2 2 2 6 2 6" xfId="39556" xr:uid="{00000000-0005-0000-0000-0000E7960000}"/>
    <cellStyle name="Normal 5 2 2 2 6 2 6 2" xfId="39557" xr:uid="{00000000-0005-0000-0000-0000E8960000}"/>
    <cellStyle name="Normal 5 2 2 2 6 2 6 2 2" xfId="39558" xr:uid="{00000000-0005-0000-0000-0000E9960000}"/>
    <cellStyle name="Normal 5 2 2 2 6 2 6 3" xfId="39559" xr:uid="{00000000-0005-0000-0000-0000EA960000}"/>
    <cellStyle name="Normal 5 2 2 2 6 2 7" xfId="39560" xr:uid="{00000000-0005-0000-0000-0000EB960000}"/>
    <cellStyle name="Normal 5 2 2 2 6 2 7 2" xfId="39561" xr:uid="{00000000-0005-0000-0000-0000EC960000}"/>
    <cellStyle name="Normal 5 2 2 2 6 2 8" xfId="39562" xr:uid="{00000000-0005-0000-0000-0000ED960000}"/>
    <cellStyle name="Normal 5 2 2 2 6 3" xfId="39563" xr:uid="{00000000-0005-0000-0000-0000EE960000}"/>
    <cellStyle name="Normal 5 2 2 2 6 3 2" xfId="39564" xr:uid="{00000000-0005-0000-0000-0000EF960000}"/>
    <cellStyle name="Normal 5 2 2 2 6 3 2 2" xfId="39565" xr:uid="{00000000-0005-0000-0000-0000F0960000}"/>
    <cellStyle name="Normal 5 2 2 2 6 3 2 2 2" xfId="39566" xr:uid="{00000000-0005-0000-0000-0000F1960000}"/>
    <cellStyle name="Normal 5 2 2 2 6 3 2 3" xfId="39567" xr:uid="{00000000-0005-0000-0000-0000F2960000}"/>
    <cellStyle name="Normal 5 2 2 2 6 3 2 3 2" xfId="39568" xr:uid="{00000000-0005-0000-0000-0000F3960000}"/>
    <cellStyle name="Normal 5 2 2 2 6 3 2 3 2 2" xfId="39569" xr:uid="{00000000-0005-0000-0000-0000F4960000}"/>
    <cellStyle name="Normal 5 2 2 2 6 3 2 3 3" xfId="39570" xr:uid="{00000000-0005-0000-0000-0000F5960000}"/>
    <cellStyle name="Normal 5 2 2 2 6 3 2 4" xfId="39571" xr:uid="{00000000-0005-0000-0000-0000F6960000}"/>
    <cellStyle name="Normal 5 2 2 2 6 3 3" xfId="39572" xr:uid="{00000000-0005-0000-0000-0000F7960000}"/>
    <cellStyle name="Normal 5 2 2 2 6 3 3 2" xfId="39573" xr:uid="{00000000-0005-0000-0000-0000F8960000}"/>
    <cellStyle name="Normal 5 2 2 2 6 3 4" xfId="39574" xr:uid="{00000000-0005-0000-0000-0000F9960000}"/>
    <cellStyle name="Normal 5 2 2 2 6 3 4 2" xfId="39575" xr:uid="{00000000-0005-0000-0000-0000FA960000}"/>
    <cellStyle name="Normal 5 2 2 2 6 3 4 2 2" xfId="39576" xr:uid="{00000000-0005-0000-0000-0000FB960000}"/>
    <cellStyle name="Normal 5 2 2 2 6 3 4 3" xfId="39577" xr:uid="{00000000-0005-0000-0000-0000FC960000}"/>
    <cellStyle name="Normal 5 2 2 2 6 3 5" xfId="39578" xr:uid="{00000000-0005-0000-0000-0000FD960000}"/>
    <cellStyle name="Normal 5 2 2 2 6 4" xfId="39579" xr:uid="{00000000-0005-0000-0000-0000FE960000}"/>
    <cellStyle name="Normal 5 2 2 2 6 4 2" xfId="39580" xr:uid="{00000000-0005-0000-0000-0000FF960000}"/>
    <cellStyle name="Normal 5 2 2 2 6 4 2 2" xfId="39581" xr:uid="{00000000-0005-0000-0000-000000970000}"/>
    <cellStyle name="Normal 5 2 2 2 6 4 3" xfId="39582" xr:uid="{00000000-0005-0000-0000-000001970000}"/>
    <cellStyle name="Normal 5 2 2 2 6 4 3 2" xfId="39583" xr:uid="{00000000-0005-0000-0000-000002970000}"/>
    <cellStyle name="Normal 5 2 2 2 6 4 3 2 2" xfId="39584" xr:uid="{00000000-0005-0000-0000-000003970000}"/>
    <cellStyle name="Normal 5 2 2 2 6 4 3 3" xfId="39585" xr:uid="{00000000-0005-0000-0000-000004970000}"/>
    <cellStyle name="Normal 5 2 2 2 6 4 4" xfId="39586" xr:uid="{00000000-0005-0000-0000-000005970000}"/>
    <cellStyle name="Normal 5 2 2 2 6 5" xfId="39587" xr:uid="{00000000-0005-0000-0000-000006970000}"/>
    <cellStyle name="Normal 5 2 2 2 6 5 2" xfId="39588" xr:uid="{00000000-0005-0000-0000-000007970000}"/>
    <cellStyle name="Normal 5 2 2 2 6 5 2 2" xfId="39589" xr:uid="{00000000-0005-0000-0000-000008970000}"/>
    <cellStyle name="Normal 5 2 2 2 6 5 3" xfId="39590" xr:uid="{00000000-0005-0000-0000-000009970000}"/>
    <cellStyle name="Normal 5 2 2 2 6 5 3 2" xfId="39591" xr:uid="{00000000-0005-0000-0000-00000A970000}"/>
    <cellStyle name="Normal 5 2 2 2 6 5 3 2 2" xfId="39592" xr:uid="{00000000-0005-0000-0000-00000B970000}"/>
    <cellStyle name="Normal 5 2 2 2 6 5 3 3" xfId="39593" xr:uid="{00000000-0005-0000-0000-00000C970000}"/>
    <cellStyle name="Normal 5 2 2 2 6 5 4" xfId="39594" xr:uid="{00000000-0005-0000-0000-00000D970000}"/>
    <cellStyle name="Normal 5 2 2 2 6 6" xfId="39595" xr:uid="{00000000-0005-0000-0000-00000E970000}"/>
    <cellStyle name="Normal 5 2 2 2 6 6 2" xfId="39596" xr:uid="{00000000-0005-0000-0000-00000F970000}"/>
    <cellStyle name="Normal 5 2 2 2 6 7" xfId="39597" xr:uid="{00000000-0005-0000-0000-000010970000}"/>
    <cellStyle name="Normal 5 2 2 2 6 7 2" xfId="39598" xr:uid="{00000000-0005-0000-0000-000011970000}"/>
    <cellStyle name="Normal 5 2 2 2 6 7 2 2" xfId="39599" xr:uid="{00000000-0005-0000-0000-000012970000}"/>
    <cellStyle name="Normal 5 2 2 2 6 7 3" xfId="39600" xr:uid="{00000000-0005-0000-0000-000013970000}"/>
    <cellStyle name="Normal 5 2 2 2 6 8" xfId="39601" xr:uid="{00000000-0005-0000-0000-000014970000}"/>
    <cellStyle name="Normal 5 2 2 2 6 8 2" xfId="39602" xr:uid="{00000000-0005-0000-0000-000015970000}"/>
    <cellStyle name="Normal 5 2 2 2 6 9" xfId="39603" xr:uid="{00000000-0005-0000-0000-000016970000}"/>
    <cellStyle name="Normal 5 2 2 2 7" xfId="39604" xr:uid="{00000000-0005-0000-0000-000017970000}"/>
    <cellStyle name="Normal 5 2 2 2 7 2" xfId="39605" xr:uid="{00000000-0005-0000-0000-000018970000}"/>
    <cellStyle name="Normal 5 2 2 2 7 2 2" xfId="39606" xr:uid="{00000000-0005-0000-0000-000019970000}"/>
    <cellStyle name="Normal 5 2 2 2 7 2 2 2" xfId="39607" xr:uid="{00000000-0005-0000-0000-00001A970000}"/>
    <cellStyle name="Normal 5 2 2 2 7 2 2 2 2" xfId="39608" xr:uid="{00000000-0005-0000-0000-00001B970000}"/>
    <cellStyle name="Normal 5 2 2 2 7 2 2 3" xfId="39609" xr:uid="{00000000-0005-0000-0000-00001C970000}"/>
    <cellStyle name="Normal 5 2 2 2 7 2 2 3 2" xfId="39610" xr:uid="{00000000-0005-0000-0000-00001D970000}"/>
    <cellStyle name="Normal 5 2 2 2 7 2 2 3 2 2" xfId="39611" xr:uid="{00000000-0005-0000-0000-00001E970000}"/>
    <cellStyle name="Normal 5 2 2 2 7 2 2 3 3" xfId="39612" xr:uid="{00000000-0005-0000-0000-00001F970000}"/>
    <cellStyle name="Normal 5 2 2 2 7 2 2 4" xfId="39613" xr:uid="{00000000-0005-0000-0000-000020970000}"/>
    <cellStyle name="Normal 5 2 2 2 7 2 3" xfId="39614" xr:uid="{00000000-0005-0000-0000-000021970000}"/>
    <cellStyle name="Normal 5 2 2 2 7 2 3 2" xfId="39615" xr:uid="{00000000-0005-0000-0000-000022970000}"/>
    <cellStyle name="Normal 5 2 2 2 7 2 4" xfId="39616" xr:uid="{00000000-0005-0000-0000-000023970000}"/>
    <cellStyle name="Normal 5 2 2 2 7 2 4 2" xfId="39617" xr:uid="{00000000-0005-0000-0000-000024970000}"/>
    <cellStyle name="Normal 5 2 2 2 7 2 4 2 2" xfId="39618" xr:uid="{00000000-0005-0000-0000-000025970000}"/>
    <cellStyle name="Normal 5 2 2 2 7 2 4 3" xfId="39619" xr:uid="{00000000-0005-0000-0000-000026970000}"/>
    <cellStyle name="Normal 5 2 2 2 7 2 5" xfId="39620" xr:uid="{00000000-0005-0000-0000-000027970000}"/>
    <cellStyle name="Normal 5 2 2 2 7 3" xfId="39621" xr:uid="{00000000-0005-0000-0000-000028970000}"/>
    <cellStyle name="Normal 5 2 2 2 7 3 2" xfId="39622" xr:uid="{00000000-0005-0000-0000-000029970000}"/>
    <cellStyle name="Normal 5 2 2 2 7 3 2 2" xfId="39623" xr:uid="{00000000-0005-0000-0000-00002A970000}"/>
    <cellStyle name="Normal 5 2 2 2 7 3 3" xfId="39624" xr:uid="{00000000-0005-0000-0000-00002B970000}"/>
    <cellStyle name="Normal 5 2 2 2 7 3 3 2" xfId="39625" xr:uid="{00000000-0005-0000-0000-00002C970000}"/>
    <cellStyle name="Normal 5 2 2 2 7 3 3 2 2" xfId="39626" xr:uid="{00000000-0005-0000-0000-00002D970000}"/>
    <cellStyle name="Normal 5 2 2 2 7 3 3 3" xfId="39627" xr:uid="{00000000-0005-0000-0000-00002E970000}"/>
    <cellStyle name="Normal 5 2 2 2 7 3 4" xfId="39628" xr:uid="{00000000-0005-0000-0000-00002F970000}"/>
    <cellStyle name="Normal 5 2 2 2 7 4" xfId="39629" xr:uid="{00000000-0005-0000-0000-000030970000}"/>
    <cellStyle name="Normal 5 2 2 2 7 4 2" xfId="39630" xr:uid="{00000000-0005-0000-0000-000031970000}"/>
    <cellStyle name="Normal 5 2 2 2 7 4 2 2" xfId="39631" xr:uid="{00000000-0005-0000-0000-000032970000}"/>
    <cellStyle name="Normal 5 2 2 2 7 4 3" xfId="39632" xr:uid="{00000000-0005-0000-0000-000033970000}"/>
    <cellStyle name="Normal 5 2 2 2 7 4 3 2" xfId="39633" xr:uid="{00000000-0005-0000-0000-000034970000}"/>
    <cellStyle name="Normal 5 2 2 2 7 4 3 2 2" xfId="39634" xr:uid="{00000000-0005-0000-0000-000035970000}"/>
    <cellStyle name="Normal 5 2 2 2 7 4 3 3" xfId="39635" xr:uid="{00000000-0005-0000-0000-000036970000}"/>
    <cellStyle name="Normal 5 2 2 2 7 4 4" xfId="39636" xr:uid="{00000000-0005-0000-0000-000037970000}"/>
    <cellStyle name="Normal 5 2 2 2 7 5" xfId="39637" xr:uid="{00000000-0005-0000-0000-000038970000}"/>
    <cellStyle name="Normal 5 2 2 2 7 5 2" xfId="39638" xr:uid="{00000000-0005-0000-0000-000039970000}"/>
    <cellStyle name="Normal 5 2 2 2 7 6" xfId="39639" xr:uid="{00000000-0005-0000-0000-00003A970000}"/>
    <cellStyle name="Normal 5 2 2 2 7 6 2" xfId="39640" xr:uid="{00000000-0005-0000-0000-00003B970000}"/>
    <cellStyle name="Normal 5 2 2 2 7 6 2 2" xfId="39641" xr:uid="{00000000-0005-0000-0000-00003C970000}"/>
    <cellStyle name="Normal 5 2 2 2 7 6 3" xfId="39642" xr:uid="{00000000-0005-0000-0000-00003D970000}"/>
    <cellStyle name="Normal 5 2 2 2 7 7" xfId="39643" xr:uid="{00000000-0005-0000-0000-00003E970000}"/>
    <cellStyle name="Normal 5 2 2 2 7 7 2" xfId="39644" xr:uid="{00000000-0005-0000-0000-00003F970000}"/>
    <cellStyle name="Normal 5 2 2 2 7 8" xfId="39645" xr:uid="{00000000-0005-0000-0000-000040970000}"/>
    <cellStyle name="Normal 5 2 2 2 8" xfId="39646" xr:uid="{00000000-0005-0000-0000-000041970000}"/>
    <cellStyle name="Normal 5 2 2 2 8 2" xfId="39647" xr:uid="{00000000-0005-0000-0000-000042970000}"/>
    <cellStyle name="Normal 5 2 2 2 8 2 2" xfId="39648" xr:uid="{00000000-0005-0000-0000-000043970000}"/>
    <cellStyle name="Normal 5 2 2 2 8 2 2 2" xfId="39649" xr:uid="{00000000-0005-0000-0000-000044970000}"/>
    <cellStyle name="Normal 5 2 2 2 8 2 2 2 2" xfId="39650" xr:uid="{00000000-0005-0000-0000-000045970000}"/>
    <cellStyle name="Normal 5 2 2 2 8 2 2 3" xfId="39651" xr:uid="{00000000-0005-0000-0000-000046970000}"/>
    <cellStyle name="Normal 5 2 2 2 8 2 2 3 2" xfId="39652" xr:uid="{00000000-0005-0000-0000-000047970000}"/>
    <cellStyle name="Normal 5 2 2 2 8 2 2 3 2 2" xfId="39653" xr:uid="{00000000-0005-0000-0000-000048970000}"/>
    <cellStyle name="Normal 5 2 2 2 8 2 2 3 3" xfId="39654" xr:uid="{00000000-0005-0000-0000-000049970000}"/>
    <cellStyle name="Normal 5 2 2 2 8 2 2 4" xfId="39655" xr:uid="{00000000-0005-0000-0000-00004A970000}"/>
    <cellStyle name="Normal 5 2 2 2 8 2 3" xfId="39656" xr:uid="{00000000-0005-0000-0000-00004B970000}"/>
    <cellStyle name="Normal 5 2 2 2 8 2 3 2" xfId="39657" xr:uid="{00000000-0005-0000-0000-00004C970000}"/>
    <cellStyle name="Normal 5 2 2 2 8 2 4" xfId="39658" xr:uid="{00000000-0005-0000-0000-00004D970000}"/>
    <cellStyle name="Normal 5 2 2 2 8 2 4 2" xfId="39659" xr:uid="{00000000-0005-0000-0000-00004E970000}"/>
    <cellStyle name="Normal 5 2 2 2 8 2 4 2 2" xfId="39660" xr:uid="{00000000-0005-0000-0000-00004F970000}"/>
    <cellStyle name="Normal 5 2 2 2 8 2 4 3" xfId="39661" xr:uid="{00000000-0005-0000-0000-000050970000}"/>
    <cellStyle name="Normal 5 2 2 2 8 2 5" xfId="39662" xr:uid="{00000000-0005-0000-0000-000051970000}"/>
    <cellStyle name="Normal 5 2 2 2 8 3" xfId="39663" xr:uid="{00000000-0005-0000-0000-000052970000}"/>
    <cellStyle name="Normal 5 2 2 2 8 3 2" xfId="39664" xr:uid="{00000000-0005-0000-0000-000053970000}"/>
    <cellStyle name="Normal 5 2 2 2 8 3 2 2" xfId="39665" xr:uid="{00000000-0005-0000-0000-000054970000}"/>
    <cellStyle name="Normal 5 2 2 2 8 3 3" xfId="39666" xr:uid="{00000000-0005-0000-0000-000055970000}"/>
    <cellStyle name="Normal 5 2 2 2 8 3 3 2" xfId="39667" xr:uid="{00000000-0005-0000-0000-000056970000}"/>
    <cellStyle name="Normal 5 2 2 2 8 3 3 2 2" xfId="39668" xr:uid="{00000000-0005-0000-0000-000057970000}"/>
    <cellStyle name="Normal 5 2 2 2 8 3 3 3" xfId="39669" xr:uid="{00000000-0005-0000-0000-000058970000}"/>
    <cellStyle name="Normal 5 2 2 2 8 3 4" xfId="39670" xr:uid="{00000000-0005-0000-0000-000059970000}"/>
    <cellStyle name="Normal 5 2 2 2 8 4" xfId="39671" xr:uid="{00000000-0005-0000-0000-00005A970000}"/>
    <cellStyle name="Normal 5 2 2 2 8 4 2" xfId="39672" xr:uid="{00000000-0005-0000-0000-00005B970000}"/>
    <cellStyle name="Normal 5 2 2 2 8 4 2 2" xfId="39673" xr:uid="{00000000-0005-0000-0000-00005C970000}"/>
    <cellStyle name="Normal 5 2 2 2 8 4 3" xfId="39674" xr:uid="{00000000-0005-0000-0000-00005D970000}"/>
    <cellStyle name="Normal 5 2 2 2 8 4 3 2" xfId="39675" xr:uid="{00000000-0005-0000-0000-00005E970000}"/>
    <cellStyle name="Normal 5 2 2 2 8 4 3 2 2" xfId="39676" xr:uid="{00000000-0005-0000-0000-00005F970000}"/>
    <cellStyle name="Normal 5 2 2 2 8 4 3 3" xfId="39677" xr:uid="{00000000-0005-0000-0000-000060970000}"/>
    <cellStyle name="Normal 5 2 2 2 8 4 4" xfId="39678" xr:uid="{00000000-0005-0000-0000-000061970000}"/>
    <cellStyle name="Normal 5 2 2 2 8 5" xfId="39679" xr:uid="{00000000-0005-0000-0000-000062970000}"/>
    <cellStyle name="Normal 5 2 2 2 8 5 2" xfId="39680" xr:uid="{00000000-0005-0000-0000-000063970000}"/>
    <cellStyle name="Normal 5 2 2 2 8 6" xfId="39681" xr:uid="{00000000-0005-0000-0000-000064970000}"/>
    <cellStyle name="Normal 5 2 2 2 8 6 2" xfId="39682" xr:uid="{00000000-0005-0000-0000-000065970000}"/>
    <cellStyle name="Normal 5 2 2 2 8 6 2 2" xfId="39683" xr:uid="{00000000-0005-0000-0000-000066970000}"/>
    <cellStyle name="Normal 5 2 2 2 8 6 3" xfId="39684" xr:uid="{00000000-0005-0000-0000-000067970000}"/>
    <cellStyle name="Normal 5 2 2 2 8 7" xfId="39685" xr:uid="{00000000-0005-0000-0000-000068970000}"/>
    <cellStyle name="Normal 5 2 2 2 8 7 2" xfId="39686" xr:uid="{00000000-0005-0000-0000-000069970000}"/>
    <cellStyle name="Normal 5 2 2 2 8 8" xfId="39687" xr:uid="{00000000-0005-0000-0000-00006A970000}"/>
    <cellStyle name="Normal 5 2 2 2 9" xfId="39688" xr:uid="{00000000-0005-0000-0000-00006B970000}"/>
    <cellStyle name="Normal 5 2 2 2 9 2" xfId="39689" xr:uid="{00000000-0005-0000-0000-00006C970000}"/>
    <cellStyle name="Normal 5 2 2 2 9 2 2" xfId="39690" xr:uid="{00000000-0005-0000-0000-00006D970000}"/>
    <cellStyle name="Normal 5 2 2 2 9 2 2 2" xfId="39691" xr:uid="{00000000-0005-0000-0000-00006E970000}"/>
    <cellStyle name="Normal 5 2 2 2 9 2 2 2 2" xfId="39692" xr:uid="{00000000-0005-0000-0000-00006F970000}"/>
    <cellStyle name="Normal 5 2 2 2 9 2 2 3" xfId="39693" xr:uid="{00000000-0005-0000-0000-000070970000}"/>
    <cellStyle name="Normal 5 2 2 2 9 2 2 3 2" xfId="39694" xr:uid="{00000000-0005-0000-0000-000071970000}"/>
    <cellStyle name="Normal 5 2 2 2 9 2 2 3 2 2" xfId="39695" xr:uid="{00000000-0005-0000-0000-000072970000}"/>
    <cellStyle name="Normal 5 2 2 2 9 2 2 3 3" xfId="39696" xr:uid="{00000000-0005-0000-0000-000073970000}"/>
    <cellStyle name="Normal 5 2 2 2 9 2 2 4" xfId="39697" xr:uid="{00000000-0005-0000-0000-000074970000}"/>
    <cellStyle name="Normal 5 2 2 2 9 2 3" xfId="39698" xr:uid="{00000000-0005-0000-0000-000075970000}"/>
    <cellStyle name="Normal 5 2 2 2 9 2 3 2" xfId="39699" xr:uid="{00000000-0005-0000-0000-000076970000}"/>
    <cellStyle name="Normal 5 2 2 2 9 2 4" xfId="39700" xr:uid="{00000000-0005-0000-0000-000077970000}"/>
    <cellStyle name="Normal 5 2 2 2 9 2 4 2" xfId="39701" xr:uid="{00000000-0005-0000-0000-000078970000}"/>
    <cellStyle name="Normal 5 2 2 2 9 2 4 2 2" xfId="39702" xr:uid="{00000000-0005-0000-0000-000079970000}"/>
    <cellStyle name="Normal 5 2 2 2 9 2 4 3" xfId="39703" xr:uid="{00000000-0005-0000-0000-00007A970000}"/>
    <cellStyle name="Normal 5 2 2 2 9 2 5" xfId="39704" xr:uid="{00000000-0005-0000-0000-00007B970000}"/>
    <cellStyle name="Normal 5 2 2 2 9 3" xfId="39705" xr:uid="{00000000-0005-0000-0000-00007C970000}"/>
    <cellStyle name="Normal 5 2 2 2 9 3 2" xfId="39706" xr:uid="{00000000-0005-0000-0000-00007D970000}"/>
    <cellStyle name="Normal 5 2 2 2 9 3 2 2" xfId="39707" xr:uid="{00000000-0005-0000-0000-00007E970000}"/>
    <cellStyle name="Normal 5 2 2 2 9 3 3" xfId="39708" xr:uid="{00000000-0005-0000-0000-00007F970000}"/>
    <cellStyle name="Normal 5 2 2 2 9 3 3 2" xfId="39709" xr:uid="{00000000-0005-0000-0000-000080970000}"/>
    <cellStyle name="Normal 5 2 2 2 9 3 3 2 2" xfId="39710" xr:uid="{00000000-0005-0000-0000-000081970000}"/>
    <cellStyle name="Normal 5 2 2 2 9 3 3 3" xfId="39711" xr:uid="{00000000-0005-0000-0000-000082970000}"/>
    <cellStyle name="Normal 5 2 2 2 9 3 4" xfId="39712" xr:uid="{00000000-0005-0000-0000-000083970000}"/>
    <cellStyle name="Normal 5 2 2 2 9 4" xfId="39713" xr:uid="{00000000-0005-0000-0000-000084970000}"/>
    <cellStyle name="Normal 5 2 2 2 9 4 2" xfId="39714" xr:uid="{00000000-0005-0000-0000-000085970000}"/>
    <cellStyle name="Normal 5 2 2 2 9 5" xfId="39715" xr:uid="{00000000-0005-0000-0000-000086970000}"/>
    <cellStyle name="Normal 5 2 2 2 9 5 2" xfId="39716" xr:uid="{00000000-0005-0000-0000-000087970000}"/>
    <cellStyle name="Normal 5 2 2 2 9 5 2 2" xfId="39717" xr:uid="{00000000-0005-0000-0000-000088970000}"/>
    <cellStyle name="Normal 5 2 2 2 9 5 3" xfId="39718" xr:uid="{00000000-0005-0000-0000-000089970000}"/>
    <cellStyle name="Normal 5 2 2 2 9 6" xfId="39719" xr:uid="{00000000-0005-0000-0000-00008A970000}"/>
    <cellStyle name="Normal 5 2 2 2_T-straight with PEDs adjustor" xfId="39720" xr:uid="{00000000-0005-0000-0000-00008B970000}"/>
    <cellStyle name="Normal 5 2 2 20" xfId="39721" xr:uid="{00000000-0005-0000-0000-00008C970000}"/>
    <cellStyle name="Normal 5 2 2 3" xfId="1352" xr:uid="{00000000-0005-0000-0000-00008D970000}"/>
    <cellStyle name="Normal 5 2 2 3 10" xfId="39722" xr:uid="{00000000-0005-0000-0000-00008E970000}"/>
    <cellStyle name="Normal 5 2 2 3 10 2" xfId="39723" xr:uid="{00000000-0005-0000-0000-00008F970000}"/>
    <cellStyle name="Normal 5 2 2 3 10 2 2" xfId="39724" xr:uid="{00000000-0005-0000-0000-000090970000}"/>
    <cellStyle name="Normal 5 2 2 3 10 3" xfId="39725" xr:uid="{00000000-0005-0000-0000-000091970000}"/>
    <cellStyle name="Normal 5 2 2 3 10 3 2" xfId="39726" xr:uid="{00000000-0005-0000-0000-000092970000}"/>
    <cellStyle name="Normal 5 2 2 3 10 3 2 2" xfId="39727" xr:uid="{00000000-0005-0000-0000-000093970000}"/>
    <cellStyle name="Normal 5 2 2 3 10 3 3" xfId="39728" xr:uid="{00000000-0005-0000-0000-000094970000}"/>
    <cellStyle name="Normal 5 2 2 3 10 4" xfId="39729" xr:uid="{00000000-0005-0000-0000-000095970000}"/>
    <cellStyle name="Normal 5 2 2 3 11" xfId="39730" xr:uid="{00000000-0005-0000-0000-000096970000}"/>
    <cellStyle name="Normal 5 2 2 3 11 2" xfId="39731" xr:uid="{00000000-0005-0000-0000-000097970000}"/>
    <cellStyle name="Normal 5 2 2 3 11 2 2" xfId="39732" xr:uid="{00000000-0005-0000-0000-000098970000}"/>
    <cellStyle name="Normal 5 2 2 3 11 3" xfId="39733" xr:uid="{00000000-0005-0000-0000-000099970000}"/>
    <cellStyle name="Normal 5 2 2 3 11 3 2" xfId="39734" xr:uid="{00000000-0005-0000-0000-00009A970000}"/>
    <cellStyle name="Normal 5 2 2 3 11 3 2 2" xfId="39735" xr:uid="{00000000-0005-0000-0000-00009B970000}"/>
    <cellStyle name="Normal 5 2 2 3 11 3 3" xfId="39736" xr:uid="{00000000-0005-0000-0000-00009C970000}"/>
    <cellStyle name="Normal 5 2 2 3 11 4" xfId="39737" xr:uid="{00000000-0005-0000-0000-00009D970000}"/>
    <cellStyle name="Normal 5 2 2 3 12" xfId="39738" xr:uid="{00000000-0005-0000-0000-00009E970000}"/>
    <cellStyle name="Normal 5 2 2 3 12 2" xfId="39739" xr:uid="{00000000-0005-0000-0000-00009F970000}"/>
    <cellStyle name="Normal 5 2 2 3 12 2 2" xfId="39740" xr:uid="{00000000-0005-0000-0000-0000A0970000}"/>
    <cellStyle name="Normal 5 2 2 3 12 3" xfId="39741" xr:uid="{00000000-0005-0000-0000-0000A1970000}"/>
    <cellStyle name="Normal 5 2 2 3 12 3 2" xfId="39742" xr:uid="{00000000-0005-0000-0000-0000A2970000}"/>
    <cellStyle name="Normal 5 2 2 3 12 3 2 2" xfId="39743" xr:uid="{00000000-0005-0000-0000-0000A3970000}"/>
    <cellStyle name="Normal 5 2 2 3 12 3 3" xfId="39744" xr:uid="{00000000-0005-0000-0000-0000A4970000}"/>
    <cellStyle name="Normal 5 2 2 3 12 4" xfId="39745" xr:uid="{00000000-0005-0000-0000-0000A5970000}"/>
    <cellStyle name="Normal 5 2 2 3 13" xfId="39746" xr:uid="{00000000-0005-0000-0000-0000A6970000}"/>
    <cellStyle name="Normal 5 2 2 3 13 2" xfId="39747" xr:uid="{00000000-0005-0000-0000-0000A7970000}"/>
    <cellStyle name="Normal 5 2 2 3 13 2 2" xfId="39748" xr:uid="{00000000-0005-0000-0000-0000A8970000}"/>
    <cellStyle name="Normal 5 2 2 3 13 3" xfId="39749" xr:uid="{00000000-0005-0000-0000-0000A9970000}"/>
    <cellStyle name="Normal 5 2 2 3 14" xfId="39750" xr:uid="{00000000-0005-0000-0000-0000AA970000}"/>
    <cellStyle name="Normal 5 2 2 3 14 2" xfId="39751" xr:uid="{00000000-0005-0000-0000-0000AB970000}"/>
    <cellStyle name="Normal 5 2 2 3 15" xfId="39752" xr:uid="{00000000-0005-0000-0000-0000AC970000}"/>
    <cellStyle name="Normal 5 2 2 3 15 2" xfId="39753" xr:uid="{00000000-0005-0000-0000-0000AD970000}"/>
    <cellStyle name="Normal 5 2 2 3 16" xfId="39754" xr:uid="{00000000-0005-0000-0000-0000AE970000}"/>
    <cellStyle name="Normal 5 2 2 3 17" xfId="39755" xr:uid="{00000000-0005-0000-0000-0000AF970000}"/>
    <cellStyle name="Normal 5 2 2 3 2" xfId="1353" xr:uid="{00000000-0005-0000-0000-0000B0970000}"/>
    <cellStyle name="Normal 5 2 2 3 2 10" xfId="39756" xr:uid="{00000000-0005-0000-0000-0000B1970000}"/>
    <cellStyle name="Normal 5 2 2 3 2 11" xfId="39757" xr:uid="{00000000-0005-0000-0000-0000B2970000}"/>
    <cellStyle name="Normal 5 2 2 3 2 2" xfId="39758" xr:uid="{00000000-0005-0000-0000-0000B3970000}"/>
    <cellStyle name="Normal 5 2 2 3 2 2 10" xfId="39759" xr:uid="{00000000-0005-0000-0000-0000B4970000}"/>
    <cellStyle name="Normal 5 2 2 3 2 2 2" xfId="39760" xr:uid="{00000000-0005-0000-0000-0000B5970000}"/>
    <cellStyle name="Normal 5 2 2 3 2 2 2 2" xfId="39761" xr:uid="{00000000-0005-0000-0000-0000B6970000}"/>
    <cellStyle name="Normal 5 2 2 3 2 2 2 2 2" xfId="39762" xr:uid="{00000000-0005-0000-0000-0000B7970000}"/>
    <cellStyle name="Normal 5 2 2 3 2 2 2 2 2 2" xfId="39763" xr:uid="{00000000-0005-0000-0000-0000B8970000}"/>
    <cellStyle name="Normal 5 2 2 3 2 2 2 2 2 2 2" xfId="39764" xr:uid="{00000000-0005-0000-0000-0000B9970000}"/>
    <cellStyle name="Normal 5 2 2 3 2 2 2 2 2 3" xfId="39765" xr:uid="{00000000-0005-0000-0000-0000BA970000}"/>
    <cellStyle name="Normal 5 2 2 3 2 2 2 2 2 3 2" xfId="39766" xr:uid="{00000000-0005-0000-0000-0000BB970000}"/>
    <cellStyle name="Normal 5 2 2 3 2 2 2 2 2 3 2 2" xfId="39767" xr:uid="{00000000-0005-0000-0000-0000BC970000}"/>
    <cellStyle name="Normal 5 2 2 3 2 2 2 2 2 3 3" xfId="39768" xr:uid="{00000000-0005-0000-0000-0000BD970000}"/>
    <cellStyle name="Normal 5 2 2 3 2 2 2 2 2 4" xfId="39769" xr:uid="{00000000-0005-0000-0000-0000BE970000}"/>
    <cellStyle name="Normal 5 2 2 3 2 2 2 2 3" xfId="39770" xr:uid="{00000000-0005-0000-0000-0000BF970000}"/>
    <cellStyle name="Normal 5 2 2 3 2 2 2 2 3 2" xfId="39771" xr:uid="{00000000-0005-0000-0000-0000C0970000}"/>
    <cellStyle name="Normal 5 2 2 3 2 2 2 2 4" xfId="39772" xr:uid="{00000000-0005-0000-0000-0000C1970000}"/>
    <cellStyle name="Normal 5 2 2 3 2 2 2 2 4 2" xfId="39773" xr:uid="{00000000-0005-0000-0000-0000C2970000}"/>
    <cellStyle name="Normal 5 2 2 3 2 2 2 2 4 2 2" xfId="39774" xr:uid="{00000000-0005-0000-0000-0000C3970000}"/>
    <cellStyle name="Normal 5 2 2 3 2 2 2 2 4 3" xfId="39775" xr:uid="{00000000-0005-0000-0000-0000C4970000}"/>
    <cellStyle name="Normal 5 2 2 3 2 2 2 2 5" xfId="39776" xr:uid="{00000000-0005-0000-0000-0000C5970000}"/>
    <cellStyle name="Normal 5 2 2 3 2 2 2 3" xfId="39777" xr:uid="{00000000-0005-0000-0000-0000C6970000}"/>
    <cellStyle name="Normal 5 2 2 3 2 2 2 3 2" xfId="39778" xr:uid="{00000000-0005-0000-0000-0000C7970000}"/>
    <cellStyle name="Normal 5 2 2 3 2 2 2 3 2 2" xfId="39779" xr:uid="{00000000-0005-0000-0000-0000C8970000}"/>
    <cellStyle name="Normal 5 2 2 3 2 2 2 3 3" xfId="39780" xr:uid="{00000000-0005-0000-0000-0000C9970000}"/>
    <cellStyle name="Normal 5 2 2 3 2 2 2 3 3 2" xfId="39781" xr:uid="{00000000-0005-0000-0000-0000CA970000}"/>
    <cellStyle name="Normal 5 2 2 3 2 2 2 3 3 2 2" xfId="39782" xr:uid="{00000000-0005-0000-0000-0000CB970000}"/>
    <cellStyle name="Normal 5 2 2 3 2 2 2 3 3 3" xfId="39783" xr:uid="{00000000-0005-0000-0000-0000CC970000}"/>
    <cellStyle name="Normal 5 2 2 3 2 2 2 3 4" xfId="39784" xr:uid="{00000000-0005-0000-0000-0000CD970000}"/>
    <cellStyle name="Normal 5 2 2 3 2 2 2 4" xfId="39785" xr:uid="{00000000-0005-0000-0000-0000CE970000}"/>
    <cellStyle name="Normal 5 2 2 3 2 2 2 4 2" xfId="39786" xr:uid="{00000000-0005-0000-0000-0000CF970000}"/>
    <cellStyle name="Normal 5 2 2 3 2 2 2 4 2 2" xfId="39787" xr:uid="{00000000-0005-0000-0000-0000D0970000}"/>
    <cellStyle name="Normal 5 2 2 3 2 2 2 4 3" xfId="39788" xr:uid="{00000000-0005-0000-0000-0000D1970000}"/>
    <cellStyle name="Normal 5 2 2 3 2 2 2 4 3 2" xfId="39789" xr:uid="{00000000-0005-0000-0000-0000D2970000}"/>
    <cellStyle name="Normal 5 2 2 3 2 2 2 4 3 2 2" xfId="39790" xr:uid="{00000000-0005-0000-0000-0000D3970000}"/>
    <cellStyle name="Normal 5 2 2 3 2 2 2 4 3 3" xfId="39791" xr:uid="{00000000-0005-0000-0000-0000D4970000}"/>
    <cellStyle name="Normal 5 2 2 3 2 2 2 4 4" xfId="39792" xr:uid="{00000000-0005-0000-0000-0000D5970000}"/>
    <cellStyle name="Normal 5 2 2 3 2 2 2 5" xfId="39793" xr:uid="{00000000-0005-0000-0000-0000D6970000}"/>
    <cellStyle name="Normal 5 2 2 3 2 2 2 5 2" xfId="39794" xr:uid="{00000000-0005-0000-0000-0000D7970000}"/>
    <cellStyle name="Normal 5 2 2 3 2 2 2 6" xfId="39795" xr:uid="{00000000-0005-0000-0000-0000D8970000}"/>
    <cellStyle name="Normal 5 2 2 3 2 2 2 6 2" xfId="39796" xr:uid="{00000000-0005-0000-0000-0000D9970000}"/>
    <cellStyle name="Normal 5 2 2 3 2 2 2 6 2 2" xfId="39797" xr:uid="{00000000-0005-0000-0000-0000DA970000}"/>
    <cellStyle name="Normal 5 2 2 3 2 2 2 6 3" xfId="39798" xr:uid="{00000000-0005-0000-0000-0000DB970000}"/>
    <cellStyle name="Normal 5 2 2 3 2 2 2 7" xfId="39799" xr:uid="{00000000-0005-0000-0000-0000DC970000}"/>
    <cellStyle name="Normal 5 2 2 3 2 2 2 7 2" xfId="39800" xr:uid="{00000000-0005-0000-0000-0000DD970000}"/>
    <cellStyle name="Normal 5 2 2 3 2 2 2 8" xfId="39801" xr:uid="{00000000-0005-0000-0000-0000DE970000}"/>
    <cellStyle name="Normal 5 2 2 3 2 2 3" xfId="39802" xr:uid="{00000000-0005-0000-0000-0000DF970000}"/>
    <cellStyle name="Normal 5 2 2 3 2 2 3 2" xfId="39803" xr:uid="{00000000-0005-0000-0000-0000E0970000}"/>
    <cellStyle name="Normal 5 2 2 3 2 2 3 2 2" xfId="39804" xr:uid="{00000000-0005-0000-0000-0000E1970000}"/>
    <cellStyle name="Normal 5 2 2 3 2 2 3 2 2 2" xfId="39805" xr:uid="{00000000-0005-0000-0000-0000E2970000}"/>
    <cellStyle name="Normal 5 2 2 3 2 2 3 2 3" xfId="39806" xr:uid="{00000000-0005-0000-0000-0000E3970000}"/>
    <cellStyle name="Normal 5 2 2 3 2 2 3 2 3 2" xfId="39807" xr:uid="{00000000-0005-0000-0000-0000E4970000}"/>
    <cellStyle name="Normal 5 2 2 3 2 2 3 2 3 2 2" xfId="39808" xr:uid="{00000000-0005-0000-0000-0000E5970000}"/>
    <cellStyle name="Normal 5 2 2 3 2 2 3 2 3 3" xfId="39809" xr:uid="{00000000-0005-0000-0000-0000E6970000}"/>
    <cellStyle name="Normal 5 2 2 3 2 2 3 2 4" xfId="39810" xr:uid="{00000000-0005-0000-0000-0000E7970000}"/>
    <cellStyle name="Normal 5 2 2 3 2 2 3 3" xfId="39811" xr:uid="{00000000-0005-0000-0000-0000E8970000}"/>
    <cellStyle name="Normal 5 2 2 3 2 2 3 3 2" xfId="39812" xr:uid="{00000000-0005-0000-0000-0000E9970000}"/>
    <cellStyle name="Normal 5 2 2 3 2 2 3 4" xfId="39813" xr:uid="{00000000-0005-0000-0000-0000EA970000}"/>
    <cellStyle name="Normal 5 2 2 3 2 2 3 4 2" xfId="39814" xr:uid="{00000000-0005-0000-0000-0000EB970000}"/>
    <cellStyle name="Normal 5 2 2 3 2 2 3 4 2 2" xfId="39815" xr:uid="{00000000-0005-0000-0000-0000EC970000}"/>
    <cellStyle name="Normal 5 2 2 3 2 2 3 4 3" xfId="39816" xr:uid="{00000000-0005-0000-0000-0000ED970000}"/>
    <cellStyle name="Normal 5 2 2 3 2 2 3 5" xfId="39817" xr:uid="{00000000-0005-0000-0000-0000EE970000}"/>
    <cellStyle name="Normal 5 2 2 3 2 2 4" xfId="39818" xr:uid="{00000000-0005-0000-0000-0000EF970000}"/>
    <cellStyle name="Normal 5 2 2 3 2 2 4 2" xfId="39819" xr:uid="{00000000-0005-0000-0000-0000F0970000}"/>
    <cellStyle name="Normal 5 2 2 3 2 2 4 2 2" xfId="39820" xr:uid="{00000000-0005-0000-0000-0000F1970000}"/>
    <cellStyle name="Normal 5 2 2 3 2 2 4 3" xfId="39821" xr:uid="{00000000-0005-0000-0000-0000F2970000}"/>
    <cellStyle name="Normal 5 2 2 3 2 2 4 3 2" xfId="39822" xr:uid="{00000000-0005-0000-0000-0000F3970000}"/>
    <cellStyle name="Normal 5 2 2 3 2 2 4 3 2 2" xfId="39823" xr:uid="{00000000-0005-0000-0000-0000F4970000}"/>
    <cellStyle name="Normal 5 2 2 3 2 2 4 3 3" xfId="39824" xr:uid="{00000000-0005-0000-0000-0000F5970000}"/>
    <cellStyle name="Normal 5 2 2 3 2 2 4 4" xfId="39825" xr:uid="{00000000-0005-0000-0000-0000F6970000}"/>
    <cellStyle name="Normal 5 2 2 3 2 2 5" xfId="39826" xr:uid="{00000000-0005-0000-0000-0000F7970000}"/>
    <cellStyle name="Normal 5 2 2 3 2 2 5 2" xfId="39827" xr:uid="{00000000-0005-0000-0000-0000F8970000}"/>
    <cellStyle name="Normal 5 2 2 3 2 2 5 2 2" xfId="39828" xr:uid="{00000000-0005-0000-0000-0000F9970000}"/>
    <cellStyle name="Normal 5 2 2 3 2 2 5 3" xfId="39829" xr:uid="{00000000-0005-0000-0000-0000FA970000}"/>
    <cellStyle name="Normal 5 2 2 3 2 2 5 3 2" xfId="39830" xr:uid="{00000000-0005-0000-0000-0000FB970000}"/>
    <cellStyle name="Normal 5 2 2 3 2 2 5 3 2 2" xfId="39831" xr:uid="{00000000-0005-0000-0000-0000FC970000}"/>
    <cellStyle name="Normal 5 2 2 3 2 2 5 3 3" xfId="39832" xr:uid="{00000000-0005-0000-0000-0000FD970000}"/>
    <cellStyle name="Normal 5 2 2 3 2 2 5 4" xfId="39833" xr:uid="{00000000-0005-0000-0000-0000FE970000}"/>
    <cellStyle name="Normal 5 2 2 3 2 2 6" xfId="39834" xr:uid="{00000000-0005-0000-0000-0000FF970000}"/>
    <cellStyle name="Normal 5 2 2 3 2 2 6 2" xfId="39835" xr:uid="{00000000-0005-0000-0000-000000980000}"/>
    <cellStyle name="Normal 5 2 2 3 2 2 7" xfId="39836" xr:uid="{00000000-0005-0000-0000-000001980000}"/>
    <cellStyle name="Normal 5 2 2 3 2 2 7 2" xfId="39837" xr:uid="{00000000-0005-0000-0000-000002980000}"/>
    <cellStyle name="Normal 5 2 2 3 2 2 7 2 2" xfId="39838" xr:uid="{00000000-0005-0000-0000-000003980000}"/>
    <cellStyle name="Normal 5 2 2 3 2 2 7 3" xfId="39839" xr:uid="{00000000-0005-0000-0000-000004980000}"/>
    <cellStyle name="Normal 5 2 2 3 2 2 8" xfId="39840" xr:uid="{00000000-0005-0000-0000-000005980000}"/>
    <cellStyle name="Normal 5 2 2 3 2 2 8 2" xfId="39841" xr:uid="{00000000-0005-0000-0000-000006980000}"/>
    <cellStyle name="Normal 5 2 2 3 2 2 9" xfId="39842" xr:uid="{00000000-0005-0000-0000-000007980000}"/>
    <cellStyle name="Normal 5 2 2 3 2 3" xfId="39843" xr:uid="{00000000-0005-0000-0000-000008980000}"/>
    <cellStyle name="Normal 5 2 2 3 2 3 2" xfId="39844" xr:uid="{00000000-0005-0000-0000-000009980000}"/>
    <cellStyle name="Normal 5 2 2 3 2 3 2 2" xfId="39845" xr:uid="{00000000-0005-0000-0000-00000A980000}"/>
    <cellStyle name="Normal 5 2 2 3 2 3 2 2 2" xfId="39846" xr:uid="{00000000-0005-0000-0000-00000B980000}"/>
    <cellStyle name="Normal 5 2 2 3 2 3 2 2 2 2" xfId="39847" xr:uid="{00000000-0005-0000-0000-00000C980000}"/>
    <cellStyle name="Normal 5 2 2 3 2 3 2 2 3" xfId="39848" xr:uid="{00000000-0005-0000-0000-00000D980000}"/>
    <cellStyle name="Normal 5 2 2 3 2 3 2 2 3 2" xfId="39849" xr:uid="{00000000-0005-0000-0000-00000E980000}"/>
    <cellStyle name="Normal 5 2 2 3 2 3 2 2 3 2 2" xfId="39850" xr:uid="{00000000-0005-0000-0000-00000F980000}"/>
    <cellStyle name="Normal 5 2 2 3 2 3 2 2 3 3" xfId="39851" xr:uid="{00000000-0005-0000-0000-000010980000}"/>
    <cellStyle name="Normal 5 2 2 3 2 3 2 2 4" xfId="39852" xr:uid="{00000000-0005-0000-0000-000011980000}"/>
    <cellStyle name="Normal 5 2 2 3 2 3 2 3" xfId="39853" xr:uid="{00000000-0005-0000-0000-000012980000}"/>
    <cellStyle name="Normal 5 2 2 3 2 3 2 3 2" xfId="39854" xr:uid="{00000000-0005-0000-0000-000013980000}"/>
    <cellStyle name="Normal 5 2 2 3 2 3 2 4" xfId="39855" xr:uid="{00000000-0005-0000-0000-000014980000}"/>
    <cellStyle name="Normal 5 2 2 3 2 3 2 4 2" xfId="39856" xr:uid="{00000000-0005-0000-0000-000015980000}"/>
    <cellStyle name="Normal 5 2 2 3 2 3 2 4 2 2" xfId="39857" xr:uid="{00000000-0005-0000-0000-000016980000}"/>
    <cellStyle name="Normal 5 2 2 3 2 3 2 4 3" xfId="39858" xr:uid="{00000000-0005-0000-0000-000017980000}"/>
    <cellStyle name="Normal 5 2 2 3 2 3 2 5" xfId="39859" xr:uid="{00000000-0005-0000-0000-000018980000}"/>
    <cellStyle name="Normal 5 2 2 3 2 3 3" xfId="39860" xr:uid="{00000000-0005-0000-0000-000019980000}"/>
    <cellStyle name="Normal 5 2 2 3 2 3 3 2" xfId="39861" xr:uid="{00000000-0005-0000-0000-00001A980000}"/>
    <cellStyle name="Normal 5 2 2 3 2 3 3 2 2" xfId="39862" xr:uid="{00000000-0005-0000-0000-00001B980000}"/>
    <cellStyle name="Normal 5 2 2 3 2 3 3 3" xfId="39863" xr:uid="{00000000-0005-0000-0000-00001C980000}"/>
    <cellStyle name="Normal 5 2 2 3 2 3 3 3 2" xfId="39864" xr:uid="{00000000-0005-0000-0000-00001D980000}"/>
    <cellStyle name="Normal 5 2 2 3 2 3 3 3 2 2" xfId="39865" xr:uid="{00000000-0005-0000-0000-00001E980000}"/>
    <cellStyle name="Normal 5 2 2 3 2 3 3 3 3" xfId="39866" xr:uid="{00000000-0005-0000-0000-00001F980000}"/>
    <cellStyle name="Normal 5 2 2 3 2 3 3 4" xfId="39867" xr:uid="{00000000-0005-0000-0000-000020980000}"/>
    <cellStyle name="Normal 5 2 2 3 2 3 4" xfId="39868" xr:uid="{00000000-0005-0000-0000-000021980000}"/>
    <cellStyle name="Normal 5 2 2 3 2 3 4 2" xfId="39869" xr:uid="{00000000-0005-0000-0000-000022980000}"/>
    <cellStyle name="Normal 5 2 2 3 2 3 4 2 2" xfId="39870" xr:uid="{00000000-0005-0000-0000-000023980000}"/>
    <cellStyle name="Normal 5 2 2 3 2 3 4 3" xfId="39871" xr:uid="{00000000-0005-0000-0000-000024980000}"/>
    <cellStyle name="Normal 5 2 2 3 2 3 4 3 2" xfId="39872" xr:uid="{00000000-0005-0000-0000-000025980000}"/>
    <cellStyle name="Normal 5 2 2 3 2 3 4 3 2 2" xfId="39873" xr:uid="{00000000-0005-0000-0000-000026980000}"/>
    <cellStyle name="Normal 5 2 2 3 2 3 4 3 3" xfId="39874" xr:uid="{00000000-0005-0000-0000-000027980000}"/>
    <cellStyle name="Normal 5 2 2 3 2 3 4 4" xfId="39875" xr:uid="{00000000-0005-0000-0000-000028980000}"/>
    <cellStyle name="Normal 5 2 2 3 2 3 5" xfId="39876" xr:uid="{00000000-0005-0000-0000-000029980000}"/>
    <cellStyle name="Normal 5 2 2 3 2 3 5 2" xfId="39877" xr:uid="{00000000-0005-0000-0000-00002A980000}"/>
    <cellStyle name="Normal 5 2 2 3 2 3 6" xfId="39878" xr:uid="{00000000-0005-0000-0000-00002B980000}"/>
    <cellStyle name="Normal 5 2 2 3 2 3 6 2" xfId="39879" xr:uid="{00000000-0005-0000-0000-00002C980000}"/>
    <cellStyle name="Normal 5 2 2 3 2 3 6 2 2" xfId="39880" xr:uid="{00000000-0005-0000-0000-00002D980000}"/>
    <cellStyle name="Normal 5 2 2 3 2 3 6 3" xfId="39881" xr:uid="{00000000-0005-0000-0000-00002E980000}"/>
    <cellStyle name="Normal 5 2 2 3 2 3 7" xfId="39882" xr:uid="{00000000-0005-0000-0000-00002F980000}"/>
    <cellStyle name="Normal 5 2 2 3 2 3 7 2" xfId="39883" xr:uid="{00000000-0005-0000-0000-000030980000}"/>
    <cellStyle name="Normal 5 2 2 3 2 3 8" xfId="39884" xr:uid="{00000000-0005-0000-0000-000031980000}"/>
    <cellStyle name="Normal 5 2 2 3 2 4" xfId="39885" xr:uid="{00000000-0005-0000-0000-000032980000}"/>
    <cellStyle name="Normal 5 2 2 3 2 4 2" xfId="39886" xr:uid="{00000000-0005-0000-0000-000033980000}"/>
    <cellStyle name="Normal 5 2 2 3 2 4 2 2" xfId="39887" xr:uid="{00000000-0005-0000-0000-000034980000}"/>
    <cellStyle name="Normal 5 2 2 3 2 4 2 2 2" xfId="39888" xr:uid="{00000000-0005-0000-0000-000035980000}"/>
    <cellStyle name="Normal 5 2 2 3 2 4 2 3" xfId="39889" xr:uid="{00000000-0005-0000-0000-000036980000}"/>
    <cellStyle name="Normal 5 2 2 3 2 4 2 3 2" xfId="39890" xr:uid="{00000000-0005-0000-0000-000037980000}"/>
    <cellStyle name="Normal 5 2 2 3 2 4 2 3 2 2" xfId="39891" xr:uid="{00000000-0005-0000-0000-000038980000}"/>
    <cellStyle name="Normal 5 2 2 3 2 4 2 3 3" xfId="39892" xr:uid="{00000000-0005-0000-0000-000039980000}"/>
    <cellStyle name="Normal 5 2 2 3 2 4 2 4" xfId="39893" xr:uid="{00000000-0005-0000-0000-00003A980000}"/>
    <cellStyle name="Normal 5 2 2 3 2 4 3" xfId="39894" xr:uid="{00000000-0005-0000-0000-00003B980000}"/>
    <cellStyle name="Normal 5 2 2 3 2 4 3 2" xfId="39895" xr:uid="{00000000-0005-0000-0000-00003C980000}"/>
    <cellStyle name="Normal 5 2 2 3 2 4 4" xfId="39896" xr:uid="{00000000-0005-0000-0000-00003D980000}"/>
    <cellStyle name="Normal 5 2 2 3 2 4 4 2" xfId="39897" xr:uid="{00000000-0005-0000-0000-00003E980000}"/>
    <cellStyle name="Normal 5 2 2 3 2 4 4 2 2" xfId="39898" xr:uid="{00000000-0005-0000-0000-00003F980000}"/>
    <cellStyle name="Normal 5 2 2 3 2 4 4 3" xfId="39899" xr:uid="{00000000-0005-0000-0000-000040980000}"/>
    <cellStyle name="Normal 5 2 2 3 2 4 5" xfId="39900" xr:uid="{00000000-0005-0000-0000-000041980000}"/>
    <cellStyle name="Normal 5 2 2 3 2 5" xfId="39901" xr:uid="{00000000-0005-0000-0000-000042980000}"/>
    <cellStyle name="Normal 5 2 2 3 2 5 2" xfId="39902" xr:uid="{00000000-0005-0000-0000-000043980000}"/>
    <cellStyle name="Normal 5 2 2 3 2 5 2 2" xfId="39903" xr:uid="{00000000-0005-0000-0000-000044980000}"/>
    <cellStyle name="Normal 5 2 2 3 2 5 3" xfId="39904" xr:uid="{00000000-0005-0000-0000-000045980000}"/>
    <cellStyle name="Normal 5 2 2 3 2 5 3 2" xfId="39905" xr:uid="{00000000-0005-0000-0000-000046980000}"/>
    <cellStyle name="Normal 5 2 2 3 2 5 3 2 2" xfId="39906" xr:uid="{00000000-0005-0000-0000-000047980000}"/>
    <cellStyle name="Normal 5 2 2 3 2 5 3 3" xfId="39907" xr:uid="{00000000-0005-0000-0000-000048980000}"/>
    <cellStyle name="Normal 5 2 2 3 2 5 4" xfId="39908" xr:uid="{00000000-0005-0000-0000-000049980000}"/>
    <cellStyle name="Normal 5 2 2 3 2 6" xfId="39909" xr:uid="{00000000-0005-0000-0000-00004A980000}"/>
    <cellStyle name="Normal 5 2 2 3 2 6 2" xfId="39910" xr:uid="{00000000-0005-0000-0000-00004B980000}"/>
    <cellStyle name="Normal 5 2 2 3 2 6 2 2" xfId="39911" xr:uid="{00000000-0005-0000-0000-00004C980000}"/>
    <cellStyle name="Normal 5 2 2 3 2 6 3" xfId="39912" xr:uid="{00000000-0005-0000-0000-00004D980000}"/>
    <cellStyle name="Normal 5 2 2 3 2 6 3 2" xfId="39913" xr:uid="{00000000-0005-0000-0000-00004E980000}"/>
    <cellStyle name="Normal 5 2 2 3 2 6 3 2 2" xfId="39914" xr:uid="{00000000-0005-0000-0000-00004F980000}"/>
    <cellStyle name="Normal 5 2 2 3 2 6 3 3" xfId="39915" xr:uid="{00000000-0005-0000-0000-000050980000}"/>
    <cellStyle name="Normal 5 2 2 3 2 6 4" xfId="39916" xr:uid="{00000000-0005-0000-0000-000051980000}"/>
    <cellStyle name="Normal 5 2 2 3 2 7" xfId="39917" xr:uid="{00000000-0005-0000-0000-000052980000}"/>
    <cellStyle name="Normal 5 2 2 3 2 7 2" xfId="39918" xr:uid="{00000000-0005-0000-0000-000053980000}"/>
    <cellStyle name="Normal 5 2 2 3 2 8" xfId="39919" xr:uid="{00000000-0005-0000-0000-000054980000}"/>
    <cellStyle name="Normal 5 2 2 3 2 8 2" xfId="39920" xr:uid="{00000000-0005-0000-0000-000055980000}"/>
    <cellStyle name="Normal 5 2 2 3 2 8 2 2" xfId="39921" xr:uid="{00000000-0005-0000-0000-000056980000}"/>
    <cellStyle name="Normal 5 2 2 3 2 8 3" xfId="39922" xr:uid="{00000000-0005-0000-0000-000057980000}"/>
    <cellStyle name="Normal 5 2 2 3 2 9" xfId="39923" xr:uid="{00000000-0005-0000-0000-000058980000}"/>
    <cellStyle name="Normal 5 2 2 3 2 9 2" xfId="39924" xr:uid="{00000000-0005-0000-0000-000059980000}"/>
    <cellStyle name="Normal 5 2 2 3 3" xfId="39925" xr:uid="{00000000-0005-0000-0000-00005A980000}"/>
    <cellStyle name="Normal 5 2 2 3 3 10" xfId="39926" xr:uid="{00000000-0005-0000-0000-00005B980000}"/>
    <cellStyle name="Normal 5 2 2 3 3 11" xfId="39927" xr:uid="{00000000-0005-0000-0000-00005C980000}"/>
    <cellStyle name="Normal 5 2 2 3 3 2" xfId="39928" xr:uid="{00000000-0005-0000-0000-00005D980000}"/>
    <cellStyle name="Normal 5 2 2 3 3 2 10" xfId="39929" xr:uid="{00000000-0005-0000-0000-00005E980000}"/>
    <cellStyle name="Normal 5 2 2 3 3 2 2" xfId="39930" xr:uid="{00000000-0005-0000-0000-00005F980000}"/>
    <cellStyle name="Normal 5 2 2 3 3 2 2 2" xfId="39931" xr:uid="{00000000-0005-0000-0000-000060980000}"/>
    <cellStyle name="Normal 5 2 2 3 3 2 2 2 2" xfId="39932" xr:uid="{00000000-0005-0000-0000-000061980000}"/>
    <cellStyle name="Normal 5 2 2 3 3 2 2 2 2 2" xfId="39933" xr:uid="{00000000-0005-0000-0000-000062980000}"/>
    <cellStyle name="Normal 5 2 2 3 3 2 2 2 2 2 2" xfId="39934" xr:uid="{00000000-0005-0000-0000-000063980000}"/>
    <cellStyle name="Normal 5 2 2 3 3 2 2 2 2 3" xfId="39935" xr:uid="{00000000-0005-0000-0000-000064980000}"/>
    <cellStyle name="Normal 5 2 2 3 3 2 2 2 2 3 2" xfId="39936" xr:uid="{00000000-0005-0000-0000-000065980000}"/>
    <cellStyle name="Normal 5 2 2 3 3 2 2 2 2 3 2 2" xfId="39937" xr:uid="{00000000-0005-0000-0000-000066980000}"/>
    <cellStyle name="Normal 5 2 2 3 3 2 2 2 2 3 3" xfId="39938" xr:uid="{00000000-0005-0000-0000-000067980000}"/>
    <cellStyle name="Normal 5 2 2 3 3 2 2 2 2 4" xfId="39939" xr:uid="{00000000-0005-0000-0000-000068980000}"/>
    <cellStyle name="Normal 5 2 2 3 3 2 2 2 3" xfId="39940" xr:uid="{00000000-0005-0000-0000-000069980000}"/>
    <cellStyle name="Normal 5 2 2 3 3 2 2 2 3 2" xfId="39941" xr:uid="{00000000-0005-0000-0000-00006A980000}"/>
    <cellStyle name="Normal 5 2 2 3 3 2 2 2 4" xfId="39942" xr:uid="{00000000-0005-0000-0000-00006B980000}"/>
    <cellStyle name="Normal 5 2 2 3 3 2 2 2 4 2" xfId="39943" xr:uid="{00000000-0005-0000-0000-00006C980000}"/>
    <cellStyle name="Normal 5 2 2 3 3 2 2 2 4 2 2" xfId="39944" xr:uid="{00000000-0005-0000-0000-00006D980000}"/>
    <cellStyle name="Normal 5 2 2 3 3 2 2 2 4 3" xfId="39945" xr:uid="{00000000-0005-0000-0000-00006E980000}"/>
    <cellStyle name="Normal 5 2 2 3 3 2 2 2 5" xfId="39946" xr:uid="{00000000-0005-0000-0000-00006F980000}"/>
    <cellStyle name="Normal 5 2 2 3 3 2 2 3" xfId="39947" xr:uid="{00000000-0005-0000-0000-000070980000}"/>
    <cellStyle name="Normal 5 2 2 3 3 2 2 3 2" xfId="39948" xr:uid="{00000000-0005-0000-0000-000071980000}"/>
    <cellStyle name="Normal 5 2 2 3 3 2 2 3 2 2" xfId="39949" xr:uid="{00000000-0005-0000-0000-000072980000}"/>
    <cellStyle name="Normal 5 2 2 3 3 2 2 3 3" xfId="39950" xr:uid="{00000000-0005-0000-0000-000073980000}"/>
    <cellStyle name="Normal 5 2 2 3 3 2 2 3 3 2" xfId="39951" xr:uid="{00000000-0005-0000-0000-000074980000}"/>
    <cellStyle name="Normal 5 2 2 3 3 2 2 3 3 2 2" xfId="39952" xr:uid="{00000000-0005-0000-0000-000075980000}"/>
    <cellStyle name="Normal 5 2 2 3 3 2 2 3 3 3" xfId="39953" xr:uid="{00000000-0005-0000-0000-000076980000}"/>
    <cellStyle name="Normal 5 2 2 3 3 2 2 3 4" xfId="39954" xr:uid="{00000000-0005-0000-0000-000077980000}"/>
    <cellStyle name="Normal 5 2 2 3 3 2 2 4" xfId="39955" xr:uid="{00000000-0005-0000-0000-000078980000}"/>
    <cellStyle name="Normal 5 2 2 3 3 2 2 4 2" xfId="39956" xr:uid="{00000000-0005-0000-0000-000079980000}"/>
    <cellStyle name="Normal 5 2 2 3 3 2 2 4 2 2" xfId="39957" xr:uid="{00000000-0005-0000-0000-00007A980000}"/>
    <cellStyle name="Normal 5 2 2 3 3 2 2 4 3" xfId="39958" xr:uid="{00000000-0005-0000-0000-00007B980000}"/>
    <cellStyle name="Normal 5 2 2 3 3 2 2 4 3 2" xfId="39959" xr:uid="{00000000-0005-0000-0000-00007C980000}"/>
    <cellStyle name="Normal 5 2 2 3 3 2 2 4 3 2 2" xfId="39960" xr:uid="{00000000-0005-0000-0000-00007D980000}"/>
    <cellStyle name="Normal 5 2 2 3 3 2 2 4 3 3" xfId="39961" xr:uid="{00000000-0005-0000-0000-00007E980000}"/>
    <cellStyle name="Normal 5 2 2 3 3 2 2 4 4" xfId="39962" xr:uid="{00000000-0005-0000-0000-00007F980000}"/>
    <cellStyle name="Normal 5 2 2 3 3 2 2 5" xfId="39963" xr:uid="{00000000-0005-0000-0000-000080980000}"/>
    <cellStyle name="Normal 5 2 2 3 3 2 2 5 2" xfId="39964" xr:uid="{00000000-0005-0000-0000-000081980000}"/>
    <cellStyle name="Normal 5 2 2 3 3 2 2 6" xfId="39965" xr:uid="{00000000-0005-0000-0000-000082980000}"/>
    <cellStyle name="Normal 5 2 2 3 3 2 2 6 2" xfId="39966" xr:uid="{00000000-0005-0000-0000-000083980000}"/>
    <cellStyle name="Normal 5 2 2 3 3 2 2 6 2 2" xfId="39967" xr:uid="{00000000-0005-0000-0000-000084980000}"/>
    <cellStyle name="Normal 5 2 2 3 3 2 2 6 3" xfId="39968" xr:uid="{00000000-0005-0000-0000-000085980000}"/>
    <cellStyle name="Normal 5 2 2 3 3 2 2 7" xfId="39969" xr:uid="{00000000-0005-0000-0000-000086980000}"/>
    <cellStyle name="Normal 5 2 2 3 3 2 2 7 2" xfId="39970" xr:uid="{00000000-0005-0000-0000-000087980000}"/>
    <cellStyle name="Normal 5 2 2 3 3 2 2 8" xfId="39971" xr:uid="{00000000-0005-0000-0000-000088980000}"/>
    <cellStyle name="Normal 5 2 2 3 3 2 3" xfId="39972" xr:uid="{00000000-0005-0000-0000-000089980000}"/>
    <cellStyle name="Normal 5 2 2 3 3 2 3 2" xfId="39973" xr:uid="{00000000-0005-0000-0000-00008A980000}"/>
    <cellStyle name="Normal 5 2 2 3 3 2 3 2 2" xfId="39974" xr:uid="{00000000-0005-0000-0000-00008B980000}"/>
    <cellStyle name="Normal 5 2 2 3 3 2 3 2 2 2" xfId="39975" xr:uid="{00000000-0005-0000-0000-00008C980000}"/>
    <cellStyle name="Normal 5 2 2 3 3 2 3 2 3" xfId="39976" xr:uid="{00000000-0005-0000-0000-00008D980000}"/>
    <cellStyle name="Normal 5 2 2 3 3 2 3 2 3 2" xfId="39977" xr:uid="{00000000-0005-0000-0000-00008E980000}"/>
    <cellStyle name="Normal 5 2 2 3 3 2 3 2 3 2 2" xfId="39978" xr:uid="{00000000-0005-0000-0000-00008F980000}"/>
    <cellStyle name="Normal 5 2 2 3 3 2 3 2 3 3" xfId="39979" xr:uid="{00000000-0005-0000-0000-000090980000}"/>
    <cellStyle name="Normal 5 2 2 3 3 2 3 2 4" xfId="39980" xr:uid="{00000000-0005-0000-0000-000091980000}"/>
    <cellStyle name="Normal 5 2 2 3 3 2 3 3" xfId="39981" xr:uid="{00000000-0005-0000-0000-000092980000}"/>
    <cellStyle name="Normal 5 2 2 3 3 2 3 3 2" xfId="39982" xr:uid="{00000000-0005-0000-0000-000093980000}"/>
    <cellStyle name="Normal 5 2 2 3 3 2 3 4" xfId="39983" xr:uid="{00000000-0005-0000-0000-000094980000}"/>
    <cellStyle name="Normal 5 2 2 3 3 2 3 4 2" xfId="39984" xr:uid="{00000000-0005-0000-0000-000095980000}"/>
    <cellStyle name="Normal 5 2 2 3 3 2 3 4 2 2" xfId="39985" xr:uid="{00000000-0005-0000-0000-000096980000}"/>
    <cellStyle name="Normal 5 2 2 3 3 2 3 4 3" xfId="39986" xr:uid="{00000000-0005-0000-0000-000097980000}"/>
    <cellStyle name="Normal 5 2 2 3 3 2 3 5" xfId="39987" xr:uid="{00000000-0005-0000-0000-000098980000}"/>
    <cellStyle name="Normal 5 2 2 3 3 2 4" xfId="39988" xr:uid="{00000000-0005-0000-0000-000099980000}"/>
    <cellStyle name="Normal 5 2 2 3 3 2 4 2" xfId="39989" xr:uid="{00000000-0005-0000-0000-00009A980000}"/>
    <cellStyle name="Normal 5 2 2 3 3 2 4 2 2" xfId="39990" xr:uid="{00000000-0005-0000-0000-00009B980000}"/>
    <cellStyle name="Normal 5 2 2 3 3 2 4 3" xfId="39991" xr:uid="{00000000-0005-0000-0000-00009C980000}"/>
    <cellStyle name="Normal 5 2 2 3 3 2 4 3 2" xfId="39992" xr:uid="{00000000-0005-0000-0000-00009D980000}"/>
    <cellStyle name="Normal 5 2 2 3 3 2 4 3 2 2" xfId="39993" xr:uid="{00000000-0005-0000-0000-00009E980000}"/>
    <cellStyle name="Normal 5 2 2 3 3 2 4 3 3" xfId="39994" xr:uid="{00000000-0005-0000-0000-00009F980000}"/>
    <cellStyle name="Normal 5 2 2 3 3 2 4 4" xfId="39995" xr:uid="{00000000-0005-0000-0000-0000A0980000}"/>
    <cellStyle name="Normal 5 2 2 3 3 2 5" xfId="39996" xr:uid="{00000000-0005-0000-0000-0000A1980000}"/>
    <cellStyle name="Normal 5 2 2 3 3 2 5 2" xfId="39997" xr:uid="{00000000-0005-0000-0000-0000A2980000}"/>
    <cellStyle name="Normal 5 2 2 3 3 2 5 2 2" xfId="39998" xr:uid="{00000000-0005-0000-0000-0000A3980000}"/>
    <cellStyle name="Normal 5 2 2 3 3 2 5 3" xfId="39999" xr:uid="{00000000-0005-0000-0000-0000A4980000}"/>
    <cellStyle name="Normal 5 2 2 3 3 2 5 3 2" xfId="40000" xr:uid="{00000000-0005-0000-0000-0000A5980000}"/>
    <cellStyle name="Normal 5 2 2 3 3 2 5 3 2 2" xfId="40001" xr:uid="{00000000-0005-0000-0000-0000A6980000}"/>
    <cellStyle name="Normal 5 2 2 3 3 2 5 3 3" xfId="40002" xr:uid="{00000000-0005-0000-0000-0000A7980000}"/>
    <cellStyle name="Normal 5 2 2 3 3 2 5 4" xfId="40003" xr:uid="{00000000-0005-0000-0000-0000A8980000}"/>
    <cellStyle name="Normal 5 2 2 3 3 2 6" xfId="40004" xr:uid="{00000000-0005-0000-0000-0000A9980000}"/>
    <cellStyle name="Normal 5 2 2 3 3 2 6 2" xfId="40005" xr:uid="{00000000-0005-0000-0000-0000AA980000}"/>
    <cellStyle name="Normal 5 2 2 3 3 2 7" xfId="40006" xr:uid="{00000000-0005-0000-0000-0000AB980000}"/>
    <cellStyle name="Normal 5 2 2 3 3 2 7 2" xfId="40007" xr:uid="{00000000-0005-0000-0000-0000AC980000}"/>
    <cellStyle name="Normal 5 2 2 3 3 2 7 2 2" xfId="40008" xr:uid="{00000000-0005-0000-0000-0000AD980000}"/>
    <cellStyle name="Normal 5 2 2 3 3 2 7 3" xfId="40009" xr:uid="{00000000-0005-0000-0000-0000AE980000}"/>
    <cellStyle name="Normal 5 2 2 3 3 2 8" xfId="40010" xr:uid="{00000000-0005-0000-0000-0000AF980000}"/>
    <cellStyle name="Normal 5 2 2 3 3 2 8 2" xfId="40011" xr:uid="{00000000-0005-0000-0000-0000B0980000}"/>
    <cellStyle name="Normal 5 2 2 3 3 2 9" xfId="40012" xr:uid="{00000000-0005-0000-0000-0000B1980000}"/>
    <cellStyle name="Normal 5 2 2 3 3 3" xfId="40013" xr:uid="{00000000-0005-0000-0000-0000B2980000}"/>
    <cellStyle name="Normal 5 2 2 3 3 3 2" xfId="40014" xr:uid="{00000000-0005-0000-0000-0000B3980000}"/>
    <cellStyle name="Normal 5 2 2 3 3 3 2 2" xfId="40015" xr:uid="{00000000-0005-0000-0000-0000B4980000}"/>
    <cellStyle name="Normal 5 2 2 3 3 3 2 2 2" xfId="40016" xr:uid="{00000000-0005-0000-0000-0000B5980000}"/>
    <cellStyle name="Normal 5 2 2 3 3 3 2 2 2 2" xfId="40017" xr:uid="{00000000-0005-0000-0000-0000B6980000}"/>
    <cellStyle name="Normal 5 2 2 3 3 3 2 2 3" xfId="40018" xr:uid="{00000000-0005-0000-0000-0000B7980000}"/>
    <cellStyle name="Normal 5 2 2 3 3 3 2 2 3 2" xfId="40019" xr:uid="{00000000-0005-0000-0000-0000B8980000}"/>
    <cellStyle name="Normal 5 2 2 3 3 3 2 2 3 2 2" xfId="40020" xr:uid="{00000000-0005-0000-0000-0000B9980000}"/>
    <cellStyle name="Normal 5 2 2 3 3 3 2 2 3 3" xfId="40021" xr:uid="{00000000-0005-0000-0000-0000BA980000}"/>
    <cellStyle name="Normal 5 2 2 3 3 3 2 2 4" xfId="40022" xr:uid="{00000000-0005-0000-0000-0000BB980000}"/>
    <cellStyle name="Normal 5 2 2 3 3 3 2 3" xfId="40023" xr:uid="{00000000-0005-0000-0000-0000BC980000}"/>
    <cellStyle name="Normal 5 2 2 3 3 3 2 3 2" xfId="40024" xr:uid="{00000000-0005-0000-0000-0000BD980000}"/>
    <cellStyle name="Normal 5 2 2 3 3 3 2 4" xfId="40025" xr:uid="{00000000-0005-0000-0000-0000BE980000}"/>
    <cellStyle name="Normal 5 2 2 3 3 3 2 4 2" xfId="40026" xr:uid="{00000000-0005-0000-0000-0000BF980000}"/>
    <cellStyle name="Normal 5 2 2 3 3 3 2 4 2 2" xfId="40027" xr:uid="{00000000-0005-0000-0000-0000C0980000}"/>
    <cellStyle name="Normal 5 2 2 3 3 3 2 4 3" xfId="40028" xr:uid="{00000000-0005-0000-0000-0000C1980000}"/>
    <cellStyle name="Normal 5 2 2 3 3 3 2 5" xfId="40029" xr:uid="{00000000-0005-0000-0000-0000C2980000}"/>
    <cellStyle name="Normal 5 2 2 3 3 3 3" xfId="40030" xr:uid="{00000000-0005-0000-0000-0000C3980000}"/>
    <cellStyle name="Normal 5 2 2 3 3 3 3 2" xfId="40031" xr:uid="{00000000-0005-0000-0000-0000C4980000}"/>
    <cellStyle name="Normal 5 2 2 3 3 3 3 2 2" xfId="40032" xr:uid="{00000000-0005-0000-0000-0000C5980000}"/>
    <cellStyle name="Normal 5 2 2 3 3 3 3 3" xfId="40033" xr:uid="{00000000-0005-0000-0000-0000C6980000}"/>
    <cellStyle name="Normal 5 2 2 3 3 3 3 3 2" xfId="40034" xr:uid="{00000000-0005-0000-0000-0000C7980000}"/>
    <cellStyle name="Normal 5 2 2 3 3 3 3 3 2 2" xfId="40035" xr:uid="{00000000-0005-0000-0000-0000C8980000}"/>
    <cellStyle name="Normal 5 2 2 3 3 3 3 3 3" xfId="40036" xr:uid="{00000000-0005-0000-0000-0000C9980000}"/>
    <cellStyle name="Normal 5 2 2 3 3 3 3 4" xfId="40037" xr:uid="{00000000-0005-0000-0000-0000CA980000}"/>
    <cellStyle name="Normal 5 2 2 3 3 3 4" xfId="40038" xr:uid="{00000000-0005-0000-0000-0000CB980000}"/>
    <cellStyle name="Normal 5 2 2 3 3 3 4 2" xfId="40039" xr:uid="{00000000-0005-0000-0000-0000CC980000}"/>
    <cellStyle name="Normal 5 2 2 3 3 3 4 2 2" xfId="40040" xr:uid="{00000000-0005-0000-0000-0000CD980000}"/>
    <cellStyle name="Normal 5 2 2 3 3 3 4 3" xfId="40041" xr:uid="{00000000-0005-0000-0000-0000CE980000}"/>
    <cellStyle name="Normal 5 2 2 3 3 3 4 3 2" xfId="40042" xr:uid="{00000000-0005-0000-0000-0000CF980000}"/>
    <cellStyle name="Normal 5 2 2 3 3 3 4 3 2 2" xfId="40043" xr:uid="{00000000-0005-0000-0000-0000D0980000}"/>
    <cellStyle name="Normal 5 2 2 3 3 3 4 3 3" xfId="40044" xr:uid="{00000000-0005-0000-0000-0000D1980000}"/>
    <cellStyle name="Normal 5 2 2 3 3 3 4 4" xfId="40045" xr:uid="{00000000-0005-0000-0000-0000D2980000}"/>
    <cellStyle name="Normal 5 2 2 3 3 3 5" xfId="40046" xr:uid="{00000000-0005-0000-0000-0000D3980000}"/>
    <cellStyle name="Normal 5 2 2 3 3 3 5 2" xfId="40047" xr:uid="{00000000-0005-0000-0000-0000D4980000}"/>
    <cellStyle name="Normal 5 2 2 3 3 3 6" xfId="40048" xr:uid="{00000000-0005-0000-0000-0000D5980000}"/>
    <cellStyle name="Normal 5 2 2 3 3 3 6 2" xfId="40049" xr:uid="{00000000-0005-0000-0000-0000D6980000}"/>
    <cellStyle name="Normal 5 2 2 3 3 3 6 2 2" xfId="40050" xr:uid="{00000000-0005-0000-0000-0000D7980000}"/>
    <cellStyle name="Normal 5 2 2 3 3 3 6 3" xfId="40051" xr:uid="{00000000-0005-0000-0000-0000D8980000}"/>
    <cellStyle name="Normal 5 2 2 3 3 3 7" xfId="40052" xr:uid="{00000000-0005-0000-0000-0000D9980000}"/>
    <cellStyle name="Normal 5 2 2 3 3 3 7 2" xfId="40053" xr:uid="{00000000-0005-0000-0000-0000DA980000}"/>
    <cellStyle name="Normal 5 2 2 3 3 3 8" xfId="40054" xr:uid="{00000000-0005-0000-0000-0000DB980000}"/>
    <cellStyle name="Normal 5 2 2 3 3 4" xfId="40055" xr:uid="{00000000-0005-0000-0000-0000DC980000}"/>
    <cellStyle name="Normal 5 2 2 3 3 4 2" xfId="40056" xr:uid="{00000000-0005-0000-0000-0000DD980000}"/>
    <cellStyle name="Normal 5 2 2 3 3 4 2 2" xfId="40057" xr:uid="{00000000-0005-0000-0000-0000DE980000}"/>
    <cellStyle name="Normal 5 2 2 3 3 4 2 2 2" xfId="40058" xr:uid="{00000000-0005-0000-0000-0000DF980000}"/>
    <cellStyle name="Normal 5 2 2 3 3 4 2 3" xfId="40059" xr:uid="{00000000-0005-0000-0000-0000E0980000}"/>
    <cellStyle name="Normal 5 2 2 3 3 4 2 3 2" xfId="40060" xr:uid="{00000000-0005-0000-0000-0000E1980000}"/>
    <cellStyle name="Normal 5 2 2 3 3 4 2 3 2 2" xfId="40061" xr:uid="{00000000-0005-0000-0000-0000E2980000}"/>
    <cellStyle name="Normal 5 2 2 3 3 4 2 3 3" xfId="40062" xr:uid="{00000000-0005-0000-0000-0000E3980000}"/>
    <cellStyle name="Normal 5 2 2 3 3 4 2 4" xfId="40063" xr:uid="{00000000-0005-0000-0000-0000E4980000}"/>
    <cellStyle name="Normal 5 2 2 3 3 4 3" xfId="40064" xr:uid="{00000000-0005-0000-0000-0000E5980000}"/>
    <cellStyle name="Normal 5 2 2 3 3 4 3 2" xfId="40065" xr:uid="{00000000-0005-0000-0000-0000E6980000}"/>
    <cellStyle name="Normal 5 2 2 3 3 4 4" xfId="40066" xr:uid="{00000000-0005-0000-0000-0000E7980000}"/>
    <cellStyle name="Normal 5 2 2 3 3 4 4 2" xfId="40067" xr:uid="{00000000-0005-0000-0000-0000E8980000}"/>
    <cellStyle name="Normal 5 2 2 3 3 4 4 2 2" xfId="40068" xr:uid="{00000000-0005-0000-0000-0000E9980000}"/>
    <cellStyle name="Normal 5 2 2 3 3 4 4 3" xfId="40069" xr:uid="{00000000-0005-0000-0000-0000EA980000}"/>
    <cellStyle name="Normal 5 2 2 3 3 4 5" xfId="40070" xr:uid="{00000000-0005-0000-0000-0000EB980000}"/>
    <cellStyle name="Normal 5 2 2 3 3 5" xfId="40071" xr:uid="{00000000-0005-0000-0000-0000EC980000}"/>
    <cellStyle name="Normal 5 2 2 3 3 5 2" xfId="40072" xr:uid="{00000000-0005-0000-0000-0000ED980000}"/>
    <cellStyle name="Normal 5 2 2 3 3 5 2 2" xfId="40073" xr:uid="{00000000-0005-0000-0000-0000EE980000}"/>
    <cellStyle name="Normal 5 2 2 3 3 5 3" xfId="40074" xr:uid="{00000000-0005-0000-0000-0000EF980000}"/>
    <cellStyle name="Normal 5 2 2 3 3 5 3 2" xfId="40075" xr:uid="{00000000-0005-0000-0000-0000F0980000}"/>
    <cellStyle name="Normal 5 2 2 3 3 5 3 2 2" xfId="40076" xr:uid="{00000000-0005-0000-0000-0000F1980000}"/>
    <cellStyle name="Normal 5 2 2 3 3 5 3 3" xfId="40077" xr:uid="{00000000-0005-0000-0000-0000F2980000}"/>
    <cellStyle name="Normal 5 2 2 3 3 5 4" xfId="40078" xr:uid="{00000000-0005-0000-0000-0000F3980000}"/>
    <cellStyle name="Normal 5 2 2 3 3 6" xfId="40079" xr:uid="{00000000-0005-0000-0000-0000F4980000}"/>
    <cellStyle name="Normal 5 2 2 3 3 6 2" xfId="40080" xr:uid="{00000000-0005-0000-0000-0000F5980000}"/>
    <cellStyle name="Normal 5 2 2 3 3 6 2 2" xfId="40081" xr:uid="{00000000-0005-0000-0000-0000F6980000}"/>
    <cellStyle name="Normal 5 2 2 3 3 6 3" xfId="40082" xr:uid="{00000000-0005-0000-0000-0000F7980000}"/>
    <cellStyle name="Normal 5 2 2 3 3 6 3 2" xfId="40083" xr:uid="{00000000-0005-0000-0000-0000F8980000}"/>
    <cellStyle name="Normal 5 2 2 3 3 6 3 2 2" xfId="40084" xr:uid="{00000000-0005-0000-0000-0000F9980000}"/>
    <cellStyle name="Normal 5 2 2 3 3 6 3 3" xfId="40085" xr:uid="{00000000-0005-0000-0000-0000FA980000}"/>
    <cellStyle name="Normal 5 2 2 3 3 6 4" xfId="40086" xr:uid="{00000000-0005-0000-0000-0000FB980000}"/>
    <cellStyle name="Normal 5 2 2 3 3 7" xfId="40087" xr:uid="{00000000-0005-0000-0000-0000FC980000}"/>
    <cellStyle name="Normal 5 2 2 3 3 7 2" xfId="40088" xr:uid="{00000000-0005-0000-0000-0000FD980000}"/>
    <cellStyle name="Normal 5 2 2 3 3 8" xfId="40089" xr:uid="{00000000-0005-0000-0000-0000FE980000}"/>
    <cellStyle name="Normal 5 2 2 3 3 8 2" xfId="40090" xr:uid="{00000000-0005-0000-0000-0000FF980000}"/>
    <cellStyle name="Normal 5 2 2 3 3 8 2 2" xfId="40091" xr:uid="{00000000-0005-0000-0000-000000990000}"/>
    <cellStyle name="Normal 5 2 2 3 3 8 3" xfId="40092" xr:uid="{00000000-0005-0000-0000-000001990000}"/>
    <cellStyle name="Normal 5 2 2 3 3 9" xfId="40093" xr:uid="{00000000-0005-0000-0000-000002990000}"/>
    <cellStyle name="Normal 5 2 2 3 3 9 2" xfId="40094" xr:uid="{00000000-0005-0000-0000-000003990000}"/>
    <cellStyle name="Normal 5 2 2 3 4" xfId="40095" xr:uid="{00000000-0005-0000-0000-000004990000}"/>
    <cellStyle name="Normal 5 2 2 3 4 10" xfId="40096" xr:uid="{00000000-0005-0000-0000-000005990000}"/>
    <cellStyle name="Normal 5 2 2 3 4 11" xfId="40097" xr:uid="{00000000-0005-0000-0000-000006990000}"/>
    <cellStyle name="Normal 5 2 2 3 4 2" xfId="40098" xr:uid="{00000000-0005-0000-0000-000007990000}"/>
    <cellStyle name="Normal 5 2 2 3 4 2 2" xfId="40099" xr:uid="{00000000-0005-0000-0000-000008990000}"/>
    <cellStyle name="Normal 5 2 2 3 4 2 2 2" xfId="40100" xr:uid="{00000000-0005-0000-0000-000009990000}"/>
    <cellStyle name="Normal 5 2 2 3 4 2 2 2 2" xfId="40101" xr:uid="{00000000-0005-0000-0000-00000A990000}"/>
    <cellStyle name="Normal 5 2 2 3 4 2 2 2 2 2" xfId="40102" xr:uid="{00000000-0005-0000-0000-00000B990000}"/>
    <cellStyle name="Normal 5 2 2 3 4 2 2 2 2 2 2" xfId="40103" xr:uid="{00000000-0005-0000-0000-00000C990000}"/>
    <cellStyle name="Normal 5 2 2 3 4 2 2 2 2 3" xfId="40104" xr:uid="{00000000-0005-0000-0000-00000D990000}"/>
    <cellStyle name="Normal 5 2 2 3 4 2 2 2 2 3 2" xfId="40105" xr:uid="{00000000-0005-0000-0000-00000E990000}"/>
    <cellStyle name="Normal 5 2 2 3 4 2 2 2 2 3 2 2" xfId="40106" xr:uid="{00000000-0005-0000-0000-00000F990000}"/>
    <cellStyle name="Normal 5 2 2 3 4 2 2 2 2 3 3" xfId="40107" xr:uid="{00000000-0005-0000-0000-000010990000}"/>
    <cellStyle name="Normal 5 2 2 3 4 2 2 2 2 4" xfId="40108" xr:uid="{00000000-0005-0000-0000-000011990000}"/>
    <cellStyle name="Normal 5 2 2 3 4 2 2 2 3" xfId="40109" xr:uid="{00000000-0005-0000-0000-000012990000}"/>
    <cellStyle name="Normal 5 2 2 3 4 2 2 2 3 2" xfId="40110" xr:uid="{00000000-0005-0000-0000-000013990000}"/>
    <cellStyle name="Normal 5 2 2 3 4 2 2 2 4" xfId="40111" xr:uid="{00000000-0005-0000-0000-000014990000}"/>
    <cellStyle name="Normal 5 2 2 3 4 2 2 2 4 2" xfId="40112" xr:uid="{00000000-0005-0000-0000-000015990000}"/>
    <cellStyle name="Normal 5 2 2 3 4 2 2 2 4 2 2" xfId="40113" xr:uid="{00000000-0005-0000-0000-000016990000}"/>
    <cellStyle name="Normal 5 2 2 3 4 2 2 2 4 3" xfId="40114" xr:uid="{00000000-0005-0000-0000-000017990000}"/>
    <cellStyle name="Normal 5 2 2 3 4 2 2 2 5" xfId="40115" xr:uid="{00000000-0005-0000-0000-000018990000}"/>
    <cellStyle name="Normal 5 2 2 3 4 2 2 3" xfId="40116" xr:uid="{00000000-0005-0000-0000-000019990000}"/>
    <cellStyle name="Normal 5 2 2 3 4 2 2 3 2" xfId="40117" xr:uid="{00000000-0005-0000-0000-00001A990000}"/>
    <cellStyle name="Normal 5 2 2 3 4 2 2 3 2 2" xfId="40118" xr:uid="{00000000-0005-0000-0000-00001B990000}"/>
    <cellStyle name="Normal 5 2 2 3 4 2 2 3 3" xfId="40119" xr:uid="{00000000-0005-0000-0000-00001C990000}"/>
    <cellStyle name="Normal 5 2 2 3 4 2 2 3 3 2" xfId="40120" xr:uid="{00000000-0005-0000-0000-00001D990000}"/>
    <cellStyle name="Normal 5 2 2 3 4 2 2 3 3 2 2" xfId="40121" xr:uid="{00000000-0005-0000-0000-00001E990000}"/>
    <cellStyle name="Normal 5 2 2 3 4 2 2 3 3 3" xfId="40122" xr:uid="{00000000-0005-0000-0000-00001F990000}"/>
    <cellStyle name="Normal 5 2 2 3 4 2 2 3 4" xfId="40123" xr:uid="{00000000-0005-0000-0000-000020990000}"/>
    <cellStyle name="Normal 5 2 2 3 4 2 2 4" xfId="40124" xr:uid="{00000000-0005-0000-0000-000021990000}"/>
    <cellStyle name="Normal 5 2 2 3 4 2 2 4 2" xfId="40125" xr:uid="{00000000-0005-0000-0000-000022990000}"/>
    <cellStyle name="Normal 5 2 2 3 4 2 2 4 2 2" xfId="40126" xr:uid="{00000000-0005-0000-0000-000023990000}"/>
    <cellStyle name="Normal 5 2 2 3 4 2 2 4 3" xfId="40127" xr:uid="{00000000-0005-0000-0000-000024990000}"/>
    <cellStyle name="Normal 5 2 2 3 4 2 2 4 3 2" xfId="40128" xr:uid="{00000000-0005-0000-0000-000025990000}"/>
    <cellStyle name="Normal 5 2 2 3 4 2 2 4 3 2 2" xfId="40129" xr:uid="{00000000-0005-0000-0000-000026990000}"/>
    <cellStyle name="Normal 5 2 2 3 4 2 2 4 3 3" xfId="40130" xr:uid="{00000000-0005-0000-0000-000027990000}"/>
    <cellStyle name="Normal 5 2 2 3 4 2 2 4 4" xfId="40131" xr:uid="{00000000-0005-0000-0000-000028990000}"/>
    <cellStyle name="Normal 5 2 2 3 4 2 2 5" xfId="40132" xr:uid="{00000000-0005-0000-0000-000029990000}"/>
    <cellStyle name="Normal 5 2 2 3 4 2 2 5 2" xfId="40133" xr:uid="{00000000-0005-0000-0000-00002A990000}"/>
    <cellStyle name="Normal 5 2 2 3 4 2 2 6" xfId="40134" xr:uid="{00000000-0005-0000-0000-00002B990000}"/>
    <cellStyle name="Normal 5 2 2 3 4 2 2 6 2" xfId="40135" xr:uid="{00000000-0005-0000-0000-00002C990000}"/>
    <cellStyle name="Normal 5 2 2 3 4 2 2 6 2 2" xfId="40136" xr:uid="{00000000-0005-0000-0000-00002D990000}"/>
    <cellStyle name="Normal 5 2 2 3 4 2 2 6 3" xfId="40137" xr:uid="{00000000-0005-0000-0000-00002E990000}"/>
    <cellStyle name="Normal 5 2 2 3 4 2 2 7" xfId="40138" xr:uid="{00000000-0005-0000-0000-00002F990000}"/>
    <cellStyle name="Normal 5 2 2 3 4 2 2 7 2" xfId="40139" xr:uid="{00000000-0005-0000-0000-000030990000}"/>
    <cellStyle name="Normal 5 2 2 3 4 2 2 8" xfId="40140" xr:uid="{00000000-0005-0000-0000-000031990000}"/>
    <cellStyle name="Normal 5 2 2 3 4 2 3" xfId="40141" xr:uid="{00000000-0005-0000-0000-000032990000}"/>
    <cellStyle name="Normal 5 2 2 3 4 2 3 2" xfId="40142" xr:uid="{00000000-0005-0000-0000-000033990000}"/>
    <cellStyle name="Normal 5 2 2 3 4 2 3 2 2" xfId="40143" xr:uid="{00000000-0005-0000-0000-000034990000}"/>
    <cellStyle name="Normal 5 2 2 3 4 2 3 2 2 2" xfId="40144" xr:uid="{00000000-0005-0000-0000-000035990000}"/>
    <cellStyle name="Normal 5 2 2 3 4 2 3 2 3" xfId="40145" xr:uid="{00000000-0005-0000-0000-000036990000}"/>
    <cellStyle name="Normal 5 2 2 3 4 2 3 2 3 2" xfId="40146" xr:uid="{00000000-0005-0000-0000-000037990000}"/>
    <cellStyle name="Normal 5 2 2 3 4 2 3 2 3 2 2" xfId="40147" xr:uid="{00000000-0005-0000-0000-000038990000}"/>
    <cellStyle name="Normal 5 2 2 3 4 2 3 2 3 3" xfId="40148" xr:uid="{00000000-0005-0000-0000-000039990000}"/>
    <cellStyle name="Normal 5 2 2 3 4 2 3 2 4" xfId="40149" xr:uid="{00000000-0005-0000-0000-00003A990000}"/>
    <cellStyle name="Normal 5 2 2 3 4 2 3 3" xfId="40150" xr:uid="{00000000-0005-0000-0000-00003B990000}"/>
    <cellStyle name="Normal 5 2 2 3 4 2 3 3 2" xfId="40151" xr:uid="{00000000-0005-0000-0000-00003C990000}"/>
    <cellStyle name="Normal 5 2 2 3 4 2 3 4" xfId="40152" xr:uid="{00000000-0005-0000-0000-00003D990000}"/>
    <cellStyle name="Normal 5 2 2 3 4 2 3 4 2" xfId="40153" xr:uid="{00000000-0005-0000-0000-00003E990000}"/>
    <cellStyle name="Normal 5 2 2 3 4 2 3 4 2 2" xfId="40154" xr:uid="{00000000-0005-0000-0000-00003F990000}"/>
    <cellStyle name="Normal 5 2 2 3 4 2 3 4 3" xfId="40155" xr:uid="{00000000-0005-0000-0000-000040990000}"/>
    <cellStyle name="Normal 5 2 2 3 4 2 3 5" xfId="40156" xr:uid="{00000000-0005-0000-0000-000041990000}"/>
    <cellStyle name="Normal 5 2 2 3 4 2 4" xfId="40157" xr:uid="{00000000-0005-0000-0000-000042990000}"/>
    <cellStyle name="Normal 5 2 2 3 4 2 4 2" xfId="40158" xr:uid="{00000000-0005-0000-0000-000043990000}"/>
    <cellStyle name="Normal 5 2 2 3 4 2 4 2 2" xfId="40159" xr:uid="{00000000-0005-0000-0000-000044990000}"/>
    <cellStyle name="Normal 5 2 2 3 4 2 4 3" xfId="40160" xr:uid="{00000000-0005-0000-0000-000045990000}"/>
    <cellStyle name="Normal 5 2 2 3 4 2 4 3 2" xfId="40161" xr:uid="{00000000-0005-0000-0000-000046990000}"/>
    <cellStyle name="Normal 5 2 2 3 4 2 4 3 2 2" xfId="40162" xr:uid="{00000000-0005-0000-0000-000047990000}"/>
    <cellStyle name="Normal 5 2 2 3 4 2 4 3 3" xfId="40163" xr:uid="{00000000-0005-0000-0000-000048990000}"/>
    <cellStyle name="Normal 5 2 2 3 4 2 4 4" xfId="40164" xr:uid="{00000000-0005-0000-0000-000049990000}"/>
    <cellStyle name="Normal 5 2 2 3 4 2 5" xfId="40165" xr:uid="{00000000-0005-0000-0000-00004A990000}"/>
    <cellStyle name="Normal 5 2 2 3 4 2 5 2" xfId="40166" xr:uid="{00000000-0005-0000-0000-00004B990000}"/>
    <cellStyle name="Normal 5 2 2 3 4 2 5 2 2" xfId="40167" xr:uid="{00000000-0005-0000-0000-00004C990000}"/>
    <cellStyle name="Normal 5 2 2 3 4 2 5 3" xfId="40168" xr:uid="{00000000-0005-0000-0000-00004D990000}"/>
    <cellStyle name="Normal 5 2 2 3 4 2 5 3 2" xfId="40169" xr:uid="{00000000-0005-0000-0000-00004E990000}"/>
    <cellStyle name="Normal 5 2 2 3 4 2 5 3 2 2" xfId="40170" xr:uid="{00000000-0005-0000-0000-00004F990000}"/>
    <cellStyle name="Normal 5 2 2 3 4 2 5 3 3" xfId="40171" xr:uid="{00000000-0005-0000-0000-000050990000}"/>
    <cellStyle name="Normal 5 2 2 3 4 2 5 4" xfId="40172" xr:uid="{00000000-0005-0000-0000-000051990000}"/>
    <cellStyle name="Normal 5 2 2 3 4 2 6" xfId="40173" xr:uid="{00000000-0005-0000-0000-000052990000}"/>
    <cellStyle name="Normal 5 2 2 3 4 2 6 2" xfId="40174" xr:uid="{00000000-0005-0000-0000-000053990000}"/>
    <cellStyle name="Normal 5 2 2 3 4 2 7" xfId="40175" xr:uid="{00000000-0005-0000-0000-000054990000}"/>
    <cellStyle name="Normal 5 2 2 3 4 2 7 2" xfId="40176" xr:uid="{00000000-0005-0000-0000-000055990000}"/>
    <cellStyle name="Normal 5 2 2 3 4 2 7 2 2" xfId="40177" xr:uid="{00000000-0005-0000-0000-000056990000}"/>
    <cellStyle name="Normal 5 2 2 3 4 2 7 3" xfId="40178" xr:uid="{00000000-0005-0000-0000-000057990000}"/>
    <cellStyle name="Normal 5 2 2 3 4 2 8" xfId="40179" xr:uid="{00000000-0005-0000-0000-000058990000}"/>
    <cellStyle name="Normal 5 2 2 3 4 2 8 2" xfId="40180" xr:uid="{00000000-0005-0000-0000-000059990000}"/>
    <cellStyle name="Normal 5 2 2 3 4 2 9" xfId="40181" xr:uid="{00000000-0005-0000-0000-00005A990000}"/>
    <cellStyle name="Normal 5 2 2 3 4 3" xfId="40182" xr:uid="{00000000-0005-0000-0000-00005B990000}"/>
    <cellStyle name="Normal 5 2 2 3 4 3 2" xfId="40183" xr:uid="{00000000-0005-0000-0000-00005C990000}"/>
    <cellStyle name="Normal 5 2 2 3 4 3 2 2" xfId="40184" xr:uid="{00000000-0005-0000-0000-00005D990000}"/>
    <cellStyle name="Normal 5 2 2 3 4 3 2 2 2" xfId="40185" xr:uid="{00000000-0005-0000-0000-00005E990000}"/>
    <cellStyle name="Normal 5 2 2 3 4 3 2 2 2 2" xfId="40186" xr:uid="{00000000-0005-0000-0000-00005F990000}"/>
    <cellStyle name="Normal 5 2 2 3 4 3 2 2 3" xfId="40187" xr:uid="{00000000-0005-0000-0000-000060990000}"/>
    <cellStyle name="Normal 5 2 2 3 4 3 2 2 3 2" xfId="40188" xr:uid="{00000000-0005-0000-0000-000061990000}"/>
    <cellStyle name="Normal 5 2 2 3 4 3 2 2 3 2 2" xfId="40189" xr:uid="{00000000-0005-0000-0000-000062990000}"/>
    <cellStyle name="Normal 5 2 2 3 4 3 2 2 3 3" xfId="40190" xr:uid="{00000000-0005-0000-0000-000063990000}"/>
    <cellStyle name="Normal 5 2 2 3 4 3 2 2 4" xfId="40191" xr:uid="{00000000-0005-0000-0000-000064990000}"/>
    <cellStyle name="Normal 5 2 2 3 4 3 2 3" xfId="40192" xr:uid="{00000000-0005-0000-0000-000065990000}"/>
    <cellStyle name="Normal 5 2 2 3 4 3 2 3 2" xfId="40193" xr:uid="{00000000-0005-0000-0000-000066990000}"/>
    <cellStyle name="Normal 5 2 2 3 4 3 2 4" xfId="40194" xr:uid="{00000000-0005-0000-0000-000067990000}"/>
    <cellStyle name="Normal 5 2 2 3 4 3 2 4 2" xfId="40195" xr:uid="{00000000-0005-0000-0000-000068990000}"/>
    <cellStyle name="Normal 5 2 2 3 4 3 2 4 2 2" xfId="40196" xr:uid="{00000000-0005-0000-0000-000069990000}"/>
    <cellStyle name="Normal 5 2 2 3 4 3 2 4 3" xfId="40197" xr:uid="{00000000-0005-0000-0000-00006A990000}"/>
    <cellStyle name="Normal 5 2 2 3 4 3 2 5" xfId="40198" xr:uid="{00000000-0005-0000-0000-00006B990000}"/>
    <cellStyle name="Normal 5 2 2 3 4 3 3" xfId="40199" xr:uid="{00000000-0005-0000-0000-00006C990000}"/>
    <cellStyle name="Normal 5 2 2 3 4 3 3 2" xfId="40200" xr:uid="{00000000-0005-0000-0000-00006D990000}"/>
    <cellStyle name="Normal 5 2 2 3 4 3 3 2 2" xfId="40201" xr:uid="{00000000-0005-0000-0000-00006E990000}"/>
    <cellStyle name="Normal 5 2 2 3 4 3 3 3" xfId="40202" xr:uid="{00000000-0005-0000-0000-00006F990000}"/>
    <cellStyle name="Normal 5 2 2 3 4 3 3 3 2" xfId="40203" xr:uid="{00000000-0005-0000-0000-000070990000}"/>
    <cellStyle name="Normal 5 2 2 3 4 3 3 3 2 2" xfId="40204" xr:uid="{00000000-0005-0000-0000-000071990000}"/>
    <cellStyle name="Normal 5 2 2 3 4 3 3 3 3" xfId="40205" xr:uid="{00000000-0005-0000-0000-000072990000}"/>
    <cellStyle name="Normal 5 2 2 3 4 3 3 4" xfId="40206" xr:uid="{00000000-0005-0000-0000-000073990000}"/>
    <cellStyle name="Normal 5 2 2 3 4 3 4" xfId="40207" xr:uid="{00000000-0005-0000-0000-000074990000}"/>
    <cellStyle name="Normal 5 2 2 3 4 3 4 2" xfId="40208" xr:uid="{00000000-0005-0000-0000-000075990000}"/>
    <cellStyle name="Normal 5 2 2 3 4 3 4 2 2" xfId="40209" xr:uid="{00000000-0005-0000-0000-000076990000}"/>
    <cellStyle name="Normal 5 2 2 3 4 3 4 3" xfId="40210" xr:uid="{00000000-0005-0000-0000-000077990000}"/>
    <cellStyle name="Normal 5 2 2 3 4 3 4 3 2" xfId="40211" xr:uid="{00000000-0005-0000-0000-000078990000}"/>
    <cellStyle name="Normal 5 2 2 3 4 3 4 3 2 2" xfId="40212" xr:uid="{00000000-0005-0000-0000-000079990000}"/>
    <cellStyle name="Normal 5 2 2 3 4 3 4 3 3" xfId="40213" xr:uid="{00000000-0005-0000-0000-00007A990000}"/>
    <cellStyle name="Normal 5 2 2 3 4 3 4 4" xfId="40214" xr:uid="{00000000-0005-0000-0000-00007B990000}"/>
    <cellStyle name="Normal 5 2 2 3 4 3 5" xfId="40215" xr:uid="{00000000-0005-0000-0000-00007C990000}"/>
    <cellStyle name="Normal 5 2 2 3 4 3 5 2" xfId="40216" xr:uid="{00000000-0005-0000-0000-00007D990000}"/>
    <cellStyle name="Normal 5 2 2 3 4 3 6" xfId="40217" xr:uid="{00000000-0005-0000-0000-00007E990000}"/>
    <cellStyle name="Normal 5 2 2 3 4 3 6 2" xfId="40218" xr:uid="{00000000-0005-0000-0000-00007F990000}"/>
    <cellStyle name="Normal 5 2 2 3 4 3 6 2 2" xfId="40219" xr:uid="{00000000-0005-0000-0000-000080990000}"/>
    <cellStyle name="Normal 5 2 2 3 4 3 6 3" xfId="40220" xr:uid="{00000000-0005-0000-0000-000081990000}"/>
    <cellStyle name="Normal 5 2 2 3 4 3 7" xfId="40221" xr:uid="{00000000-0005-0000-0000-000082990000}"/>
    <cellStyle name="Normal 5 2 2 3 4 3 7 2" xfId="40222" xr:uid="{00000000-0005-0000-0000-000083990000}"/>
    <cellStyle name="Normal 5 2 2 3 4 3 8" xfId="40223" xr:uid="{00000000-0005-0000-0000-000084990000}"/>
    <cellStyle name="Normal 5 2 2 3 4 4" xfId="40224" xr:uid="{00000000-0005-0000-0000-000085990000}"/>
    <cellStyle name="Normal 5 2 2 3 4 4 2" xfId="40225" xr:uid="{00000000-0005-0000-0000-000086990000}"/>
    <cellStyle name="Normal 5 2 2 3 4 4 2 2" xfId="40226" xr:uid="{00000000-0005-0000-0000-000087990000}"/>
    <cellStyle name="Normal 5 2 2 3 4 4 2 2 2" xfId="40227" xr:uid="{00000000-0005-0000-0000-000088990000}"/>
    <cellStyle name="Normal 5 2 2 3 4 4 2 3" xfId="40228" xr:uid="{00000000-0005-0000-0000-000089990000}"/>
    <cellStyle name="Normal 5 2 2 3 4 4 2 3 2" xfId="40229" xr:uid="{00000000-0005-0000-0000-00008A990000}"/>
    <cellStyle name="Normal 5 2 2 3 4 4 2 3 2 2" xfId="40230" xr:uid="{00000000-0005-0000-0000-00008B990000}"/>
    <cellStyle name="Normal 5 2 2 3 4 4 2 3 3" xfId="40231" xr:uid="{00000000-0005-0000-0000-00008C990000}"/>
    <cellStyle name="Normal 5 2 2 3 4 4 2 4" xfId="40232" xr:uid="{00000000-0005-0000-0000-00008D990000}"/>
    <cellStyle name="Normal 5 2 2 3 4 4 3" xfId="40233" xr:uid="{00000000-0005-0000-0000-00008E990000}"/>
    <cellStyle name="Normal 5 2 2 3 4 4 3 2" xfId="40234" xr:uid="{00000000-0005-0000-0000-00008F990000}"/>
    <cellStyle name="Normal 5 2 2 3 4 4 4" xfId="40235" xr:uid="{00000000-0005-0000-0000-000090990000}"/>
    <cellStyle name="Normal 5 2 2 3 4 4 4 2" xfId="40236" xr:uid="{00000000-0005-0000-0000-000091990000}"/>
    <cellStyle name="Normal 5 2 2 3 4 4 4 2 2" xfId="40237" xr:uid="{00000000-0005-0000-0000-000092990000}"/>
    <cellStyle name="Normal 5 2 2 3 4 4 4 3" xfId="40238" xr:uid="{00000000-0005-0000-0000-000093990000}"/>
    <cellStyle name="Normal 5 2 2 3 4 4 5" xfId="40239" xr:uid="{00000000-0005-0000-0000-000094990000}"/>
    <cellStyle name="Normal 5 2 2 3 4 5" xfId="40240" xr:uid="{00000000-0005-0000-0000-000095990000}"/>
    <cellStyle name="Normal 5 2 2 3 4 5 2" xfId="40241" xr:uid="{00000000-0005-0000-0000-000096990000}"/>
    <cellStyle name="Normal 5 2 2 3 4 5 2 2" xfId="40242" xr:uid="{00000000-0005-0000-0000-000097990000}"/>
    <cellStyle name="Normal 5 2 2 3 4 5 3" xfId="40243" xr:uid="{00000000-0005-0000-0000-000098990000}"/>
    <cellStyle name="Normal 5 2 2 3 4 5 3 2" xfId="40244" xr:uid="{00000000-0005-0000-0000-000099990000}"/>
    <cellStyle name="Normal 5 2 2 3 4 5 3 2 2" xfId="40245" xr:uid="{00000000-0005-0000-0000-00009A990000}"/>
    <cellStyle name="Normal 5 2 2 3 4 5 3 3" xfId="40246" xr:uid="{00000000-0005-0000-0000-00009B990000}"/>
    <cellStyle name="Normal 5 2 2 3 4 5 4" xfId="40247" xr:uid="{00000000-0005-0000-0000-00009C990000}"/>
    <cellStyle name="Normal 5 2 2 3 4 6" xfId="40248" xr:uid="{00000000-0005-0000-0000-00009D990000}"/>
    <cellStyle name="Normal 5 2 2 3 4 6 2" xfId="40249" xr:uid="{00000000-0005-0000-0000-00009E990000}"/>
    <cellStyle name="Normal 5 2 2 3 4 6 2 2" xfId="40250" xr:uid="{00000000-0005-0000-0000-00009F990000}"/>
    <cellStyle name="Normal 5 2 2 3 4 6 3" xfId="40251" xr:uid="{00000000-0005-0000-0000-0000A0990000}"/>
    <cellStyle name="Normal 5 2 2 3 4 6 3 2" xfId="40252" xr:uid="{00000000-0005-0000-0000-0000A1990000}"/>
    <cellStyle name="Normal 5 2 2 3 4 6 3 2 2" xfId="40253" xr:uid="{00000000-0005-0000-0000-0000A2990000}"/>
    <cellStyle name="Normal 5 2 2 3 4 6 3 3" xfId="40254" xr:uid="{00000000-0005-0000-0000-0000A3990000}"/>
    <cellStyle name="Normal 5 2 2 3 4 6 4" xfId="40255" xr:uid="{00000000-0005-0000-0000-0000A4990000}"/>
    <cellStyle name="Normal 5 2 2 3 4 7" xfId="40256" xr:uid="{00000000-0005-0000-0000-0000A5990000}"/>
    <cellStyle name="Normal 5 2 2 3 4 7 2" xfId="40257" xr:uid="{00000000-0005-0000-0000-0000A6990000}"/>
    <cellStyle name="Normal 5 2 2 3 4 8" xfId="40258" xr:uid="{00000000-0005-0000-0000-0000A7990000}"/>
    <cellStyle name="Normal 5 2 2 3 4 8 2" xfId="40259" xr:uid="{00000000-0005-0000-0000-0000A8990000}"/>
    <cellStyle name="Normal 5 2 2 3 4 8 2 2" xfId="40260" xr:uid="{00000000-0005-0000-0000-0000A9990000}"/>
    <cellStyle name="Normal 5 2 2 3 4 8 3" xfId="40261" xr:uid="{00000000-0005-0000-0000-0000AA990000}"/>
    <cellStyle name="Normal 5 2 2 3 4 9" xfId="40262" xr:uid="{00000000-0005-0000-0000-0000AB990000}"/>
    <cellStyle name="Normal 5 2 2 3 4 9 2" xfId="40263" xr:uid="{00000000-0005-0000-0000-0000AC990000}"/>
    <cellStyle name="Normal 5 2 2 3 5" xfId="40264" xr:uid="{00000000-0005-0000-0000-0000AD990000}"/>
    <cellStyle name="Normal 5 2 2 3 5 2" xfId="40265" xr:uid="{00000000-0005-0000-0000-0000AE990000}"/>
    <cellStyle name="Normal 5 2 2 3 5 2 2" xfId="40266" xr:uid="{00000000-0005-0000-0000-0000AF990000}"/>
    <cellStyle name="Normal 5 2 2 3 5 2 2 2" xfId="40267" xr:uid="{00000000-0005-0000-0000-0000B0990000}"/>
    <cellStyle name="Normal 5 2 2 3 5 2 2 2 2" xfId="40268" xr:uid="{00000000-0005-0000-0000-0000B1990000}"/>
    <cellStyle name="Normal 5 2 2 3 5 2 2 2 2 2" xfId="40269" xr:uid="{00000000-0005-0000-0000-0000B2990000}"/>
    <cellStyle name="Normal 5 2 2 3 5 2 2 2 3" xfId="40270" xr:uid="{00000000-0005-0000-0000-0000B3990000}"/>
    <cellStyle name="Normal 5 2 2 3 5 2 2 2 3 2" xfId="40271" xr:uid="{00000000-0005-0000-0000-0000B4990000}"/>
    <cellStyle name="Normal 5 2 2 3 5 2 2 2 3 2 2" xfId="40272" xr:uid="{00000000-0005-0000-0000-0000B5990000}"/>
    <cellStyle name="Normal 5 2 2 3 5 2 2 2 3 3" xfId="40273" xr:uid="{00000000-0005-0000-0000-0000B6990000}"/>
    <cellStyle name="Normal 5 2 2 3 5 2 2 2 4" xfId="40274" xr:uid="{00000000-0005-0000-0000-0000B7990000}"/>
    <cellStyle name="Normal 5 2 2 3 5 2 2 3" xfId="40275" xr:uid="{00000000-0005-0000-0000-0000B8990000}"/>
    <cellStyle name="Normal 5 2 2 3 5 2 2 3 2" xfId="40276" xr:uid="{00000000-0005-0000-0000-0000B9990000}"/>
    <cellStyle name="Normal 5 2 2 3 5 2 2 4" xfId="40277" xr:uid="{00000000-0005-0000-0000-0000BA990000}"/>
    <cellStyle name="Normal 5 2 2 3 5 2 2 4 2" xfId="40278" xr:uid="{00000000-0005-0000-0000-0000BB990000}"/>
    <cellStyle name="Normal 5 2 2 3 5 2 2 4 2 2" xfId="40279" xr:uid="{00000000-0005-0000-0000-0000BC990000}"/>
    <cellStyle name="Normal 5 2 2 3 5 2 2 4 3" xfId="40280" xr:uid="{00000000-0005-0000-0000-0000BD990000}"/>
    <cellStyle name="Normal 5 2 2 3 5 2 2 5" xfId="40281" xr:uid="{00000000-0005-0000-0000-0000BE990000}"/>
    <cellStyle name="Normal 5 2 2 3 5 2 3" xfId="40282" xr:uid="{00000000-0005-0000-0000-0000BF990000}"/>
    <cellStyle name="Normal 5 2 2 3 5 2 3 2" xfId="40283" xr:uid="{00000000-0005-0000-0000-0000C0990000}"/>
    <cellStyle name="Normal 5 2 2 3 5 2 3 2 2" xfId="40284" xr:uid="{00000000-0005-0000-0000-0000C1990000}"/>
    <cellStyle name="Normal 5 2 2 3 5 2 3 3" xfId="40285" xr:uid="{00000000-0005-0000-0000-0000C2990000}"/>
    <cellStyle name="Normal 5 2 2 3 5 2 3 3 2" xfId="40286" xr:uid="{00000000-0005-0000-0000-0000C3990000}"/>
    <cellStyle name="Normal 5 2 2 3 5 2 3 3 2 2" xfId="40287" xr:uid="{00000000-0005-0000-0000-0000C4990000}"/>
    <cellStyle name="Normal 5 2 2 3 5 2 3 3 3" xfId="40288" xr:uid="{00000000-0005-0000-0000-0000C5990000}"/>
    <cellStyle name="Normal 5 2 2 3 5 2 3 4" xfId="40289" xr:uid="{00000000-0005-0000-0000-0000C6990000}"/>
    <cellStyle name="Normal 5 2 2 3 5 2 4" xfId="40290" xr:uid="{00000000-0005-0000-0000-0000C7990000}"/>
    <cellStyle name="Normal 5 2 2 3 5 2 4 2" xfId="40291" xr:uid="{00000000-0005-0000-0000-0000C8990000}"/>
    <cellStyle name="Normal 5 2 2 3 5 2 4 2 2" xfId="40292" xr:uid="{00000000-0005-0000-0000-0000C9990000}"/>
    <cellStyle name="Normal 5 2 2 3 5 2 4 3" xfId="40293" xr:uid="{00000000-0005-0000-0000-0000CA990000}"/>
    <cellStyle name="Normal 5 2 2 3 5 2 4 3 2" xfId="40294" xr:uid="{00000000-0005-0000-0000-0000CB990000}"/>
    <cellStyle name="Normal 5 2 2 3 5 2 4 3 2 2" xfId="40295" xr:uid="{00000000-0005-0000-0000-0000CC990000}"/>
    <cellStyle name="Normal 5 2 2 3 5 2 4 3 3" xfId="40296" xr:uid="{00000000-0005-0000-0000-0000CD990000}"/>
    <cellStyle name="Normal 5 2 2 3 5 2 4 4" xfId="40297" xr:uid="{00000000-0005-0000-0000-0000CE990000}"/>
    <cellStyle name="Normal 5 2 2 3 5 2 5" xfId="40298" xr:uid="{00000000-0005-0000-0000-0000CF990000}"/>
    <cellStyle name="Normal 5 2 2 3 5 2 5 2" xfId="40299" xr:uid="{00000000-0005-0000-0000-0000D0990000}"/>
    <cellStyle name="Normal 5 2 2 3 5 2 6" xfId="40300" xr:uid="{00000000-0005-0000-0000-0000D1990000}"/>
    <cellStyle name="Normal 5 2 2 3 5 2 6 2" xfId="40301" xr:uid="{00000000-0005-0000-0000-0000D2990000}"/>
    <cellStyle name="Normal 5 2 2 3 5 2 6 2 2" xfId="40302" xr:uid="{00000000-0005-0000-0000-0000D3990000}"/>
    <cellStyle name="Normal 5 2 2 3 5 2 6 3" xfId="40303" xr:uid="{00000000-0005-0000-0000-0000D4990000}"/>
    <cellStyle name="Normal 5 2 2 3 5 2 7" xfId="40304" xr:uid="{00000000-0005-0000-0000-0000D5990000}"/>
    <cellStyle name="Normal 5 2 2 3 5 2 7 2" xfId="40305" xr:uid="{00000000-0005-0000-0000-0000D6990000}"/>
    <cellStyle name="Normal 5 2 2 3 5 2 8" xfId="40306" xr:uid="{00000000-0005-0000-0000-0000D7990000}"/>
    <cellStyle name="Normal 5 2 2 3 5 3" xfId="40307" xr:uid="{00000000-0005-0000-0000-0000D8990000}"/>
    <cellStyle name="Normal 5 2 2 3 5 3 2" xfId="40308" xr:uid="{00000000-0005-0000-0000-0000D9990000}"/>
    <cellStyle name="Normal 5 2 2 3 5 3 2 2" xfId="40309" xr:uid="{00000000-0005-0000-0000-0000DA990000}"/>
    <cellStyle name="Normal 5 2 2 3 5 3 2 2 2" xfId="40310" xr:uid="{00000000-0005-0000-0000-0000DB990000}"/>
    <cellStyle name="Normal 5 2 2 3 5 3 2 3" xfId="40311" xr:uid="{00000000-0005-0000-0000-0000DC990000}"/>
    <cellStyle name="Normal 5 2 2 3 5 3 2 3 2" xfId="40312" xr:uid="{00000000-0005-0000-0000-0000DD990000}"/>
    <cellStyle name="Normal 5 2 2 3 5 3 2 3 2 2" xfId="40313" xr:uid="{00000000-0005-0000-0000-0000DE990000}"/>
    <cellStyle name="Normal 5 2 2 3 5 3 2 3 3" xfId="40314" xr:uid="{00000000-0005-0000-0000-0000DF990000}"/>
    <cellStyle name="Normal 5 2 2 3 5 3 2 4" xfId="40315" xr:uid="{00000000-0005-0000-0000-0000E0990000}"/>
    <cellStyle name="Normal 5 2 2 3 5 3 3" xfId="40316" xr:uid="{00000000-0005-0000-0000-0000E1990000}"/>
    <cellStyle name="Normal 5 2 2 3 5 3 3 2" xfId="40317" xr:uid="{00000000-0005-0000-0000-0000E2990000}"/>
    <cellStyle name="Normal 5 2 2 3 5 3 4" xfId="40318" xr:uid="{00000000-0005-0000-0000-0000E3990000}"/>
    <cellStyle name="Normal 5 2 2 3 5 3 4 2" xfId="40319" xr:uid="{00000000-0005-0000-0000-0000E4990000}"/>
    <cellStyle name="Normal 5 2 2 3 5 3 4 2 2" xfId="40320" xr:uid="{00000000-0005-0000-0000-0000E5990000}"/>
    <cellStyle name="Normal 5 2 2 3 5 3 4 3" xfId="40321" xr:uid="{00000000-0005-0000-0000-0000E6990000}"/>
    <cellStyle name="Normal 5 2 2 3 5 3 5" xfId="40322" xr:uid="{00000000-0005-0000-0000-0000E7990000}"/>
    <cellStyle name="Normal 5 2 2 3 5 4" xfId="40323" xr:uid="{00000000-0005-0000-0000-0000E8990000}"/>
    <cellStyle name="Normal 5 2 2 3 5 4 2" xfId="40324" xr:uid="{00000000-0005-0000-0000-0000E9990000}"/>
    <cellStyle name="Normal 5 2 2 3 5 4 2 2" xfId="40325" xr:uid="{00000000-0005-0000-0000-0000EA990000}"/>
    <cellStyle name="Normal 5 2 2 3 5 4 3" xfId="40326" xr:uid="{00000000-0005-0000-0000-0000EB990000}"/>
    <cellStyle name="Normal 5 2 2 3 5 4 3 2" xfId="40327" xr:uid="{00000000-0005-0000-0000-0000EC990000}"/>
    <cellStyle name="Normal 5 2 2 3 5 4 3 2 2" xfId="40328" xr:uid="{00000000-0005-0000-0000-0000ED990000}"/>
    <cellStyle name="Normal 5 2 2 3 5 4 3 3" xfId="40329" xr:uid="{00000000-0005-0000-0000-0000EE990000}"/>
    <cellStyle name="Normal 5 2 2 3 5 4 4" xfId="40330" xr:uid="{00000000-0005-0000-0000-0000EF990000}"/>
    <cellStyle name="Normal 5 2 2 3 5 5" xfId="40331" xr:uid="{00000000-0005-0000-0000-0000F0990000}"/>
    <cellStyle name="Normal 5 2 2 3 5 5 2" xfId="40332" xr:uid="{00000000-0005-0000-0000-0000F1990000}"/>
    <cellStyle name="Normal 5 2 2 3 5 5 2 2" xfId="40333" xr:uid="{00000000-0005-0000-0000-0000F2990000}"/>
    <cellStyle name="Normal 5 2 2 3 5 5 3" xfId="40334" xr:uid="{00000000-0005-0000-0000-0000F3990000}"/>
    <cellStyle name="Normal 5 2 2 3 5 5 3 2" xfId="40335" xr:uid="{00000000-0005-0000-0000-0000F4990000}"/>
    <cellStyle name="Normal 5 2 2 3 5 5 3 2 2" xfId="40336" xr:uid="{00000000-0005-0000-0000-0000F5990000}"/>
    <cellStyle name="Normal 5 2 2 3 5 5 3 3" xfId="40337" xr:uid="{00000000-0005-0000-0000-0000F6990000}"/>
    <cellStyle name="Normal 5 2 2 3 5 5 4" xfId="40338" xr:uid="{00000000-0005-0000-0000-0000F7990000}"/>
    <cellStyle name="Normal 5 2 2 3 5 6" xfId="40339" xr:uid="{00000000-0005-0000-0000-0000F8990000}"/>
    <cellStyle name="Normal 5 2 2 3 5 6 2" xfId="40340" xr:uid="{00000000-0005-0000-0000-0000F9990000}"/>
    <cellStyle name="Normal 5 2 2 3 5 7" xfId="40341" xr:uid="{00000000-0005-0000-0000-0000FA990000}"/>
    <cellStyle name="Normal 5 2 2 3 5 7 2" xfId="40342" xr:uid="{00000000-0005-0000-0000-0000FB990000}"/>
    <cellStyle name="Normal 5 2 2 3 5 7 2 2" xfId="40343" xr:uid="{00000000-0005-0000-0000-0000FC990000}"/>
    <cellStyle name="Normal 5 2 2 3 5 7 3" xfId="40344" xr:uid="{00000000-0005-0000-0000-0000FD990000}"/>
    <cellStyle name="Normal 5 2 2 3 5 8" xfId="40345" xr:uid="{00000000-0005-0000-0000-0000FE990000}"/>
    <cellStyle name="Normal 5 2 2 3 5 8 2" xfId="40346" xr:uid="{00000000-0005-0000-0000-0000FF990000}"/>
    <cellStyle name="Normal 5 2 2 3 5 9" xfId="40347" xr:uid="{00000000-0005-0000-0000-0000009A0000}"/>
    <cellStyle name="Normal 5 2 2 3 6" xfId="40348" xr:uid="{00000000-0005-0000-0000-0000019A0000}"/>
    <cellStyle name="Normal 5 2 2 3 6 2" xfId="40349" xr:uid="{00000000-0005-0000-0000-0000029A0000}"/>
    <cellStyle name="Normal 5 2 2 3 6 2 2" xfId="40350" xr:uid="{00000000-0005-0000-0000-0000039A0000}"/>
    <cellStyle name="Normal 5 2 2 3 6 2 2 2" xfId="40351" xr:uid="{00000000-0005-0000-0000-0000049A0000}"/>
    <cellStyle name="Normal 5 2 2 3 6 2 2 2 2" xfId="40352" xr:uid="{00000000-0005-0000-0000-0000059A0000}"/>
    <cellStyle name="Normal 5 2 2 3 6 2 2 3" xfId="40353" xr:uid="{00000000-0005-0000-0000-0000069A0000}"/>
    <cellStyle name="Normal 5 2 2 3 6 2 2 3 2" xfId="40354" xr:uid="{00000000-0005-0000-0000-0000079A0000}"/>
    <cellStyle name="Normal 5 2 2 3 6 2 2 3 2 2" xfId="40355" xr:uid="{00000000-0005-0000-0000-0000089A0000}"/>
    <cellStyle name="Normal 5 2 2 3 6 2 2 3 3" xfId="40356" xr:uid="{00000000-0005-0000-0000-0000099A0000}"/>
    <cellStyle name="Normal 5 2 2 3 6 2 2 4" xfId="40357" xr:uid="{00000000-0005-0000-0000-00000A9A0000}"/>
    <cellStyle name="Normal 5 2 2 3 6 2 3" xfId="40358" xr:uid="{00000000-0005-0000-0000-00000B9A0000}"/>
    <cellStyle name="Normal 5 2 2 3 6 2 3 2" xfId="40359" xr:uid="{00000000-0005-0000-0000-00000C9A0000}"/>
    <cellStyle name="Normal 5 2 2 3 6 2 4" xfId="40360" xr:uid="{00000000-0005-0000-0000-00000D9A0000}"/>
    <cellStyle name="Normal 5 2 2 3 6 2 4 2" xfId="40361" xr:uid="{00000000-0005-0000-0000-00000E9A0000}"/>
    <cellStyle name="Normal 5 2 2 3 6 2 4 2 2" xfId="40362" xr:uid="{00000000-0005-0000-0000-00000F9A0000}"/>
    <cellStyle name="Normal 5 2 2 3 6 2 4 3" xfId="40363" xr:uid="{00000000-0005-0000-0000-0000109A0000}"/>
    <cellStyle name="Normal 5 2 2 3 6 2 5" xfId="40364" xr:uid="{00000000-0005-0000-0000-0000119A0000}"/>
    <cellStyle name="Normal 5 2 2 3 6 3" xfId="40365" xr:uid="{00000000-0005-0000-0000-0000129A0000}"/>
    <cellStyle name="Normal 5 2 2 3 6 3 2" xfId="40366" xr:uid="{00000000-0005-0000-0000-0000139A0000}"/>
    <cellStyle name="Normal 5 2 2 3 6 3 2 2" xfId="40367" xr:uid="{00000000-0005-0000-0000-0000149A0000}"/>
    <cellStyle name="Normal 5 2 2 3 6 3 3" xfId="40368" xr:uid="{00000000-0005-0000-0000-0000159A0000}"/>
    <cellStyle name="Normal 5 2 2 3 6 3 3 2" xfId="40369" xr:uid="{00000000-0005-0000-0000-0000169A0000}"/>
    <cellStyle name="Normal 5 2 2 3 6 3 3 2 2" xfId="40370" xr:uid="{00000000-0005-0000-0000-0000179A0000}"/>
    <cellStyle name="Normal 5 2 2 3 6 3 3 3" xfId="40371" xr:uid="{00000000-0005-0000-0000-0000189A0000}"/>
    <cellStyle name="Normal 5 2 2 3 6 3 4" xfId="40372" xr:uid="{00000000-0005-0000-0000-0000199A0000}"/>
    <cellStyle name="Normal 5 2 2 3 6 4" xfId="40373" xr:uid="{00000000-0005-0000-0000-00001A9A0000}"/>
    <cellStyle name="Normal 5 2 2 3 6 4 2" xfId="40374" xr:uid="{00000000-0005-0000-0000-00001B9A0000}"/>
    <cellStyle name="Normal 5 2 2 3 6 4 2 2" xfId="40375" xr:uid="{00000000-0005-0000-0000-00001C9A0000}"/>
    <cellStyle name="Normal 5 2 2 3 6 4 3" xfId="40376" xr:uid="{00000000-0005-0000-0000-00001D9A0000}"/>
    <cellStyle name="Normal 5 2 2 3 6 4 3 2" xfId="40377" xr:uid="{00000000-0005-0000-0000-00001E9A0000}"/>
    <cellStyle name="Normal 5 2 2 3 6 4 3 2 2" xfId="40378" xr:uid="{00000000-0005-0000-0000-00001F9A0000}"/>
    <cellStyle name="Normal 5 2 2 3 6 4 3 3" xfId="40379" xr:uid="{00000000-0005-0000-0000-0000209A0000}"/>
    <cellStyle name="Normal 5 2 2 3 6 4 4" xfId="40380" xr:uid="{00000000-0005-0000-0000-0000219A0000}"/>
    <cellStyle name="Normal 5 2 2 3 6 5" xfId="40381" xr:uid="{00000000-0005-0000-0000-0000229A0000}"/>
    <cellStyle name="Normal 5 2 2 3 6 5 2" xfId="40382" xr:uid="{00000000-0005-0000-0000-0000239A0000}"/>
    <cellStyle name="Normal 5 2 2 3 6 6" xfId="40383" xr:uid="{00000000-0005-0000-0000-0000249A0000}"/>
    <cellStyle name="Normal 5 2 2 3 6 6 2" xfId="40384" xr:uid="{00000000-0005-0000-0000-0000259A0000}"/>
    <cellStyle name="Normal 5 2 2 3 6 6 2 2" xfId="40385" xr:uid="{00000000-0005-0000-0000-0000269A0000}"/>
    <cellStyle name="Normal 5 2 2 3 6 6 3" xfId="40386" xr:uid="{00000000-0005-0000-0000-0000279A0000}"/>
    <cellStyle name="Normal 5 2 2 3 6 7" xfId="40387" xr:uid="{00000000-0005-0000-0000-0000289A0000}"/>
    <cellStyle name="Normal 5 2 2 3 6 7 2" xfId="40388" xr:uid="{00000000-0005-0000-0000-0000299A0000}"/>
    <cellStyle name="Normal 5 2 2 3 6 8" xfId="40389" xr:uid="{00000000-0005-0000-0000-00002A9A0000}"/>
    <cellStyle name="Normal 5 2 2 3 7" xfId="40390" xr:uid="{00000000-0005-0000-0000-00002B9A0000}"/>
    <cellStyle name="Normal 5 2 2 3 7 2" xfId="40391" xr:uid="{00000000-0005-0000-0000-00002C9A0000}"/>
    <cellStyle name="Normal 5 2 2 3 7 2 2" xfId="40392" xr:uid="{00000000-0005-0000-0000-00002D9A0000}"/>
    <cellStyle name="Normal 5 2 2 3 7 2 2 2" xfId="40393" xr:uid="{00000000-0005-0000-0000-00002E9A0000}"/>
    <cellStyle name="Normal 5 2 2 3 7 2 2 2 2" xfId="40394" xr:uid="{00000000-0005-0000-0000-00002F9A0000}"/>
    <cellStyle name="Normal 5 2 2 3 7 2 2 3" xfId="40395" xr:uid="{00000000-0005-0000-0000-0000309A0000}"/>
    <cellStyle name="Normal 5 2 2 3 7 2 2 3 2" xfId="40396" xr:uid="{00000000-0005-0000-0000-0000319A0000}"/>
    <cellStyle name="Normal 5 2 2 3 7 2 2 3 2 2" xfId="40397" xr:uid="{00000000-0005-0000-0000-0000329A0000}"/>
    <cellStyle name="Normal 5 2 2 3 7 2 2 3 3" xfId="40398" xr:uid="{00000000-0005-0000-0000-0000339A0000}"/>
    <cellStyle name="Normal 5 2 2 3 7 2 2 4" xfId="40399" xr:uid="{00000000-0005-0000-0000-0000349A0000}"/>
    <cellStyle name="Normal 5 2 2 3 7 2 3" xfId="40400" xr:uid="{00000000-0005-0000-0000-0000359A0000}"/>
    <cellStyle name="Normal 5 2 2 3 7 2 3 2" xfId="40401" xr:uid="{00000000-0005-0000-0000-0000369A0000}"/>
    <cellStyle name="Normal 5 2 2 3 7 2 4" xfId="40402" xr:uid="{00000000-0005-0000-0000-0000379A0000}"/>
    <cellStyle name="Normal 5 2 2 3 7 2 4 2" xfId="40403" xr:uid="{00000000-0005-0000-0000-0000389A0000}"/>
    <cellStyle name="Normal 5 2 2 3 7 2 4 2 2" xfId="40404" xr:uid="{00000000-0005-0000-0000-0000399A0000}"/>
    <cellStyle name="Normal 5 2 2 3 7 2 4 3" xfId="40405" xr:uid="{00000000-0005-0000-0000-00003A9A0000}"/>
    <cellStyle name="Normal 5 2 2 3 7 2 5" xfId="40406" xr:uid="{00000000-0005-0000-0000-00003B9A0000}"/>
    <cellStyle name="Normal 5 2 2 3 7 3" xfId="40407" xr:uid="{00000000-0005-0000-0000-00003C9A0000}"/>
    <cellStyle name="Normal 5 2 2 3 7 3 2" xfId="40408" xr:uid="{00000000-0005-0000-0000-00003D9A0000}"/>
    <cellStyle name="Normal 5 2 2 3 7 3 2 2" xfId="40409" xr:uid="{00000000-0005-0000-0000-00003E9A0000}"/>
    <cellStyle name="Normal 5 2 2 3 7 3 3" xfId="40410" xr:uid="{00000000-0005-0000-0000-00003F9A0000}"/>
    <cellStyle name="Normal 5 2 2 3 7 3 3 2" xfId="40411" xr:uid="{00000000-0005-0000-0000-0000409A0000}"/>
    <cellStyle name="Normal 5 2 2 3 7 3 3 2 2" xfId="40412" xr:uid="{00000000-0005-0000-0000-0000419A0000}"/>
    <cellStyle name="Normal 5 2 2 3 7 3 3 3" xfId="40413" xr:uid="{00000000-0005-0000-0000-0000429A0000}"/>
    <cellStyle name="Normal 5 2 2 3 7 3 4" xfId="40414" xr:uid="{00000000-0005-0000-0000-0000439A0000}"/>
    <cellStyle name="Normal 5 2 2 3 7 4" xfId="40415" xr:uid="{00000000-0005-0000-0000-0000449A0000}"/>
    <cellStyle name="Normal 5 2 2 3 7 4 2" xfId="40416" xr:uid="{00000000-0005-0000-0000-0000459A0000}"/>
    <cellStyle name="Normal 5 2 2 3 7 5" xfId="40417" xr:uid="{00000000-0005-0000-0000-0000469A0000}"/>
    <cellStyle name="Normal 5 2 2 3 7 5 2" xfId="40418" xr:uid="{00000000-0005-0000-0000-0000479A0000}"/>
    <cellStyle name="Normal 5 2 2 3 7 5 2 2" xfId="40419" xr:uid="{00000000-0005-0000-0000-0000489A0000}"/>
    <cellStyle name="Normal 5 2 2 3 7 5 3" xfId="40420" xr:uid="{00000000-0005-0000-0000-0000499A0000}"/>
    <cellStyle name="Normal 5 2 2 3 7 6" xfId="40421" xr:uid="{00000000-0005-0000-0000-00004A9A0000}"/>
    <cellStyle name="Normal 5 2 2 3 8" xfId="40422" xr:uid="{00000000-0005-0000-0000-00004B9A0000}"/>
    <cellStyle name="Normal 5 2 2 3 8 2" xfId="40423" xr:uid="{00000000-0005-0000-0000-00004C9A0000}"/>
    <cellStyle name="Normal 5 2 2 3 8 2 2" xfId="40424" xr:uid="{00000000-0005-0000-0000-00004D9A0000}"/>
    <cellStyle name="Normal 5 2 2 3 8 2 2 2" xfId="40425" xr:uid="{00000000-0005-0000-0000-00004E9A0000}"/>
    <cellStyle name="Normal 5 2 2 3 8 2 2 2 2" xfId="40426" xr:uid="{00000000-0005-0000-0000-00004F9A0000}"/>
    <cellStyle name="Normal 5 2 2 3 8 2 2 3" xfId="40427" xr:uid="{00000000-0005-0000-0000-0000509A0000}"/>
    <cellStyle name="Normal 5 2 2 3 8 2 2 3 2" xfId="40428" xr:uid="{00000000-0005-0000-0000-0000519A0000}"/>
    <cellStyle name="Normal 5 2 2 3 8 2 2 3 2 2" xfId="40429" xr:uid="{00000000-0005-0000-0000-0000529A0000}"/>
    <cellStyle name="Normal 5 2 2 3 8 2 2 3 3" xfId="40430" xr:uid="{00000000-0005-0000-0000-0000539A0000}"/>
    <cellStyle name="Normal 5 2 2 3 8 2 2 4" xfId="40431" xr:uid="{00000000-0005-0000-0000-0000549A0000}"/>
    <cellStyle name="Normal 5 2 2 3 8 2 3" xfId="40432" xr:uid="{00000000-0005-0000-0000-0000559A0000}"/>
    <cellStyle name="Normal 5 2 2 3 8 2 3 2" xfId="40433" xr:uid="{00000000-0005-0000-0000-0000569A0000}"/>
    <cellStyle name="Normal 5 2 2 3 8 2 4" xfId="40434" xr:uid="{00000000-0005-0000-0000-0000579A0000}"/>
    <cellStyle name="Normal 5 2 2 3 8 2 4 2" xfId="40435" xr:uid="{00000000-0005-0000-0000-0000589A0000}"/>
    <cellStyle name="Normal 5 2 2 3 8 2 4 2 2" xfId="40436" xr:uid="{00000000-0005-0000-0000-0000599A0000}"/>
    <cellStyle name="Normal 5 2 2 3 8 2 4 3" xfId="40437" xr:uid="{00000000-0005-0000-0000-00005A9A0000}"/>
    <cellStyle name="Normal 5 2 2 3 8 2 5" xfId="40438" xr:uid="{00000000-0005-0000-0000-00005B9A0000}"/>
    <cellStyle name="Normal 5 2 2 3 8 3" xfId="40439" xr:uid="{00000000-0005-0000-0000-00005C9A0000}"/>
    <cellStyle name="Normal 5 2 2 3 8 3 2" xfId="40440" xr:uid="{00000000-0005-0000-0000-00005D9A0000}"/>
    <cellStyle name="Normal 5 2 2 3 8 3 2 2" xfId="40441" xr:uid="{00000000-0005-0000-0000-00005E9A0000}"/>
    <cellStyle name="Normal 5 2 2 3 8 3 3" xfId="40442" xr:uid="{00000000-0005-0000-0000-00005F9A0000}"/>
    <cellStyle name="Normal 5 2 2 3 8 3 3 2" xfId="40443" xr:uid="{00000000-0005-0000-0000-0000609A0000}"/>
    <cellStyle name="Normal 5 2 2 3 8 3 3 2 2" xfId="40444" xr:uid="{00000000-0005-0000-0000-0000619A0000}"/>
    <cellStyle name="Normal 5 2 2 3 8 3 3 3" xfId="40445" xr:uid="{00000000-0005-0000-0000-0000629A0000}"/>
    <cellStyle name="Normal 5 2 2 3 8 3 4" xfId="40446" xr:uid="{00000000-0005-0000-0000-0000639A0000}"/>
    <cellStyle name="Normal 5 2 2 3 8 4" xfId="40447" xr:uid="{00000000-0005-0000-0000-0000649A0000}"/>
    <cellStyle name="Normal 5 2 2 3 8 4 2" xfId="40448" xr:uid="{00000000-0005-0000-0000-0000659A0000}"/>
    <cellStyle name="Normal 5 2 2 3 8 5" xfId="40449" xr:uid="{00000000-0005-0000-0000-0000669A0000}"/>
    <cellStyle name="Normal 5 2 2 3 8 5 2" xfId="40450" xr:uid="{00000000-0005-0000-0000-0000679A0000}"/>
    <cellStyle name="Normal 5 2 2 3 8 5 2 2" xfId="40451" xr:uid="{00000000-0005-0000-0000-0000689A0000}"/>
    <cellStyle name="Normal 5 2 2 3 8 5 3" xfId="40452" xr:uid="{00000000-0005-0000-0000-0000699A0000}"/>
    <cellStyle name="Normal 5 2 2 3 8 6" xfId="40453" xr:uid="{00000000-0005-0000-0000-00006A9A0000}"/>
    <cellStyle name="Normal 5 2 2 3 9" xfId="40454" xr:uid="{00000000-0005-0000-0000-00006B9A0000}"/>
    <cellStyle name="Normal 5 2 2 3 9 2" xfId="40455" xr:uid="{00000000-0005-0000-0000-00006C9A0000}"/>
    <cellStyle name="Normal 5 2 2 3 9 2 2" xfId="40456" xr:uid="{00000000-0005-0000-0000-00006D9A0000}"/>
    <cellStyle name="Normal 5 2 2 3 9 2 2 2" xfId="40457" xr:uid="{00000000-0005-0000-0000-00006E9A0000}"/>
    <cellStyle name="Normal 5 2 2 3 9 2 3" xfId="40458" xr:uid="{00000000-0005-0000-0000-00006F9A0000}"/>
    <cellStyle name="Normal 5 2 2 3 9 2 3 2" xfId="40459" xr:uid="{00000000-0005-0000-0000-0000709A0000}"/>
    <cellStyle name="Normal 5 2 2 3 9 2 3 2 2" xfId="40460" xr:uid="{00000000-0005-0000-0000-0000719A0000}"/>
    <cellStyle name="Normal 5 2 2 3 9 2 3 3" xfId="40461" xr:uid="{00000000-0005-0000-0000-0000729A0000}"/>
    <cellStyle name="Normal 5 2 2 3 9 2 4" xfId="40462" xr:uid="{00000000-0005-0000-0000-0000739A0000}"/>
    <cellStyle name="Normal 5 2 2 3 9 3" xfId="40463" xr:uid="{00000000-0005-0000-0000-0000749A0000}"/>
    <cellStyle name="Normal 5 2 2 3 9 3 2" xfId="40464" xr:uid="{00000000-0005-0000-0000-0000759A0000}"/>
    <cellStyle name="Normal 5 2 2 3 9 4" xfId="40465" xr:uid="{00000000-0005-0000-0000-0000769A0000}"/>
    <cellStyle name="Normal 5 2 2 3 9 4 2" xfId="40466" xr:uid="{00000000-0005-0000-0000-0000779A0000}"/>
    <cellStyle name="Normal 5 2 2 3 9 4 2 2" xfId="40467" xr:uid="{00000000-0005-0000-0000-0000789A0000}"/>
    <cellStyle name="Normal 5 2 2 3 9 4 3" xfId="40468" xr:uid="{00000000-0005-0000-0000-0000799A0000}"/>
    <cellStyle name="Normal 5 2 2 3 9 5" xfId="40469" xr:uid="{00000000-0005-0000-0000-00007A9A0000}"/>
    <cellStyle name="Normal 5 2 2 3_T-straight with PEDs adjustor" xfId="40470" xr:uid="{00000000-0005-0000-0000-00007B9A0000}"/>
    <cellStyle name="Normal 5 2 2 4" xfId="1354" xr:uid="{00000000-0005-0000-0000-00007C9A0000}"/>
    <cellStyle name="Normal 5 2 2 4 10" xfId="40471" xr:uid="{00000000-0005-0000-0000-00007D9A0000}"/>
    <cellStyle name="Normal 5 2 2 4 11" xfId="40472" xr:uid="{00000000-0005-0000-0000-00007E9A0000}"/>
    <cellStyle name="Normal 5 2 2 4 2" xfId="40473" xr:uid="{00000000-0005-0000-0000-00007F9A0000}"/>
    <cellStyle name="Normal 5 2 2 4 2 10" xfId="40474" xr:uid="{00000000-0005-0000-0000-0000809A0000}"/>
    <cellStyle name="Normal 5 2 2 4 2 2" xfId="40475" xr:uid="{00000000-0005-0000-0000-0000819A0000}"/>
    <cellStyle name="Normal 5 2 2 4 2 2 2" xfId="40476" xr:uid="{00000000-0005-0000-0000-0000829A0000}"/>
    <cellStyle name="Normal 5 2 2 4 2 2 2 2" xfId="40477" xr:uid="{00000000-0005-0000-0000-0000839A0000}"/>
    <cellStyle name="Normal 5 2 2 4 2 2 2 2 2" xfId="40478" xr:uid="{00000000-0005-0000-0000-0000849A0000}"/>
    <cellStyle name="Normal 5 2 2 4 2 2 2 2 2 2" xfId="40479" xr:uid="{00000000-0005-0000-0000-0000859A0000}"/>
    <cellStyle name="Normal 5 2 2 4 2 2 2 2 3" xfId="40480" xr:uid="{00000000-0005-0000-0000-0000869A0000}"/>
    <cellStyle name="Normal 5 2 2 4 2 2 2 2 3 2" xfId="40481" xr:uid="{00000000-0005-0000-0000-0000879A0000}"/>
    <cellStyle name="Normal 5 2 2 4 2 2 2 2 3 2 2" xfId="40482" xr:uid="{00000000-0005-0000-0000-0000889A0000}"/>
    <cellStyle name="Normal 5 2 2 4 2 2 2 2 3 3" xfId="40483" xr:uid="{00000000-0005-0000-0000-0000899A0000}"/>
    <cellStyle name="Normal 5 2 2 4 2 2 2 2 4" xfId="40484" xr:uid="{00000000-0005-0000-0000-00008A9A0000}"/>
    <cellStyle name="Normal 5 2 2 4 2 2 2 3" xfId="40485" xr:uid="{00000000-0005-0000-0000-00008B9A0000}"/>
    <cellStyle name="Normal 5 2 2 4 2 2 2 3 2" xfId="40486" xr:uid="{00000000-0005-0000-0000-00008C9A0000}"/>
    <cellStyle name="Normal 5 2 2 4 2 2 2 4" xfId="40487" xr:uid="{00000000-0005-0000-0000-00008D9A0000}"/>
    <cellStyle name="Normal 5 2 2 4 2 2 2 4 2" xfId="40488" xr:uid="{00000000-0005-0000-0000-00008E9A0000}"/>
    <cellStyle name="Normal 5 2 2 4 2 2 2 4 2 2" xfId="40489" xr:uid="{00000000-0005-0000-0000-00008F9A0000}"/>
    <cellStyle name="Normal 5 2 2 4 2 2 2 4 3" xfId="40490" xr:uid="{00000000-0005-0000-0000-0000909A0000}"/>
    <cellStyle name="Normal 5 2 2 4 2 2 2 5" xfId="40491" xr:uid="{00000000-0005-0000-0000-0000919A0000}"/>
    <cellStyle name="Normal 5 2 2 4 2 2 3" xfId="40492" xr:uid="{00000000-0005-0000-0000-0000929A0000}"/>
    <cellStyle name="Normal 5 2 2 4 2 2 3 2" xfId="40493" xr:uid="{00000000-0005-0000-0000-0000939A0000}"/>
    <cellStyle name="Normal 5 2 2 4 2 2 3 2 2" xfId="40494" xr:uid="{00000000-0005-0000-0000-0000949A0000}"/>
    <cellStyle name="Normal 5 2 2 4 2 2 3 3" xfId="40495" xr:uid="{00000000-0005-0000-0000-0000959A0000}"/>
    <cellStyle name="Normal 5 2 2 4 2 2 3 3 2" xfId="40496" xr:uid="{00000000-0005-0000-0000-0000969A0000}"/>
    <cellStyle name="Normal 5 2 2 4 2 2 3 3 2 2" xfId="40497" xr:uid="{00000000-0005-0000-0000-0000979A0000}"/>
    <cellStyle name="Normal 5 2 2 4 2 2 3 3 3" xfId="40498" xr:uid="{00000000-0005-0000-0000-0000989A0000}"/>
    <cellStyle name="Normal 5 2 2 4 2 2 3 4" xfId="40499" xr:uid="{00000000-0005-0000-0000-0000999A0000}"/>
    <cellStyle name="Normal 5 2 2 4 2 2 4" xfId="40500" xr:uid="{00000000-0005-0000-0000-00009A9A0000}"/>
    <cellStyle name="Normal 5 2 2 4 2 2 4 2" xfId="40501" xr:uid="{00000000-0005-0000-0000-00009B9A0000}"/>
    <cellStyle name="Normal 5 2 2 4 2 2 4 2 2" xfId="40502" xr:uid="{00000000-0005-0000-0000-00009C9A0000}"/>
    <cellStyle name="Normal 5 2 2 4 2 2 4 3" xfId="40503" xr:uid="{00000000-0005-0000-0000-00009D9A0000}"/>
    <cellStyle name="Normal 5 2 2 4 2 2 4 3 2" xfId="40504" xr:uid="{00000000-0005-0000-0000-00009E9A0000}"/>
    <cellStyle name="Normal 5 2 2 4 2 2 4 3 2 2" xfId="40505" xr:uid="{00000000-0005-0000-0000-00009F9A0000}"/>
    <cellStyle name="Normal 5 2 2 4 2 2 4 3 3" xfId="40506" xr:uid="{00000000-0005-0000-0000-0000A09A0000}"/>
    <cellStyle name="Normal 5 2 2 4 2 2 4 4" xfId="40507" xr:uid="{00000000-0005-0000-0000-0000A19A0000}"/>
    <cellStyle name="Normal 5 2 2 4 2 2 5" xfId="40508" xr:uid="{00000000-0005-0000-0000-0000A29A0000}"/>
    <cellStyle name="Normal 5 2 2 4 2 2 5 2" xfId="40509" xr:uid="{00000000-0005-0000-0000-0000A39A0000}"/>
    <cellStyle name="Normal 5 2 2 4 2 2 6" xfId="40510" xr:uid="{00000000-0005-0000-0000-0000A49A0000}"/>
    <cellStyle name="Normal 5 2 2 4 2 2 6 2" xfId="40511" xr:uid="{00000000-0005-0000-0000-0000A59A0000}"/>
    <cellStyle name="Normal 5 2 2 4 2 2 6 2 2" xfId="40512" xr:uid="{00000000-0005-0000-0000-0000A69A0000}"/>
    <cellStyle name="Normal 5 2 2 4 2 2 6 3" xfId="40513" xr:uid="{00000000-0005-0000-0000-0000A79A0000}"/>
    <cellStyle name="Normal 5 2 2 4 2 2 7" xfId="40514" xr:uid="{00000000-0005-0000-0000-0000A89A0000}"/>
    <cellStyle name="Normal 5 2 2 4 2 2 7 2" xfId="40515" xr:uid="{00000000-0005-0000-0000-0000A99A0000}"/>
    <cellStyle name="Normal 5 2 2 4 2 2 8" xfId="40516" xr:uid="{00000000-0005-0000-0000-0000AA9A0000}"/>
    <cellStyle name="Normal 5 2 2 4 2 3" xfId="40517" xr:uid="{00000000-0005-0000-0000-0000AB9A0000}"/>
    <cellStyle name="Normal 5 2 2 4 2 3 2" xfId="40518" xr:uid="{00000000-0005-0000-0000-0000AC9A0000}"/>
    <cellStyle name="Normal 5 2 2 4 2 3 2 2" xfId="40519" xr:uid="{00000000-0005-0000-0000-0000AD9A0000}"/>
    <cellStyle name="Normal 5 2 2 4 2 3 2 2 2" xfId="40520" xr:uid="{00000000-0005-0000-0000-0000AE9A0000}"/>
    <cellStyle name="Normal 5 2 2 4 2 3 2 3" xfId="40521" xr:uid="{00000000-0005-0000-0000-0000AF9A0000}"/>
    <cellStyle name="Normal 5 2 2 4 2 3 2 3 2" xfId="40522" xr:uid="{00000000-0005-0000-0000-0000B09A0000}"/>
    <cellStyle name="Normal 5 2 2 4 2 3 2 3 2 2" xfId="40523" xr:uid="{00000000-0005-0000-0000-0000B19A0000}"/>
    <cellStyle name="Normal 5 2 2 4 2 3 2 3 3" xfId="40524" xr:uid="{00000000-0005-0000-0000-0000B29A0000}"/>
    <cellStyle name="Normal 5 2 2 4 2 3 2 4" xfId="40525" xr:uid="{00000000-0005-0000-0000-0000B39A0000}"/>
    <cellStyle name="Normal 5 2 2 4 2 3 3" xfId="40526" xr:uid="{00000000-0005-0000-0000-0000B49A0000}"/>
    <cellStyle name="Normal 5 2 2 4 2 3 3 2" xfId="40527" xr:uid="{00000000-0005-0000-0000-0000B59A0000}"/>
    <cellStyle name="Normal 5 2 2 4 2 3 4" xfId="40528" xr:uid="{00000000-0005-0000-0000-0000B69A0000}"/>
    <cellStyle name="Normal 5 2 2 4 2 3 4 2" xfId="40529" xr:uid="{00000000-0005-0000-0000-0000B79A0000}"/>
    <cellStyle name="Normal 5 2 2 4 2 3 4 2 2" xfId="40530" xr:uid="{00000000-0005-0000-0000-0000B89A0000}"/>
    <cellStyle name="Normal 5 2 2 4 2 3 4 3" xfId="40531" xr:uid="{00000000-0005-0000-0000-0000B99A0000}"/>
    <cellStyle name="Normal 5 2 2 4 2 3 5" xfId="40532" xr:uid="{00000000-0005-0000-0000-0000BA9A0000}"/>
    <cellStyle name="Normal 5 2 2 4 2 4" xfId="40533" xr:uid="{00000000-0005-0000-0000-0000BB9A0000}"/>
    <cellStyle name="Normal 5 2 2 4 2 4 2" xfId="40534" xr:uid="{00000000-0005-0000-0000-0000BC9A0000}"/>
    <cellStyle name="Normal 5 2 2 4 2 4 2 2" xfId="40535" xr:uid="{00000000-0005-0000-0000-0000BD9A0000}"/>
    <cellStyle name="Normal 5 2 2 4 2 4 3" xfId="40536" xr:uid="{00000000-0005-0000-0000-0000BE9A0000}"/>
    <cellStyle name="Normal 5 2 2 4 2 4 3 2" xfId="40537" xr:uid="{00000000-0005-0000-0000-0000BF9A0000}"/>
    <cellStyle name="Normal 5 2 2 4 2 4 3 2 2" xfId="40538" xr:uid="{00000000-0005-0000-0000-0000C09A0000}"/>
    <cellStyle name="Normal 5 2 2 4 2 4 3 3" xfId="40539" xr:uid="{00000000-0005-0000-0000-0000C19A0000}"/>
    <cellStyle name="Normal 5 2 2 4 2 4 4" xfId="40540" xr:uid="{00000000-0005-0000-0000-0000C29A0000}"/>
    <cellStyle name="Normal 5 2 2 4 2 5" xfId="40541" xr:uid="{00000000-0005-0000-0000-0000C39A0000}"/>
    <cellStyle name="Normal 5 2 2 4 2 5 2" xfId="40542" xr:uid="{00000000-0005-0000-0000-0000C49A0000}"/>
    <cellStyle name="Normal 5 2 2 4 2 5 2 2" xfId="40543" xr:uid="{00000000-0005-0000-0000-0000C59A0000}"/>
    <cellStyle name="Normal 5 2 2 4 2 5 3" xfId="40544" xr:uid="{00000000-0005-0000-0000-0000C69A0000}"/>
    <cellStyle name="Normal 5 2 2 4 2 5 3 2" xfId="40545" xr:uid="{00000000-0005-0000-0000-0000C79A0000}"/>
    <cellStyle name="Normal 5 2 2 4 2 5 3 2 2" xfId="40546" xr:uid="{00000000-0005-0000-0000-0000C89A0000}"/>
    <cellStyle name="Normal 5 2 2 4 2 5 3 3" xfId="40547" xr:uid="{00000000-0005-0000-0000-0000C99A0000}"/>
    <cellStyle name="Normal 5 2 2 4 2 5 4" xfId="40548" xr:uid="{00000000-0005-0000-0000-0000CA9A0000}"/>
    <cellStyle name="Normal 5 2 2 4 2 6" xfId="40549" xr:uid="{00000000-0005-0000-0000-0000CB9A0000}"/>
    <cellStyle name="Normal 5 2 2 4 2 6 2" xfId="40550" xr:uid="{00000000-0005-0000-0000-0000CC9A0000}"/>
    <cellStyle name="Normal 5 2 2 4 2 7" xfId="40551" xr:uid="{00000000-0005-0000-0000-0000CD9A0000}"/>
    <cellStyle name="Normal 5 2 2 4 2 7 2" xfId="40552" xr:uid="{00000000-0005-0000-0000-0000CE9A0000}"/>
    <cellStyle name="Normal 5 2 2 4 2 7 2 2" xfId="40553" xr:uid="{00000000-0005-0000-0000-0000CF9A0000}"/>
    <cellStyle name="Normal 5 2 2 4 2 7 3" xfId="40554" xr:uid="{00000000-0005-0000-0000-0000D09A0000}"/>
    <cellStyle name="Normal 5 2 2 4 2 8" xfId="40555" xr:uid="{00000000-0005-0000-0000-0000D19A0000}"/>
    <cellStyle name="Normal 5 2 2 4 2 8 2" xfId="40556" xr:uid="{00000000-0005-0000-0000-0000D29A0000}"/>
    <cellStyle name="Normal 5 2 2 4 2 9" xfId="40557" xr:uid="{00000000-0005-0000-0000-0000D39A0000}"/>
    <cellStyle name="Normal 5 2 2 4 3" xfId="40558" xr:uid="{00000000-0005-0000-0000-0000D49A0000}"/>
    <cellStyle name="Normal 5 2 2 4 3 2" xfId="40559" xr:uid="{00000000-0005-0000-0000-0000D59A0000}"/>
    <cellStyle name="Normal 5 2 2 4 3 2 2" xfId="40560" xr:uid="{00000000-0005-0000-0000-0000D69A0000}"/>
    <cellStyle name="Normal 5 2 2 4 3 2 2 2" xfId="40561" xr:uid="{00000000-0005-0000-0000-0000D79A0000}"/>
    <cellStyle name="Normal 5 2 2 4 3 2 2 2 2" xfId="40562" xr:uid="{00000000-0005-0000-0000-0000D89A0000}"/>
    <cellStyle name="Normal 5 2 2 4 3 2 2 3" xfId="40563" xr:uid="{00000000-0005-0000-0000-0000D99A0000}"/>
    <cellStyle name="Normal 5 2 2 4 3 2 2 3 2" xfId="40564" xr:uid="{00000000-0005-0000-0000-0000DA9A0000}"/>
    <cellStyle name="Normal 5 2 2 4 3 2 2 3 2 2" xfId="40565" xr:uid="{00000000-0005-0000-0000-0000DB9A0000}"/>
    <cellStyle name="Normal 5 2 2 4 3 2 2 3 3" xfId="40566" xr:uid="{00000000-0005-0000-0000-0000DC9A0000}"/>
    <cellStyle name="Normal 5 2 2 4 3 2 2 4" xfId="40567" xr:uid="{00000000-0005-0000-0000-0000DD9A0000}"/>
    <cellStyle name="Normal 5 2 2 4 3 2 3" xfId="40568" xr:uid="{00000000-0005-0000-0000-0000DE9A0000}"/>
    <cellStyle name="Normal 5 2 2 4 3 2 3 2" xfId="40569" xr:uid="{00000000-0005-0000-0000-0000DF9A0000}"/>
    <cellStyle name="Normal 5 2 2 4 3 2 4" xfId="40570" xr:uid="{00000000-0005-0000-0000-0000E09A0000}"/>
    <cellStyle name="Normal 5 2 2 4 3 2 4 2" xfId="40571" xr:uid="{00000000-0005-0000-0000-0000E19A0000}"/>
    <cellStyle name="Normal 5 2 2 4 3 2 4 2 2" xfId="40572" xr:uid="{00000000-0005-0000-0000-0000E29A0000}"/>
    <cellStyle name="Normal 5 2 2 4 3 2 4 3" xfId="40573" xr:uid="{00000000-0005-0000-0000-0000E39A0000}"/>
    <cellStyle name="Normal 5 2 2 4 3 2 5" xfId="40574" xr:uid="{00000000-0005-0000-0000-0000E49A0000}"/>
    <cellStyle name="Normal 5 2 2 4 3 3" xfId="40575" xr:uid="{00000000-0005-0000-0000-0000E59A0000}"/>
    <cellStyle name="Normal 5 2 2 4 3 3 2" xfId="40576" xr:uid="{00000000-0005-0000-0000-0000E69A0000}"/>
    <cellStyle name="Normal 5 2 2 4 3 3 2 2" xfId="40577" xr:uid="{00000000-0005-0000-0000-0000E79A0000}"/>
    <cellStyle name="Normal 5 2 2 4 3 3 3" xfId="40578" xr:uid="{00000000-0005-0000-0000-0000E89A0000}"/>
    <cellStyle name="Normal 5 2 2 4 3 3 3 2" xfId="40579" xr:uid="{00000000-0005-0000-0000-0000E99A0000}"/>
    <cellStyle name="Normal 5 2 2 4 3 3 3 2 2" xfId="40580" xr:uid="{00000000-0005-0000-0000-0000EA9A0000}"/>
    <cellStyle name="Normal 5 2 2 4 3 3 3 3" xfId="40581" xr:uid="{00000000-0005-0000-0000-0000EB9A0000}"/>
    <cellStyle name="Normal 5 2 2 4 3 3 4" xfId="40582" xr:uid="{00000000-0005-0000-0000-0000EC9A0000}"/>
    <cellStyle name="Normal 5 2 2 4 3 4" xfId="40583" xr:uid="{00000000-0005-0000-0000-0000ED9A0000}"/>
    <cellStyle name="Normal 5 2 2 4 3 4 2" xfId="40584" xr:uid="{00000000-0005-0000-0000-0000EE9A0000}"/>
    <cellStyle name="Normal 5 2 2 4 3 4 2 2" xfId="40585" xr:uid="{00000000-0005-0000-0000-0000EF9A0000}"/>
    <cellStyle name="Normal 5 2 2 4 3 4 3" xfId="40586" xr:uid="{00000000-0005-0000-0000-0000F09A0000}"/>
    <cellStyle name="Normal 5 2 2 4 3 4 3 2" xfId="40587" xr:uid="{00000000-0005-0000-0000-0000F19A0000}"/>
    <cellStyle name="Normal 5 2 2 4 3 4 3 2 2" xfId="40588" xr:uid="{00000000-0005-0000-0000-0000F29A0000}"/>
    <cellStyle name="Normal 5 2 2 4 3 4 3 3" xfId="40589" xr:uid="{00000000-0005-0000-0000-0000F39A0000}"/>
    <cellStyle name="Normal 5 2 2 4 3 4 4" xfId="40590" xr:uid="{00000000-0005-0000-0000-0000F49A0000}"/>
    <cellStyle name="Normal 5 2 2 4 3 5" xfId="40591" xr:uid="{00000000-0005-0000-0000-0000F59A0000}"/>
    <cellStyle name="Normal 5 2 2 4 3 5 2" xfId="40592" xr:uid="{00000000-0005-0000-0000-0000F69A0000}"/>
    <cellStyle name="Normal 5 2 2 4 3 6" xfId="40593" xr:uid="{00000000-0005-0000-0000-0000F79A0000}"/>
    <cellStyle name="Normal 5 2 2 4 3 6 2" xfId="40594" xr:uid="{00000000-0005-0000-0000-0000F89A0000}"/>
    <cellStyle name="Normal 5 2 2 4 3 6 2 2" xfId="40595" xr:uid="{00000000-0005-0000-0000-0000F99A0000}"/>
    <cellStyle name="Normal 5 2 2 4 3 6 3" xfId="40596" xr:uid="{00000000-0005-0000-0000-0000FA9A0000}"/>
    <cellStyle name="Normal 5 2 2 4 3 7" xfId="40597" xr:uid="{00000000-0005-0000-0000-0000FB9A0000}"/>
    <cellStyle name="Normal 5 2 2 4 3 7 2" xfId="40598" xr:uid="{00000000-0005-0000-0000-0000FC9A0000}"/>
    <cellStyle name="Normal 5 2 2 4 3 8" xfId="40599" xr:uid="{00000000-0005-0000-0000-0000FD9A0000}"/>
    <cellStyle name="Normal 5 2 2 4 4" xfId="40600" xr:uid="{00000000-0005-0000-0000-0000FE9A0000}"/>
    <cellStyle name="Normal 5 2 2 4 4 2" xfId="40601" xr:uid="{00000000-0005-0000-0000-0000FF9A0000}"/>
    <cellStyle name="Normal 5 2 2 4 4 2 2" xfId="40602" xr:uid="{00000000-0005-0000-0000-0000009B0000}"/>
    <cellStyle name="Normal 5 2 2 4 4 2 2 2" xfId="40603" xr:uid="{00000000-0005-0000-0000-0000019B0000}"/>
    <cellStyle name="Normal 5 2 2 4 4 2 3" xfId="40604" xr:uid="{00000000-0005-0000-0000-0000029B0000}"/>
    <cellStyle name="Normal 5 2 2 4 4 2 3 2" xfId="40605" xr:uid="{00000000-0005-0000-0000-0000039B0000}"/>
    <cellStyle name="Normal 5 2 2 4 4 2 3 2 2" xfId="40606" xr:uid="{00000000-0005-0000-0000-0000049B0000}"/>
    <cellStyle name="Normal 5 2 2 4 4 2 3 3" xfId="40607" xr:uid="{00000000-0005-0000-0000-0000059B0000}"/>
    <cellStyle name="Normal 5 2 2 4 4 2 4" xfId="40608" xr:uid="{00000000-0005-0000-0000-0000069B0000}"/>
    <cellStyle name="Normal 5 2 2 4 4 3" xfId="40609" xr:uid="{00000000-0005-0000-0000-0000079B0000}"/>
    <cellStyle name="Normal 5 2 2 4 4 3 2" xfId="40610" xr:uid="{00000000-0005-0000-0000-0000089B0000}"/>
    <cellStyle name="Normal 5 2 2 4 4 4" xfId="40611" xr:uid="{00000000-0005-0000-0000-0000099B0000}"/>
    <cellStyle name="Normal 5 2 2 4 4 4 2" xfId="40612" xr:uid="{00000000-0005-0000-0000-00000A9B0000}"/>
    <cellStyle name="Normal 5 2 2 4 4 4 2 2" xfId="40613" xr:uid="{00000000-0005-0000-0000-00000B9B0000}"/>
    <cellStyle name="Normal 5 2 2 4 4 4 3" xfId="40614" xr:uid="{00000000-0005-0000-0000-00000C9B0000}"/>
    <cellStyle name="Normal 5 2 2 4 4 5" xfId="40615" xr:uid="{00000000-0005-0000-0000-00000D9B0000}"/>
    <cellStyle name="Normal 5 2 2 4 5" xfId="40616" xr:uid="{00000000-0005-0000-0000-00000E9B0000}"/>
    <cellStyle name="Normal 5 2 2 4 5 2" xfId="40617" xr:uid="{00000000-0005-0000-0000-00000F9B0000}"/>
    <cellStyle name="Normal 5 2 2 4 5 2 2" xfId="40618" xr:uid="{00000000-0005-0000-0000-0000109B0000}"/>
    <cellStyle name="Normal 5 2 2 4 5 3" xfId="40619" xr:uid="{00000000-0005-0000-0000-0000119B0000}"/>
    <cellStyle name="Normal 5 2 2 4 5 3 2" xfId="40620" xr:uid="{00000000-0005-0000-0000-0000129B0000}"/>
    <cellStyle name="Normal 5 2 2 4 5 3 2 2" xfId="40621" xr:uid="{00000000-0005-0000-0000-0000139B0000}"/>
    <cellStyle name="Normal 5 2 2 4 5 3 3" xfId="40622" xr:uid="{00000000-0005-0000-0000-0000149B0000}"/>
    <cellStyle name="Normal 5 2 2 4 5 4" xfId="40623" xr:uid="{00000000-0005-0000-0000-0000159B0000}"/>
    <cellStyle name="Normal 5 2 2 4 6" xfId="40624" xr:uid="{00000000-0005-0000-0000-0000169B0000}"/>
    <cellStyle name="Normal 5 2 2 4 6 2" xfId="40625" xr:uid="{00000000-0005-0000-0000-0000179B0000}"/>
    <cellStyle name="Normal 5 2 2 4 6 2 2" xfId="40626" xr:uid="{00000000-0005-0000-0000-0000189B0000}"/>
    <cellStyle name="Normal 5 2 2 4 6 3" xfId="40627" xr:uid="{00000000-0005-0000-0000-0000199B0000}"/>
    <cellStyle name="Normal 5 2 2 4 6 3 2" xfId="40628" xr:uid="{00000000-0005-0000-0000-00001A9B0000}"/>
    <cellStyle name="Normal 5 2 2 4 6 3 2 2" xfId="40629" xr:uid="{00000000-0005-0000-0000-00001B9B0000}"/>
    <cellStyle name="Normal 5 2 2 4 6 3 3" xfId="40630" xr:uid="{00000000-0005-0000-0000-00001C9B0000}"/>
    <cellStyle name="Normal 5 2 2 4 6 4" xfId="40631" xr:uid="{00000000-0005-0000-0000-00001D9B0000}"/>
    <cellStyle name="Normal 5 2 2 4 7" xfId="40632" xr:uid="{00000000-0005-0000-0000-00001E9B0000}"/>
    <cellStyle name="Normal 5 2 2 4 7 2" xfId="40633" xr:uid="{00000000-0005-0000-0000-00001F9B0000}"/>
    <cellStyle name="Normal 5 2 2 4 8" xfId="40634" xr:uid="{00000000-0005-0000-0000-0000209B0000}"/>
    <cellStyle name="Normal 5 2 2 4 8 2" xfId="40635" xr:uid="{00000000-0005-0000-0000-0000219B0000}"/>
    <cellStyle name="Normal 5 2 2 4 8 2 2" xfId="40636" xr:uid="{00000000-0005-0000-0000-0000229B0000}"/>
    <cellStyle name="Normal 5 2 2 4 8 3" xfId="40637" xr:uid="{00000000-0005-0000-0000-0000239B0000}"/>
    <cellStyle name="Normal 5 2 2 4 9" xfId="40638" xr:uid="{00000000-0005-0000-0000-0000249B0000}"/>
    <cellStyle name="Normal 5 2 2 4 9 2" xfId="40639" xr:uid="{00000000-0005-0000-0000-0000259B0000}"/>
    <cellStyle name="Normal 5 2 2 5" xfId="40640" xr:uid="{00000000-0005-0000-0000-0000269B0000}"/>
    <cellStyle name="Normal 5 2 2 5 10" xfId="40641" xr:uid="{00000000-0005-0000-0000-0000279B0000}"/>
    <cellStyle name="Normal 5 2 2 5 11" xfId="40642" xr:uid="{00000000-0005-0000-0000-0000289B0000}"/>
    <cellStyle name="Normal 5 2 2 5 2" xfId="40643" xr:uid="{00000000-0005-0000-0000-0000299B0000}"/>
    <cellStyle name="Normal 5 2 2 5 2 10" xfId="40644" xr:uid="{00000000-0005-0000-0000-00002A9B0000}"/>
    <cellStyle name="Normal 5 2 2 5 2 2" xfId="40645" xr:uid="{00000000-0005-0000-0000-00002B9B0000}"/>
    <cellStyle name="Normal 5 2 2 5 2 2 2" xfId="40646" xr:uid="{00000000-0005-0000-0000-00002C9B0000}"/>
    <cellStyle name="Normal 5 2 2 5 2 2 2 2" xfId="40647" xr:uid="{00000000-0005-0000-0000-00002D9B0000}"/>
    <cellStyle name="Normal 5 2 2 5 2 2 2 2 2" xfId="40648" xr:uid="{00000000-0005-0000-0000-00002E9B0000}"/>
    <cellStyle name="Normal 5 2 2 5 2 2 2 2 2 2" xfId="40649" xr:uid="{00000000-0005-0000-0000-00002F9B0000}"/>
    <cellStyle name="Normal 5 2 2 5 2 2 2 2 3" xfId="40650" xr:uid="{00000000-0005-0000-0000-0000309B0000}"/>
    <cellStyle name="Normal 5 2 2 5 2 2 2 2 3 2" xfId="40651" xr:uid="{00000000-0005-0000-0000-0000319B0000}"/>
    <cellStyle name="Normal 5 2 2 5 2 2 2 2 3 2 2" xfId="40652" xr:uid="{00000000-0005-0000-0000-0000329B0000}"/>
    <cellStyle name="Normal 5 2 2 5 2 2 2 2 3 3" xfId="40653" xr:uid="{00000000-0005-0000-0000-0000339B0000}"/>
    <cellStyle name="Normal 5 2 2 5 2 2 2 2 4" xfId="40654" xr:uid="{00000000-0005-0000-0000-0000349B0000}"/>
    <cellStyle name="Normal 5 2 2 5 2 2 2 3" xfId="40655" xr:uid="{00000000-0005-0000-0000-0000359B0000}"/>
    <cellStyle name="Normal 5 2 2 5 2 2 2 3 2" xfId="40656" xr:uid="{00000000-0005-0000-0000-0000369B0000}"/>
    <cellStyle name="Normal 5 2 2 5 2 2 2 4" xfId="40657" xr:uid="{00000000-0005-0000-0000-0000379B0000}"/>
    <cellStyle name="Normal 5 2 2 5 2 2 2 4 2" xfId="40658" xr:uid="{00000000-0005-0000-0000-0000389B0000}"/>
    <cellStyle name="Normal 5 2 2 5 2 2 2 4 2 2" xfId="40659" xr:uid="{00000000-0005-0000-0000-0000399B0000}"/>
    <cellStyle name="Normal 5 2 2 5 2 2 2 4 3" xfId="40660" xr:uid="{00000000-0005-0000-0000-00003A9B0000}"/>
    <cellStyle name="Normal 5 2 2 5 2 2 2 5" xfId="40661" xr:uid="{00000000-0005-0000-0000-00003B9B0000}"/>
    <cellStyle name="Normal 5 2 2 5 2 2 3" xfId="40662" xr:uid="{00000000-0005-0000-0000-00003C9B0000}"/>
    <cellStyle name="Normal 5 2 2 5 2 2 3 2" xfId="40663" xr:uid="{00000000-0005-0000-0000-00003D9B0000}"/>
    <cellStyle name="Normal 5 2 2 5 2 2 3 2 2" xfId="40664" xr:uid="{00000000-0005-0000-0000-00003E9B0000}"/>
    <cellStyle name="Normal 5 2 2 5 2 2 3 3" xfId="40665" xr:uid="{00000000-0005-0000-0000-00003F9B0000}"/>
    <cellStyle name="Normal 5 2 2 5 2 2 3 3 2" xfId="40666" xr:uid="{00000000-0005-0000-0000-0000409B0000}"/>
    <cellStyle name="Normal 5 2 2 5 2 2 3 3 2 2" xfId="40667" xr:uid="{00000000-0005-0000-0000-0000419B0000}"/>
    <cellStyle name="Normal 5 2 2 5 2 2 3 3 3" xfId="40668" xr:uid="{00000000-0005-0000-0000-0000429B0000}"/>
    <cellStyle name="Normal 5 2 2 5 2 2 3 4" xfId="40669" xr:uid="{00000000-0005-0000-0000-0000439B0000}"/>
    <cellStyle name="Normal 5 2 2 5 2 2 4" xfId="40670" xr:uid="{00000000-0005-0000-0000-0000449B0000}"/>
    <cellStyle name="Normal 5 2 2 5 2 2 4 2" xfId="40671" xr:uid="{00000000-0005-0000-0000-0000459B0000}"/>
    <cellStyle name="Normal 5 2 2 5 2 2 4 2 2" xfId="40672" xr:uid="{00000000-0005-0000-0000-0000469B0000}"/>
    <cellStyle name="Normal 5 2 2 5 2 2 4 3" xfId="40673" xr:uid="{00000000-0005-0000-0000-0000479B0000}"/>
    <cellStyle name="Normal 5 2 2 5 2 2 4 3 2" xfId="40674" xr:uid="{00000000-0005-0000-0000-0000489B0000}"/>
    <cellStyle name="Normal 5 2 2 5 2 2 4 3 2 2" xfId="40675" xr:uid="{00000000-0005-0000-0000-0000499B0000}"/>
    <cellStyle name="Normal 5 2 2 5 2 2 4 3 3" xfId="40676" xr:uid="{00000000-0005-0000-0000-00004A9B0000}"/>
    <cellStyle name="Normal 5 2 2 5 2 2 4 4" xfId="40677" xr:uid="{00000000-0005-0000-0000-00004B9B0000}"/>
    <cellStyle name="Normal 5 2 2 5 2 2 5" xfId="40678" xr:uid="{00000000-0005-0000-0000-00004C9B0000}"/>
    <cellStyle name="Normal 5 2 2 5 2 2 5 2" xfId="40679" xr:uid="{00000000-0005-0000-0000-00004D9B0000}"/>
    <cellStyle name="Normal 5 2 2 5 2 2 6" xfId="40680" xr:uid="{00000000-0005-0000-0000-00004E9B0000}"/>
    <cellStyle name="Normal 5 2 2 5 2 2 6 2" xfId="40681" xr:uid="{00000000-0005-0000-0000-00004F9B0000}"/>
    <cellStyle name="Normal 5 2 2 5 2 2 6 2 2" xfId="40682" xr:uid="{00000000-0005-0000-0000-0000509B0000}"/>
    <cellStyle name="Normal 5 2 2 5 2 2 6 3" xfId="40683" xr:uid="{00000000-0005-0000-0000-0000519B0000}"/>
    <cellStyle name="Normal 5 2 2 5 2 2 7" xfId="40684" xr:uid="{00000000-0005-0000-0000-0000529B0000}"/>
    <cellStyle name="Normal 5 2 2 5 2 2 7 2" xfId="40685" xr:uid="{00000000-0005-0000-0000-0000539B0000}"/>
    <cellStyle name="Normal 5 2 2 5 2 2 8" xfId="40686" xr:uid="{00000000-0005-0000-0000-0000549B0000}"/>
    <cellStyle name="Normal 5 2 2 5 2 3" xfId="40687" xr:uid="{00000000-0005-0000-0000-0000559B0000}"/>
    <cellStyle name="Normal 5 2 2 5 2 3 2" xfId="40688" xr:uid="{00000000-0005-0000-0000-0000569B0000}"/>
    <cellStyle name="Normal 5 2 2 5 2 3 2 2" xfId="40689" xr:uid="{00000000-0005-0000-0000-0000579B0000}"/>
    <cellStyle name="Normal 5 2 2 5 2 3 2 2 2" xfId="40690" xr:uid="{00000000-0005-0000-0000-0000589B0000}"/>
    <cellStyle name="Normal 5 2 2 5 2 3 2 3" xfId="40691" xr:uid="{00000000-0005-0000-0000-0000599B0000}"/>
    <cellStyle name="Normal 5 2 2 5 2 3 2 3 2" xfId="40692" xr:uid="{00000000-0005-0000-0000-00005A9B0000}"/>
    <cellStyle name="Normal 5 2 2 5 2 3 2 3 2 2" xfId="40693" xr:uid="{00000000-0005-0000-0000-00005B9B0000}"/>
    <cellStyle name="Normal 5 2 2 5 2 3 2 3 3" xfId="40694" xr:uid="{00000000-0005-0000-0000-00005C9B0000}"/>
    <cellStyle name="Normal 5 2 2 5 2 3 2 4" xfId="40695" xr:uid="{00000000-0005-0000-0000-00005D9B0000}"/>
    <cellStyle name="Normal 5 2 2 5 2 3 3" xfId="40696" xr:uid="{00000000-0005-0000-0000-00005E9B0000}"/>
    <cellStyle name="Normal 5 2 2 5 2 3 3 2" xfId="40697" xr:uid="{00000000-0005-0000-0000-00005F9B0000}"/>
    <cellStyle name="Normal 5 2 2 5 2 3 4" xfId="40698" xr:uid="{00000000-0005-0000-0000-0000609B0000}"/>
    <cellStyle name="Normal 5 2 2 5 2 3 4 2" xfId="40699" xr:uid="{00000000-0005-0000-0000-0000619B0000}"/>
    <cellStyle name="Normal 5 2 2 5 2 3 4 2 2" xfId="40700" xr:uid="{00000000-0005-0000-0000-0000629B0000}"/>
    <cellStyle name="Normal 5 2 2 5 2 3 4 3" xfId="40701" xr:uid="{00000000-0005-0000-0000-0000639B0000}"/>
    <cellStyle name="Normal 5 2 2 5 2 3 5" xfId="40702" xr:uid="{00000000-0005-0000-0000-0000649B0000}"/>
    <cellStyle name="Normal 5 2 2 5 2 4" xfId="40703" xr:uid="{00000000-0005-0000-0000-0000659B0000}"/>
    <cellStyle name="Normal 5 2 2 5 2 4 2" xfId="40704" xr:uid="{00000000-0005-0000-0000-0000669B0000}"/>
    <cellStyle name="Normal 5 2 2 5 2 4 2 2" xfId="40705" xr:uid="{00000000-0005-0000-0000-0000679B0000}"/>
    <cellStyle name="Normal 5 2 2 5 2 4 3" xfId="40706" xr:uid="{00000000-0005-0000-0000-0000689B0000}"/>
    <cellStyle name="Normal 5 2 2 5 2 4 3 2" xfId="40707" xr:uid="{00000000-0005-0000-0000-0000699B0000}"/>
    <cellStyle name="Normal 5 2 2 5 2 4 3 2 2" xfId="40708" xr:uid="{00000000-0005-0000-0000-00006A9B0000}"/>
    <cellStyle name="Normal 5 2 2 5 2 4 3 3" xfId="40709" xr:uid="{00000000-0005-0000-0000-00006B9B0000}"/>
    <cellStyle name="Normal 5 2 2 5 2 4 4" xfId="40710" xr:uid="{00000000-0005-0000-0000-00006C9B0000}"/>
    <cellStyle name="Normal 5 2 2 5 2 5" xfId="40711" xr:uid="{00000000-0005-0000-0000-00006D9B0000}"/>
    <cellStyle name="Normal 5 2 2 5 2 5 2" xfId="40712" xr:uid="{00000000-0005-0000-0000-00006E9B0000}"/>
    <cellStyle name="Normal 5 2 2 5 2 5 2 2" xfId="40713" xr:uid="{00000000-0005-0000-0000-00006F9B0000}"/>
    <cellStyle name="Normal 5 2 2 5 2 5 3" xfId="40714" xr:uid="{00000000-0005-0000-0000-0000709B0000}"/>
    <cellStyle name="Normal 5 2 2 5 2 5 3 2" xfId="40715" xr:uid="{00000000-0005-0000-0000-0000719B0000}"/>
    <cellStyle name="Normal 5 2 2 5 2 5 3 2 2" xfId="40716" xr:uid="{00000000-0005-0000-0000-0000729B0000}"/>
    <cellStyle name="Normal 5 2 2 5 2 5 3 3" xfId="40717" xr:uid="{00000000-0005-0000-0000-0000739B0000}"/>
    <cellStyle name="Normal 5 2 2 5 2 5 4" xfId="40718" xr:uid="{00000000-0005-0000-0000-0000749B0000}"/>
    <cellStyle name="Normal 5 2 2 5 2 6" xfId="40719" xr:uid="{00000000-0005-0000-0000-0000759B0000}"/>
    <cellStyle name="Normal 5 2 2 5 2 6 2" xfId="40720" xr:uid="{00000000-0005-0000-0000-0000769B0000}"/>
    <cellStyle name="Normal 5 2 2 5 2 7" xfId="40721" xr:uid="{00000000-0005-0000-0000-0000779B0000}"/>
    <cellStyle name="Normal 5 2 2 5 2 7 2" xfId="40722" xr:uid="{00000000-0005-0000-0000-0000789B0000}"/>
    <cellStyle name="Normal 5 2 2 5 2 7 2 2" xfId="40723" xr:uid="{00000000-0005-0000-0000-0000799B0000}"/>
    <cellStyle name="Normal 5 2 2 5 2 7 3" xfId="40724" xr:uid="{00000000-0005-0000-0000-00007A9B0000}"/>
    <cellStyle name="Normal 5 2 2 5 2 8" xfId="40725" xr:uid="{00000000-0005-0000-0000-00007B9B0000}"/>
    <cellStyle name="Normal 5 2 2 5 2 8 2" xfId="40726" xr:uid="{00000000-0005-0000-0000-00007C9B0000}"/>
    <cellStyle name="Normal 5 2 2 5 2 9" xfId="40727" xr:uid="{00000000-0005-0000-0000-00007D9B0000}"/>
    <cellStyle name="Normal 5 2 2 5 3" xfId="40728" xr:uid="{00000000-0005-0000-0000-00007E9B0000}"/>
    <cellStyle name="Normal 5 2 2 5 3 2" xfId="40729" xr:uid="{00000000-0005-0000-0000-00007F9B0000}"/>
    <cellStyle name="Normal 5 2 2 5 3 2 2" xfId="40730" xr:uid="{00000000-0005-0000-0000-0000809B0000}"/>
    <cellStyle name="Normal 5 2 2 5 3 2 2 2" xfId="40731" xr:uid="{00000000-0005-0000-0000-0000819B0000}"/>
    <cellStyle name="Normal 5 2 2 5 3 2 2 2 2" xfId="40732" xr:uid="{00000000-0005-0000-0000-0000829B0000}"/>
    <cellStyle name="Normal 5 2 2 5 3 2 2 3" xfId="40733" xr:uid="{00000000-0005-0000-0000-0000839B0000}"/>
    <cellStyle name="Normal 5 2 2 5 3 2 2 3 2" xfId="40734" xr:uid="{00000000-0005-0000-0000-0000849B0000}"/>
    <cellStyle name="Normal 5 2 2 5 3 2 2 3 2 2" xfId="40735" xr:uid="{00000000-0005-0000-0000-0000859B0000}"/>
    <cellStyle name="Normal 5 2 2 5 3 2 2 3 3" xfId="40736" xr:uid="{00000000-0005-0000-0000-0000869B0000}"/>
    <cellStyle name="Normal 5 2 2 5 3 2 2 4" xfId="40737" xr:uid="{00000000-0005-0000-0000-0000879B0000}"/>
    <cellStyle name="Normal 5 2 2 5 3 2 3" xfId="40738" xr:uid="{00000000-0005-0000-0000-0000889B0000}"/>
    <cellStyle name="Normal 5 2 2 5 3 2 3 2" xfId="40739" xr:uid="{00000000-0005-0000-0000-0000899B0000}"/>
    <cellStyle name="Normal 5 2 2 5 3 2 4" xfId="40740" xr:uid="{00000000-0005-0000-0000-00008A9B0000}"/>
    <cellStyle name="Normal 5 2 2 5 3 2 4 2" xfId="40741" xr:uid="{00000000-0005-0000-0000-00008B9B0000}"/>
    <cellStyle name="Normal 5 2 2 5 3 2 4 2 2" xfId="40742" xr:uid="{00000000-0005-0000-0000-00008C9B0000}"/>
    <cellStyle name="Normal 5 2 2 5 3 2 4 3" xfId="40743" xr:uid="{00000000-0005-0000-0000-00008D9B0000}"/>
    <cellStyle name="Normal 5 2 2 5 3 2 5" xfId="40744" xr:uid="{00000000-0005-0000-0000-00008E9B0000}"/>
    <cellStyle name="Normal 5 2 2 5 3 3" xfId="40745" xr:uid="{00000000-0005-0000-0000-00008F9B0000}"/>
    <cellStyle name="Normal 5 2 2 5 3 3 2" xfId="40746" xr:uid="{00000000-0005-0000-0000-0000909B0000}"/>
    <cellStyle name="Normal 5 2 2 5 3 3 2 2" xfId="40747" xr:uid="{00000000-0005-0000-0000-0000919B0000}"/>
    <cellStyle name="Normal 5 2 2 5 3 3 3" xfId="40748" xr:uid="{00000000-0005-0000-0000-0000929B0000}"/>
    <cellStyle name="Normal 5 2 2 5 3 3 3 2" xfId="40749" xr:uid="{00000000-0005-0000-0000-0000939B0000}"/>
    <cellStyle name="Normal 5 2 2 5 3 3 3 2 2" xfId="40750" xr:uid="{00000000-0005-0000-0000-0000949B0000}"/>
    <cellStyle name="Normal 5 2 2 5 3 3 3 3" xfId="40751" xr:uid="{00000000-0005-0000-0000-0000959B0000}"/>
    <cellStyle name="Normal 5 2 2 5 3 3 4" xfId="40752" xr:uid="{00000000-0005-0000-0000-0000969B0000}"/>
    <cellStyle name="Normal 5 2 2 5 3 4" xfId="40753" xr:uid="{00000000-0005-0000-0000-0000979B0000}"/>
    <cellStyle name="Normal 5 2 2 5 3 4 2" xfId="40754" xr:uid="{00000000-0005-0000-0000-0000989B0000}"/>
    <cellStyle name="Normal 5 2 2 5 3 4 2 2" xfId="40755" xr:uid="{00000000-0005-0000-0000-0000999B0000}"/>
    <cellStyle name="Normal 5 2 2 5 3 4 3" xfId="40756" xr:uid="{00000000-0005-0000-0000-00009A9B0000}"/>
    <cellStyle name="Normal 5 2 2 5 3 4 3 2" xfId="40757" xr:uid="{00000000-0005-0000-0000-00009B9B0000}"/>
    <cellStyle name="Normal 5 2 2 5 3 4 3 2 2" xfId="40758" xr:uid="{00000000-0005-0000-0000-00009C9B0000}"/>
    <cellStyle name="Normal 5 2 2 5 3 4 3 3" xfId="40759" xr:uid="{00000000-0005-0000-0000-00009D9B0000}"/>
    <cellStyle name="Normal 5 2 2 5 3 4 4" xfId="40760" xr:uid="{00000000-0005-0000-0000-00009E9B0000}"/>
    <cellStyle name="Normal 5 2 2 5 3 5" xfId="40761" xr:uid="{00000000-0005-0000-0000-00009F9B0000}"/>
    <cellStyle name="Normal 5 2 2 5 3 5 2" xfId="40762" xr:uid="{00000000-0005-0000-0000-0000A09B0000}"/>
    <cellStyle name="Normal 5 2 2 5 3 6" xfId="40763" xr:uid="{00000000-0005-0000-0000-0000A19B0000}"/>
    <cellStyle name="Normal 5 2 2 5 3 6 2" xfId="40764" xr:uid="{00000000-0005-0000-0000-0000A29B0000}"/>
    <cellStyle name="Normal 5 2 2 5 3 6 2 2" xfId="40765" xr:uid="{00000000-0005-0000-0000-0000A39B0000}"/>
    <cellStyle name="Normal 5 2 2 5 3 6 3" xfId="40766" xr:uid="{00000000-0005-0000-0000-0000A49B0000}"/>
    <cellStyle name="Normal 5 2 2 5 3 7" xfId="40767" xr:uid="{00000000-0005-0000-0000-0000A59B0000}"/>
    <cellStyle name="Normal 5 2 2 5 3 7 2" xfId="40768" xr:uid="{00000000-0005-0000-0000-0000A69B0000}"/>
    <cellStyle name="Normal 5 2 2 5 3 8" xfId="40769" xr:uid="{00000000-0005-0000-0000-0000A79B0000}"/>
    <cellStyle name="Normal 5 2 2 5 4" xfId="40770" xr:uid="{00000000-0005-0000-0000-0000A89B0000}"/>
    <cellStyle name="Normal 5 2 2 5 4 2" xfId="40771" xr:uid="{00000000-0005-0000-0000-0000A99B0000}"/>
    <cellStyle name="Normal 5 2 2 5 4 2 2" xfId="40772" xr:uid="{00000000-0005-0000-0000-0000AA9B0000}"/>
    <cellStyle name="Normal 5 2 2 5 4 2 2 2" xfId="40773" xr:uid="{00000000-0005-0000-0000-0000AB9B0000}"/>
    <cellStyle name="Normal 5 2 2 5 4 2 3" xfId="40774" xr:uid="{00000000-0005-0000-0000-0000AC9B0000}"/>
    <cellStyle name="Normal 5 2 2 5 4 2 3 2" xfId="40775" xr:uid="{00000000-0005-0000-0000-0000AD9B0000}"/>
    <cellStyle name="Normal 5 2 2 5 4 2 3 2 2" xfId="40776" xr:uid="{00000000-0005-0000-0000-0000AE9B0000}"/>
    <cellStyle name="Normal 5 2 2 5 4 2 3 3" xfId="40777" xr:uid="{00000000-0005-0000-0000-0000AF9B0000}"/>
    <cellStyle name="Normal 5 2 2 5 4 2 4" xfId="40778" xr:uid="{00000000-0005-0000-0000-0000B09B0000}"/>
    <cellStyle name="Normal 5 2 2 5 4 3" xfId="40779" xr:uid="{00000000-0005-0000-0000-0000B19B0000}"/>
    <cellStyle name="Normal 5 2 2 5 4 3 2" xfId="40780" xr:uid="{00000000-0005-0000-0000-0000B29B0000}"/>
    <cellStyle name="Normal 5 2 2 5 4 4" xfId="40781" xr:uid="{00000000-0005-0000-0000-0000B39B0000}"/>
    <cellStyle name="Normal 5 2 2 5 4 4 2" xfId="40782" xr:uid="{00000000-0005-0000-0000-0000B49B0000}"/>
    <cellStyle name="Normal 5 2 2 5 4 4 2 2" xfId="40783" xr:uid="{00000000-0005-0000-0000-0000B59B0000}"/>
    <cellStyle name="Normal 5 2 2 5 4 4 3" xfId="40784" xr:uid="{00000000-0005-0000-0000-0000B69B0000}"/>
    <cellStyle name="Normal 5 2 2 5 4 5" xfId="40785" xr:uid="{00000000-0005-0000-0000-0000B79B0000}"/>
    <cellStyle name="Normal 5 2 2 5 5" xfId="40786" xr:uid="{00000000-0005-0000-0000-0000B89B0000}"/>
    <cellStyle name="Normal 5 2 2 5 5 2" xfId="40787" xr:uid="{00000000-0005-0000-0000-0000B99B0000}"/>
    <cellStyle name="Normal 5 2 2 5 5 2 2" xfId="40788" xr:uid="{00000000-0005-0000-0000-0000BA9B0000}"/>
    <cellStyle name="Normal 5 2 2 5 5 3" xfId="40789" xr:uid="{00000000-0005-0000-0000-0000BB9B0000}"/>
    <cellStyle name="Normal 5 2 2 5 5 3 2" xfId="40790" xr:uid="{00000000-0005-0000-0000-0000BC9B0000}"/>
    <cellStyle name="Normal 5 2 2 5 5 3 2 2" xfId="40791" xr:uid="{00000000-0005-0000-0000-0000BD9B0000}"/>
    <cellStyle name="Normal 5 2 2 5 5 3 3" xfId="40792" xr:uid="{00000000-0005-0000-0000-0000BE9B0000}"/>
    <cellStyle name="Normal 5 2 2 5 5 4" xfId="40793" xr:uid="{00000000-0005-0000-0000-0000BF9B0000}"/>
    <cellStyle name="Normal 5 2 2 5 6" xfId="40794" xr:uid="{00000000-0005-0000-0000-0000C09B0000}"/>
    <cellStyle name="Normal 5 2 2 5 6 2" xfId="40795" xr:uid="{00000000-0005-0000-0000-0000C19B0000}"/>
    <cellStyle name="Normal 5 2 2 5 6 2 2" xfId="40796" xr:uid="{00000000-0005-0000-0000-0000C29B0000}"/>
    <cellStyle name="Normal 5 2 2 5 6 3" xfId="40797" xr:uid="{00000000-0005-0000-0000-0000C39B0000}"/>
    <cellStyle name="Normal 5 2 2 5 6 3 2" xfId="40798" xr:uid="{00000000-0005-0000-0000-0000C49B0000}"/>
    <cellStyle name="Normal 5 2 2 5 6 3 2 2" xfId="40799" xr:uid="{00000000-0005-0000-0000-0000C59B0000}"/>
    <cellStyle name="Normal 5 2 2 5 6 3 3" xfId="40800" xr:uid="{00000000-0005-0000-0000-0000C69B0000}"/>
    <cellStyle name="Normal 5 2 2 5 6 4" xfId="40801" xr:uid="{00000000-0005-0000-0000-0000C79B0000}"/>
    <cellStyle name="Normal 5 2 2 5 7" xfId="40802" xr:uid="{00000000-0005-0000-0000-0000C89B0000}"/>
    <cellStyle name="Normal 5 2 2 5 7 2" xfId="40803" xr:uid="{00000000-0005-0000-0000-0000C99B0000}"/>
    <cellStyle name="Normal 5 2 2 5 8" xfId="40804" xr:uid="{00000000-0005-0000-0000-0000CA9B0000}"/>
    <cellStyle name="Normal 5 2 2 5 8 2" xfId="40805" xr:uid="{00000000-0005-0000-0000-0000CB9B0000}"/>
    <cellStyle name="Normal 5 2 2 5 8 2 2" xfId="40806" xr:uid="{00000000-0005-0000-0000-0000CC9B0000}"/>
    <cellStyle name="Normal 5 2 2 5 8 3" xfId="40807" xr:uid="{00000000-0005-0000-0000-0000CD9B0000}"/>
    <cellStyle name="Normal 5 2 2 5 9" xfId="40808" xr:uid="{00000000-0005-0000-0000-0000CE9B0000}"/>
    <cellStyle name="Normal 5 2 2 5 9 2" xfId="40809" xr:uid="{00000000-0005-0000-0000-0000CF9B0000}"/>
    <cellStyle name="Normal 5 2 2 6" xfId="40810" xr:uid="{00000000-0005-0000-0000-0000D09B0000}"/>
    <cellStyle name="Normal 5 2 2 6 10" xfId="40811" xr:uid="{00000000-0005-0000-0000-0000D19B0000}"/>
    <cellStyle name="Normal 5 2 2 6 11" xfId="40812" xr:uid="{00000000-0005-0000-0000-0000D29B0000}"/>
    <cellStyle name="Normal 5 2 2 6 2" xfId="40813" xr:uid="{00000000-0005-0000-0000-0000D39B0000}"/>
    <cellStyle name="Normal 5 2 2 6 2 2" xfId="40814" xr:uid="{00000000-0005-0000-0000-0000D49B0000}"/>
    <cellStyle name="Normal 5 2 2 6 2 2 2" xfId="40815" xr:uid="{00000000-0005-0000-0000-0000D59B0000}"/>
    <cellStyle name="Normal 5 2 2 6 2 2 2 2" xfId="40816" xr:uid="{00000000-0005-0000-0000-0000D69B0000}"/>
    <cellStyle name="Normal 5 2 2 6 2 2 2 2 2" xfId="40817" xr:uid="{00000000-0005-0000-0000-0000D79B0000}"/>
    <cellStyle name="Normal 5 2 2 6 2 2 2 2 2 2" xfId="40818" xr:uid="{00000000-0005-0000-0000-0000D89B0000}"/>
    <cellStyle name="Normal 5 2 2 6 2 2 2 2 3" xfId="40819" xr:uid="{00000000-0005-0000-0000-0000D99B0000}"/>
    <cellStyle name="Normal 5 2 2 6 2 2 2 2 3 2" xfId="40820" xr:uid="{00000000-0005-0000-0000-0000DA9B0000}"/>
    <cellStyle name="Normal 5 2 2 6 2 2 2 2 3 2 2" xfId="40821" xr:uid="{00000000-0005-0000-0000-0000DB9B0000}"/>
    <cellStyle name="Normal 5 2 2 6 2 2 2 2 3 3" xfId="40822" xr:uid="{00000000-0005-0000-0000-0000DC9B0000}"/>
    <cellStyle name="Normal 5 2 2 6 2 2 2 2 4" xfId="40823" xr:uid="{00000000-0005-0000-0000-0000DD9B0000}"/>
    <cellStyle name="Normal 5 2 2 6 2 2 2 3" xfId="40824" xr:uid="{00000000-0005-0000-0000-0000DE9B0000}"/>
    <cellStyle name="Normal 5 2 2 6 2 2 2 3 2" xfId="40825" xr:uid="{00000000-0005-0000-0000-0000DF9B0000}"/>
    <cellStyle name="Normal 5 2 2 6 2 2 2 4" xfId="40826" xr:uid="{00000000-0005-0000-0000-0000E09B0000}"/>
    <cellStyle name="Normal 5 2 2 6 2 2 2 4 2" xfId="40827" xr:uid="{00000000-0005-0000-0000-0000E19B0000}"/>
    <cellStyle name="Normal 5 2 2 6 2 2 2 4 2 2" xfId="40828" xr:uid="{00000000-0005-0000-0000-0000E29B0000}"/>
    <cellStyle name="Normal 5 2 2 6 2 2 2 4 3" xfId="40829" xr:uid="{00000000-0005-0000-0000-0000E39B0000}"/>
    <cellStyle name="Normal 5 2 2 6 2 2 2 5" xfId="40830" xr:uid="{00000000-0005-0000-0000-0000E49B0000}"/>
    <cellStyle name="Normal 5 2 2 6 2 2 3" xfId="40831" xr:uid="{00000000-0005-0000-0000-0000E59B0000}"/>
    <cellStyle name="Normal 5 2 2 6 2 2 3 2" xfId="40832" xr:uid="{00000000-0005-0000-0000-0000E69B0000}"/>
    <cellStyle name="Normal 5 2 2 6 2 2 3 2 2" xfId="40833" xr:uid="{00000000-0005-0000-0000-0000E79B0000}"/>
    <cellStyle name="Normal 5 2 2 6 2 2 3 3" xfId="40834" xr:uid="{00000000-0005-0000-0000-0000E89B0000}"/>
    <cellStyle name="Normal 5 2 2 6 2 2 3 3 2" xfId="40835" xr:uid="{00000000-0005-0000-0000-0000E99B0000}"/>
    <cellStyle name="Normal 5 2 2 6 2 2 3 3 2 2" xfId="40836" xr:uid="{00000000-0005-0000-0000-0000EA9B0000}"/>
    <cellStyle name="Normal 5 2 2 6 2 2 3 3 3" xfId="40837" xr:uid="{00000000-0005-0000-0000-0000EB9B0000}"/>
    <cellStyle name="Normal 5 2 2 6 2 2 3 4" xfId="40838" xr:uid="{00000000-0005-0000-0000-0000EC9B0000}"/>
    <cellStyle name="Normal 5 2 2 6 2 2 4" xfId="40839" xr:uid="{00000000-0005-0000-0000-0000ED9B0000}"/>
    <cellStyle name="Normal 5 2 2 6 2 2 4 2" xfId="40840" xr:uid="{00000000-0005-0000-0000-0000EE9B0000}"/>
    <cellStyle name="Normal 5 2 2 6 2 2 4 2 2" xfId="40841" xr:uid="{00000000-0005-0000-0000-0000EF9B0000}"/>
    <cellStyle name="Normal 5 2 2 6 2 2 4 3" xfId="40842" xr:uid="{00000000-0005-0000-0000-0000F09B0000}"/>
    <cellStyle name="Normal 5 2 2 6 2 2 4 3 2" xfId="40843" xr:uid="{00000000-0005-0000-0000-0000F19B0000}"/>
    <cellStyle name="Normal 5 2 2 6 2 2 4 3 2 2" xfId="40844" xr:uid="{00000000-0005-0000-0000-0000F29B0000}"/>
    <cellStyle name="Normal 5 2 2 6 2 2 4 3 3" xfId="40845" xr:uid="{00000000-0005-0000-0000-0000F39B0000}"/>
    <cellStyle name="Normal 5 2 2 6 2 2 4 4" xfId="40846" xr:uid="{00000000-0005-0000-0000-0000F49B0000}"/>
    <cellStyle name="Normal 5 2 2 6 2 2 5" xfId="40847" xr:uid="{00000000-0005-0000-0000-0000F59B0000}"/>
    <cellStyle name="Normal 5 2 2 6 2 2 5 2" xfId="40848" xr:uid="{00000000-0005-0000-0000-0000F69B0000}"/>
    <cellStyle name="Normal 5 2 2 6 2 2 6" xfId="40849" xr:uid="{00000000-0005-0000-0000-0000F79B0000}"/>
    <cellStyle name="Normal 5 2 2 6 2 2 6 2" xfId="40850" xr:uid="{00000000-0005-0000-0000-0000F89B0000}"/>
    <cellStyle name="Normal 5 2 2 6 2 2 6 2 2" xfId="40851" xr:uid="{00000000-0005-0000-0000-0000F99B0000}"/>
    <cellStyle name="Normal 5 2 2 6 2 2 6 3" xfId="40852" xr:uid="{00000000-0005-0000-0000-0000FA9B0000}"/>
    <cellStyle name="Normal 5 2 2 6 2 2 7" xfId="40853" xr:uid="{00000000-0005-0000-0000-0000FB9B0000}"/>
    <cellStyle name="Normal 5 2 2 6 2 2 7 2" xfId="40854" xr:uid="{00000000-0005-0000-0000-0000FC9B0000}"/>
    <cellStyle name="Normal 5 2 2 6 2 2 8" xfId="40855" xr:uid="{00000000-0005-0000-0000-0000FD9B0000}"/>
    <cellStyle name="Normal 5 2 2 6 2 3" xfId="40856" xr:uid="{00000000-0005-0000-0000-0000FE9B0000}"/>
    <cellStyle name="Normal 5 2 2 6 2 3 2" xfId="40857" xr:uid="{00000000-0005-0000-0000-0000FF9B0000}"/>
    <cellStyle name="Normal 5 2 2 6 2 3 2 2" xfId="40858" xr:uid="{00000000-0005-0000-0000-0000009C0000}"/>
    <cellStyle name="Normal 5 2 2 6 2 3 2 2 2" xfId="40859" xr:uid="{00000000-0005-0000-0000-0000019C0000}"/>
    <cellStyle name="Normal 5 2 2 6 2 3 2 3" xfId="40860" xr:uid="{00000000-0005-0000-0000-0000029C0000}"/>
    <cellStyle name="Normal 5 2 2 6 2 3 2 3 2" xfId="40861" xr:uid="{00000000-0005-0000-0000-0000039C0000}"/>
    <cellStyle name="Normal 5 2 2 6 2 3 2 3 2 2" xfId="40862" xr:uid="{00000000-0005-0000-0000-0000049C0000}"/>
    <cellStyle name="Normal 5 2 2 6 2 3 2 3 3" xfId="40863" xr:uid="{00000000-0005-0000-0000-0000059C0000}"/>
    <cellStyle name="Normal 5 2 2 6 2 3 2 4" xfId="40864" xr:uid="{00000000-0005-0000-0000-0000069C0000}"/>
    <cellStyle name="Normal 5 2 2 6 2 3 3" xfId="40865" xr:uid="{00000000-0005-0000-0000-0000079C0000}"/>
    <cellStyle name="Normal 5 2 2 6 2 3 3 2" xfId="40866" xr:uid="{00000000-0005-0000-0000-0000089C0000}"/>
    <cellStyle name="Normal 5 2 2 6 2 3 4" xfId="40867" xr:uid="{00000000-0005-0000-0000-0000099C0000}"/>
    <cellStyle name="Normal 5 2 2 6 2 3 4 2" xfId="40868" xr:uid="{00000000-0005-0000-0000-00000A9C0000}"/>
    <cellStyle name="Normal 5 2 2 6 2 3 4 2 2" xfId="40869" xr:uid="{00000000-0005-0000-0000-00000B9C0000}"/>
    <cellStyle name="Normal 5 2 2 6 2 3 4 3" xfId="40870" xr:uid="{00000000-0005-0000-0000-00000C9C0000}"/>
    <cellStyle name="Normal 5 2 2 6 2 3 5" xfId="40871" xr:uid="{00000000-0005-0000-0000-00000D9C0000}"/>
    <cellStyle name="Normal 5 2 2 6 2 4" xfId="40872" xr:uid="{00000000-0005-0000-0000-00000E9C0000}"/>
    <cellStyle name="Normal 5 2 2 6 2 4 2" xfId="40873" xr:uid="{00000000-0005-0000-0000-00000F9C0000}"/>
    <cellStyle name="Normal 5 2 2 6 2 4 2 2" xfId="40874" xr:uid="{00000000-0005-0000-0000-0000109C0000}"/>
    <cellStyle name="Normal 5 2 2 6 2 4 3" xfId="40875" xr:uid="{00000000-0005-0000-0000-0000119C0000}"/>
    <cellStyle name="Normal 5 2 2 6 2 4 3 2" xfId="40876" xr:uid="{00000000-0005-0000-0000-0000129C0000}"/>
    <cellStyle name="Normal 5 2 2 6 2 4 3 2 2" xfId="40877" xr:uid="{00000000-0005-0000-0000-0000139C0000}"/>
    <cellStyle name="Normal 5 2 2 6 2 4 3 3" xfId="40878" xr:uid="{00000000-0005-0000-0000-0000149C0000}"/>
    <cellStyle name="Normal 5 2 2 6 2 4 4" xfId="40879" xr:uid="{00000000-0005-0000-0000-0000159C0000}"/>
    <cellStyle name="Normal 5 2 2 6 2 5" xfId="40880" xr:uid="{00000000-0005-0000-0000-0000169C0000}"/>
    <cellStyle name="Normal 5 2 2 6 2 5 2" xfId="40881" xr:uid="{00000000-0005-0000-0000-0000179C0000}"/>
    <cellStyle name="Normal 5 2 2 6 2 5 2 2" xfId="40882" xr:uid="{00000000-0005-0000-0000-0000189C0000}"/>
    <cellStyle name="Normal 5 2 2 6 2 5 3" xfId="40883" xr:uid="{00000000-0005-0000-0000-0000199C0000}"/>
    <cellStyle name="Normal 5 2 2 6 2 5 3 2" xfId="40884" xr:uid="{00000000-0005-0000-0000-00001A9C0000}"/>
    <cellStyle name="Normal 5 2 2 6 2 5 3 2 2" xfId="40885" xr:uid="{00000000-0005-0000-0000-00001B9C0000}"/>
    <cellStyle name="Normal 5 2 2 6 2 5 3 3" xfId="40886" xr:uid="{00000000-0005-0000-0000-00001C9C0000}"/>
    <cellStyle name="Normal 5 2 2 6 2 5 4" xfId="40887" xr:uid="{00000000-0005-0000-0000-00001D9C0000}"/>
    <cellStyle name="Normal 5 2 2 6 2 6" xfId="40888" xr:uid="{00000000-0005-0000-0000-00001E9C0000}"/>
    <cellStyle name="Normal 5 2 2 6 2 6 2" xfId="40889" xr:uid="{00000000-0005-0000-0000-00001F9C0000}"/>
    <cellStyle name="Normal 5 2 2 6 2 7" xfId="40890" xr:uid="{00000000-0005-0000-0000-0000209C0000}"/>
    <cellStyle name="Normal 5 2 2 6 2 7 2" xfId="40891" xr:uid="{00000000-0005-0000-0000-0000219C0000}"/>
    <cellStyle name="Normal 5 2 2 6 2 7 2 2" xfId="40892" xr:uid="{00000000-0005-0000-0000-0000229C0000}"/>
    <cellStyle name="Normal 5 2 2 6 2 7 3" xfId="40893" xr:uid="{00000000-0005-0000-0000-0000239C0000}"/>
    <cellStyle name="Normal 5 2 2 6 2 8" xfId="40894" xr:uid="{00000000-0005-0000-0000-0000249C0000}"/>
    <cellStyle name="Normal 5 2 2 6 2 8 2" xfId="40895" xr:uid="{00000000-0005-0000-0000-0000259C0000}"/>
    <cellStyle name="Normal 5 2 2 6 2 9" xfId="40896" xr:uid="{00000000-0005-0000-0000-0000269C0000}"/>
    <cellStyle name="Normal 5 2 2 6 3" xfId="40897" xr:uid="{00000000-0005-0000-0000-0000279C0000}"/>
    <cellStyle name="Normal 5 2 2 6 3 2" xfId="40898" xr:uid="{00000000-0005-0000-0000-0000289C0000}"/>
    <cellStyle name="Normal 5 2 2 6 3 2 2" xfId="40899" xr:uid="{00000000-0005-0000-0000-0000299C0000}"/>
    <cellStyle name="Normal 5 2 2 6 3 2 2 2" xfId="40900" xr:uid="{00000000-0005-0000-0000-00002A9C0000}"/>
    <cellStyle name="Normal 5 2 2 6 3 2 2 2 2" xfId="40901" xr:uid="{00000000-0005-0000-0000-00002B9C0000}"/>
    <cellStyle name="Normal 5 2 2 6 3 2 2 3" xfId="40902" xr:uid="{00000000-0005-0000-0000-00002C9C0000}"/>
    <cellStyle name="Normal 5 2 2 6 3 2 2 3 2" xfId="40903" xr:uid="{00000000-0005-0000-0000-00002D9C0000}"/>
    <cellStyle name="Normal 5 2 2 6 3 2 2 3 2 2" xfId="40904" xr:uid="{00000000-0005-0000-0000-00002E9C0000}"/>
    <cellStyle name="Normal 5 2 2 6 3 2 2 3 3" xfId="40905" xr:uid="{00000000-0005-0000-0000-00002F9C0000}"/>
    <cellStyle name="Normal 5 2 2 6 3 2 2 4" xfId="40906" xr:uid="{00000000-0005-0000-0000-0000309C0000}"/>
    <cellStyle name="Normal 5 2 2 6 3 2 3" xfId="40907" xr:uid="{00000000-0005-0000-0000-0000319C0000}"/>
    <cellStyle name="Normal 5 2 2 6 3 2 3 2" xfId="40908" xr:uid="{00000000-0005-0000-0000-0000329C0000}"/>
    <cellStyle name="Normal 5 2 2 6 3 2 4" xfId="40909" xr:uid="{00000000-0005-0000-0000-0000339C0000}"/>
    <cellStyle name="Normal 5 2 2 6 3 2 4 2" xfId="40910" xr:uid="{00000000-0005-0000-0000-0000349C0000}"/>
    <cellStyle name="Normal 5 2 2 6 3 2 4 2 2" xfId="40911" xr:uid="{00000000-0005-0000-0000-0000359C0000}"/>
    <cellStyle name="Normal 5 2 2 6 3 2 4 3" xfId="40912" xr:uid="{00000000-0005-0000-0000-0000369C0000}"/>
    <cellStyle name="Normal 5 2 2 6 3 2 5" xfId="40913" xr:uid="{00000000-0005-0000-0000-0000379C0000}"/>
    <cellStyle name="Normal 5 2 2 6 3 3" xfId="40914" xr:uid="{00000000-0005-0000-0000-0000389C0000}"/>
    <cellStyle name="Normal 5 2 2 6 3 3 2" xfId="40915" xr:uid="{00000000-0005-0000-0000-0000399C0000}"/>
    <cellStyle name="Normal 5 2 2 6 3 3 2 2" xfId="40916" xr:uid="{00000000-0005-0000-0000-00003A9C0000}"/>
    <cellStyle name="Normal 5 2 2 6 3 3 3" xfId="40917" xr:uid="{00000000-0005-0000-0000-00003B9C0000}"/>
    <cellStyle name="Normal 5 2 2 6 3 3 3 2" xfId="40918" xr:uid="{00000000-0005-0000-0000-00003C9C0000}"/>
    <cellStyle name="Normal 5 2 2 6 3 3 3 2 2" xfId="40919" xr:uid="{00000000-0005-0000-0000-00003D9C0000}"/>
    <cellStyle name="Normal 5 2 2 6 3 3 3 3" xfId="40920" xr:uid="{00000000-0005-0000-0000-00003E9C0000}"/>
    <cellStyle name="Normal 5 2 2 6 3 3 4" xfId="40921" xr:uid="{00000000-0005-0000-0000-00003F9C0000}"/>
    <cellStyle name="Normal 5 2 2 6 3 4" xfId="40922" xr:uid="{00000000-0005-0000-0000-0000409C0000}"/>
    <cellStyle name="Normal 5 2 2 6 3 4 2" xfId="40923" xr:uid="{00000000-0005-0000-0000-0000419C0000}"/>
    <cellStyle name="Normal 5 2 2 6 3 4 2 2" xfId="40924" xr:uid="{00000000-0005-0000-0000-0000429C0000}"/>
    <cellStyle name="Normal 5 2 2 6 3 4 3" xfId="40925" xr:uid="{00000000-0005-0000-0000-0000439C0000}"/>
    <cellStyle name="Normal 5 2 2 6 3 4 3 2" xfId="40926" xr:uid="{00000000-0005-0000-0000-0000449C0000}"/>
    <cellStyle name="Normal 5 2 2 6 3 4 3 2 2" xfId="40927" xr:uid="{00000000-0005-0000-0000-0000459C0000}"/>
    <cellStyle name="Normal 5 2 2 6 3 4 3 3" xfId="40928" xr:uid="{00000000-0005-0000-0000-0000469C0000}"/>
    <cellStyle name="Normal 5 2 2 6 3 4 4" xfId="40929" xr:uid="{00000000-0005-0000-0000-0000479C0000}"/>
    <cellStyle name="Normal 5 2 2 6 3 5" xfId="40930" xr:uid="{00000000-0005-0000-0000-0000489C0000}"/>
    <cellStyle name="Normal 5 2 2 6 3 5 2" xfId="40931" xr:uid="{00000000-0005-0000-0000-0000499C0000}"/>
    <cellStyle name="Normal 5 2 2 6 3 6" xfId="40932" xr:uid="{00000000-0005-0000-0000-00004A9C0000}"/>
    <cellStyle name="Normal 5 2 2 6 3 6 2" xfId="40933" xr:uid="{00000000-0005-0000-0000-00004B9C0000}"/>
    <cellStyle name="Normal 5 2 2 6 3 6 2 2" xfId="40934" xr:uid="{00000000-0005-0000-0000-00004C9C0000}"/>
    <cellStyle name="Normal 5 2 2 6 3 6 3" xfId="40935" xr:uid="{00000000-0005-0000-0000-00004D9C0000}"/>
    <cellStyle name="Normal 5 2 2 6 3 7" xfId="40936" xr:uid="{00000000-0005-0000-0000-00004E9C0000}"/>
    <cellStyle name="Normal 5 2 2 6 3 7 2" xfId="40937" xr:uid="{00000000-0005-0000-0000-00004F9C0000}"/>
    <cellStyle name="Normal 5 2 2 6 3 8" xfId="40938" xr:uid="{00000000-0005-0000-0000-0000509C0000}"/>
    <cellStyle name="Normal 5 2 2 6 4" xfId="40939" xr:uid="{00000000-0005-0000-0000-0000519C0000}"/>
    <cellStyle name="Normal 5 2 2 6 4 2" xfId="40940" xr:uid="{00000000-0005-0000-0000-0000529C0000}"/>
    <cellStyle name="Normal 5 2 2 6 4 2 2" xfId="40941" xr:uid="{00000000-0005-0000-0000-0000539C0000}"/>
    <cellStyle name="Normal 5 2 2 6 4 2 2 2" xfId="40942" xr:uid="{00000000-0005-0000-0000-0000549C0000}"/>
    <cellStyle name="Normal 5 2 2 6 4 2 3" xfId="40943" xr:uid="{00000000-0005-0000-0000-0000559C0000}"/>
    <cellStyle name="Normal 5 2 2 6 4 2 3 2" xfId="40944" xr:uid="{00000000-0005-0000-0000-0000569C0000}"/>
    <cellStyle name="Normal 5 2 2 6 4 2 3 2 2" xfId="40945" xr:uid="{00000000-0005-0000-0000-0000579C0000}"/>
    <cellStyle name="Normal 5 2 2 6 4 2 3 3" xfId="40946" xr:uid="{00000000-0005-0000-0000-0000589C0000}"/>
    <cellStyle name="Normal 5 2 2 6 4 2 4" xfId="40947" xr:uid="{00000000-0005-0000-0000-0000599C0000}"/>
    <cellStyle name="Normal 5 2 2 6 4 3" xfId="40948" xr:uid="{00000000-0005-0000-0000-00005A9C0000}"/>
    <cellStyle name="Normal 5 2 2 6 4 3 2" xfId="40949" xr:uid="{00000000-0005-0000-0000-00005B9C0000}"/>
    <cellStyle name="Normal 5 2 2 6 4 4" xfId="40950" xr:uid="{00000000-0005-0000-0000-00005C9C0000}"/>
    <cellStyle name="Normal 5 2 2 6 4 4 2" xfId="40951" xr:uid="{00000000-0005-0000-0000-00005D9C0000}"/>
    <cellStyle name="Normal 5 2 2 6 4 4 2 2" xfId="40952" xr:uid="{00000000-0005-0000-0000-00005E9C0000}"/>
    <cellStyle name="Normal 5 2 2 6 4 4 3" xfId="40953" xr:uid="{00000000-0005-0000-0000-00005F9C0000}"/>
    <cellStyle name="Normal 5 2 2 6 4 5" xfId="40954" xr:uid="{00000000-0005-0000-0000-0000609C0000}"/>
    <cellStyle name="Normal 5 2 2 6 5" xfId="40955" xr:uid="{00000000-0005-0000-0000-0000619C0000}"/>
    <cellStyle name="Normal 5 2 2 6 5 2" xfId="40956" xr:uid="{00000000-0005-0000-0000-0000629C0000}"/>
    <cellStyle name="Normal 5 2 2 6 5 2 2" xfId="40957" xr:uid="{00000000-0005-0000-0000-0000639C0000}"/>
    <cellStyle name="Normal 5 2 2 6 5 3" xfId="40958" xr:uid="{00000000-0005-0000-0000-0000649C0000}"/>
    <cellStyle name="Normal 5 2 2 6 5 3 2" xfId="40959" xr:uid="{00000000-0005-0000-0000-0000659C0000}"/>
    <cellStyle name="Normal 5 2 2 6 5 3 2 2" xfId="40960" xr:uid="{00000000-0005-0000-0000-0000669C0000}"/>
    <cellStyle name="Normal 5 2 2 6 5 3 3" xfId="40961" xr:uid="{00000000-0005-0000-0000-0000679C0000}"/>
    <cellStyle name="Normal 5 2 2 6 5 4" xfId="40962" xr:uid="{00000000-0005-0000-0000-0000689C0000}"/>
    <cellStyle name="Normal 5 2 2 6 6" xfId="40963" xr:uid="{00000000-0005-0000-0000-0000699C0000}"/>
    <cellStyle name="Normal 5 2 2 6 6 2" xfId="40964" xr:uid="{00000000-0005-0000-0000-00006A9C0000}"/>
    <cellStyle name="Normal 5 2 2 6 6 2 2" xfId="40965" xr:uid="{00000000-0005-0000-0000-00006B9C0000}"/>
    <cellStyle name="Normal 5 2 2 6 6 3" xfId="40966" xr:uid="{00000000-0005-0000-0000-00006C9C0000}"/>
    <cellStyle name="Normal 5 2 2 6 6 3 2" xfId="40967" xr:uid="{00000000-0005-0000-0000-00006D9C0000}"/>
    <cellStyle name="Normal 5 2 2 6 6 3 2 2" xfId="40968" xr:uid="{00000000-0005-0000-0000-00006E9C0000}"/>
    <cellStyle name="Normal 5 2 2 6 6 3 3" xfId="40969" xr:uid="{00000000-0005-0000-0000-00006F9C0000}"/>
    <cellStyle name="Normal 5 2 2 6 6 4" xfId="40970" xr:uid="{00000000-0005-0000-0000-0000709C0000}"/>
    <cellStyle name="Normal 5 2 2 6 7" xfId="40971" xr:uid="{00000000-0005-0000-0000-0000719C0000}"/>
    <cellStyle name="Normal 5 2 2 6 7 2" xfId="40972" xr:uid="{00000000-0005-0000-0000-0000729C0000}"/>
    <cellStyle name="Normal 5 2 2 6 8" xfId="40973" xr:uid="{00000000-0005-0000-0000-0000739C0000}"/>
    <cellStyle name="Normal 5 2 2 6 8 2" xfId="40974" xr:uid="{00000000-0005-0000-0000-0000749C0000}"/>
    <cellStyle name="Normal 5 2 2 6 8 2 2" xfId="40975" xr:uid="{00000000-0005-0000-0000-0000759C0000}"/>
    <cellStyle name="Normal 5 2 2 6 8 3" xfId="40976" xr:uid="{00000000-0005-0000-0000-0000769C0000}"/>
    <cellStyle name="Normal 5 2 2 6 9" xfId="40977" xr:uid="{00000000-0005-0000-0000-0000779C0000}"/>
    <cellStyle name="Normal 5 2 2 6 9 2" xfId="40978" xr:uid="{00000000-0005-0000-0000-0000789C0000}"/>
    <cellStyle name="Normal 5 2 2 7" xfId="40979" xr:uid="{00000000-0005-0000-0000-0000799C0000}"/>
    <cellStyle name="Normal 5 2 2 7 2" xfId="40980" xr:uid="{00000000-0005-0000-0000-00007A9C0000}"/>
    <cellStyle name="Normal 5 2 2 7 2 2" xfId="40981" xr:uid="{00000000-0005-0000-0000-00007B9C0000}"/>
    <cellStyle name="Normal 5 2 2 7 2 2 2" xfId="40982" xr:uid="{00000000-0005-0000-0000-00007C9C0000}"/>
    <cellStyle name="Normal 5 2 2 7 2 2 2 2" xfId="40983" xr:uid="{00000000-0005-0000-0000-00007D9C0000}"/>
    <cellStyle name="Normal 5 2 2 7 2 2 2 2 2" xfId="40984" xr:uid="{00000000-0005-0000-0000-00007E9C0000}"/>
    <cellStyle name="Normal 5 2 2 7 2 2 2 3" xfId="40985" xr:uid="{00000000-0005-0000-0000-00007F9C0000}"/>
    <cellStyle name="Normal 5 2 2 7 2 2 2 3 2" xfId="40986" xr:uid="{00000000-0005-0000-0000-0000809C0000}"/>
    <cellStyle name="Normal 5 2 2 7 2 2 2 3 2 2" xfId="40987" xr:uid="{00000000-0005-0000-0000-0000819C0000}"/>
    <cellStyle name="Normal 5 2 2 7 2 2 2 3 3" xfId="40988" xr:uid="{00000000-0005-0000-0000-0000829C0000}"/>
    <cellStyle name="Normal 5 2 2 7 2 2 2 4" xfId="40989" xr:uid="{00000000-0005-0000-0000-0000839C0000}"/>
    <cellStyle name="Normal 5 2 2 7 2 2 3" xfId="40990" xr:uid="{00000000-0005-0000-0000-0000849C0000}"/>
    <cellStyle name="Normal 5 2 2 7 2 2 3 2" xfId="40991" xr:uid="{00000000-0005-0000-0000-0000859C0000}"/>
    <cellStyle name="Normal 5 2 2 7 2 2 4" xfId="40992" xr:uid="{00000000-0005-0000-0000-0000869C0000}"/>
    <cellStyle name="Normal 5 2 2 7 2 2 4 2" xfId="40993" xr:uid="{00000000-0005-0000-0000-0000879C0000}"/>
    <cellStyle name="Normal 5 2 2 7 2 2 4 2 2" xfId="40994" xr:uid="{00000000-0005-0000-0000-0000889C0000}"/>
    <cellStyle name="Normal 5 2 2 7 2 2 4 3" xfId="40995" xr:uid="{00000000-0005-0000-0000-0000899C0000}"/>
    <cellStyle name="Normal 5 2 2 7 2 2 5" xfId="40996" xr:uid="{00000000-0005-0000-0000-00008A9C0000}"/>
    <cellStyle name="Normal 5 2 2 7 2 3" xfId="40997" xr:uid="{00000000-0005-0000-0000-00008B9C0000}"/>
    <cellStyle name="Normal 5 2 2 7 2 3 2" xfId="40998" xr:uid="{00000000-0005-0000-0000-00008C9C0000}"/>
    <cellStyle name="Normal 5 2 2 7 2 3 2 2" xfId="40999" xr:uid="{00000000-0005-0000-0000-00008D9C0000}"/>
    <cellStyle name="Normal 5 2 2 7 2 3 3" xfId="41000" xr:uid="{00000000-0005-0000-0000-00008E9C0000}"/>
    <cellStyle name="Normal 5 2 2 7 2 3 3 2" xfId="41001" xr:uid="{00000000-0005-0000-0000-00008F9C0000}"/>
    <cellStyle name="Normal 5 2 2 7 2 3 3 2 2" xfId="41002" xr:uid="{00000000-0005-0000-0000-0000909C0000}"/>
    <cellStyle name="Normal 5 2 2 7 2 3 3 3" xfId="41003" xr:uid="{00000000-0005-0000-0000-0000919C0000}"/>
    <cellStyle name="Normal 5 2 2 7 2 3 4" xfId="41004" xr:uid="{00000000-0005-0000-0000-0000929C0000}"/>
    <cellStyle name="Normal 5 2 2 7 2 4" xfId="41005" xr:uid="{00000000-0005-0000-0000-0000939C0000}"/>
    <cellStyle name="Normal 5 2 2 7 2 4 2" xfId="41006" xr:uid="{00000000-0005-0000-0000-0000949C0000}"/>
    <cellStyle name="Normal 5 2 2 7 2 4 2 2" xfId="41007" xr:uid="{00000000-0005-0000-0000-0000959C0000}"/>
    <cellStyle name="Normal 5 2 2 7 2 4 3" xfId="41008" xr:uid="{00000000-0005-0000-0000-0000969C0000}"/>
    <cellStyle name="Normal 5 2 2 7 2 4 3 2" xfId="41009" xr:uid="{00000000-0005-0000-0000-0000979C0000}"/>
    <cellStyle name="Normal 5 2 2 7 2 4 3 2 2" xfId="41010" xr:uid="{00000000-0005-0000-0000-0000989C0000}"/>
    <cellStyle name="Normal 5 2 2 7 2 4 3 3" xfId="41011" xr:uid="{00000000-0005-0000-0000-0000999C0000}"/>
    <cellStyle name="Normal 5 2 2 7 2 4 4" xfId="41012" xr:uid="{00000000-0005-0000-0000-00009A9C0000}"/>
    <cellStyle name="Normal 5 2 2 7 2 5" xfId="41013" xr:uid="{00000000-0005-0000-0000-00009B9C0000}"/>
    <cellStyle name="Normal 5 2 2 7 2 5 2" xfId="41014" xr:uid="{00000000-0005-0000-0000-00009C9C0000}"/>
    <cellStyle name="Normal 5 2 2 7 2 6" xfId="41015" xr:uid="{00000000-0005-0000-0000-00009D9C0000}"/>
    <cellStyle name="Normal 5 2 2 7 2 6 2" xfId="41016" xr:uid="{00000000-0005-0000-0000-00009E9C0000}"/>
    <cellStyle name="Normal 5 2 2 7 2 6 2 2" xfId="41017" xr:uid="{00000000-0005-0000-0000-00009F9C0000}"/>
    <cellStyle name="Normal 5 2 2 7 2 6 3" xfId="41018" xr:uid="{00000000-0005-0000-0000-0000A09C0000}"/>
    <cellStyle name="Normal 5 2 2 7 2 7" xfId="41019" xr:uid="{00000000-0005-0000-0000-0000A19C0000}"/>
    <cellStyle name="Normal 5 2 2 7 2 7 2" xfId="41020" xr:uid="{00000000-0005-0000-0000-0000A29C0000}"/>
    <cellStyle name="Normal 5 2 2 7 2 8" xfId="41021" xr:uid="{00000000-0005-0000-0000-0000A39C0000}"/>
    <cellStyle name="Normal 5 2 2 7 3" xfId="41022" xr:uid="{00000000-0005-0000-0000-0000A49C0000}"/>
    <cellStyle name="Normal 5 2 2 7 3 2" xfId="41023" xr:uid="{00000000-0005-0000-0000-0000A59C0000}"/>
    <cellStyle name="Normal 5 2 2 7 3 2 2" xfId="41024" xr:uid="{00000000-0005-0000-0000-0000A69C0000}"/>
    <cellStyle name="Normal 5 2 2 7 3 2 2 2" xfId="41025" xr:uid="{00000000-0005-0000-0000-0000A79C0000}"/>
    <cellStyle name="Normal 5 2 2 7 3 2 3" xfId="41026" xr:uid="{00000000-0005-0000-0000-0000A89C0000}"/>
    <cellStyle name="Normal 5 2 2 7 3 2 3 2" xfId="41027" xr:uid="{00000000-0005-0000-0000-0000A99C0000}"/>
    <cellStyle name="Normal 5 2 2 7 3 2 3 2 2" xfId="41028" xr:uid="{00000000-0005-0000-0000-0000AA9C0000}"/>
    <cellStyle name="Normal 5 2 2 7 3 2 3 3" xfId="41029" xr:uid="{00000000-0005-0000-0000-0000AB9C0000}"/>
    <cellStyle name="Normal 5 2 2 7 3 2 4" xfId="41030" xr:uid="{00000000-0005-0000-0000-0000AC9C0000}"/>
    <cellStyle name="Normal 5 2 2 7 3 3" xfId="41031" xr:uid="{00000000-0005-0000-0000-0000AD9C0000}"/>
    <cellStyle name="Normal 5 2 2 7 3 3 2" xfId="41032" xr:uid="{00000000-0005-0000-0000-0000AE9C0000}"/>
    <cellStyle name="Normal 5 2 2 7 3 4" xfId="41033" xr:uid="{00000000-0005-0000-0000-0000AF9C0000}"/>
    <cellStyle name="Normal 5 2 2 7 3 4 2" xfId="41034" xr:uid="{00000000-0005-0000-0000-0000B09C0000}"/>
    <cellStyle name="Normal 5 2 2 7 3 4 2 2" xfId="41035" xr:uid="{00000000-0005-0000-0000-0000B19C0000}"/>
    <cellStyle name="Normal 5 2 2 7 3 4 3" xfId="41036" xr:uid="{00000000-0005-0000-0000-0000B29C0000}"/>
    <cellStyle name="Normal 5 2 2 7 3 5" xfId="41037" xr:uid="{00000000-0005-0000-0000-0000B39C0000}"/>
    <cellStyle name="Normal 5 2 2 7 4" xfId="41038" xr:uid="{00000000-0005-0000-0000-0000B49C0000}"/>
    <cellStyle name="Normal 5 2 2 7 4 2" xfId="41039" xr:uid="{00000000-0005-0000-0000-0000B59C0000}"/>
    <cellStyle name="Normal 5 2 2 7 4 2 2" xfId="41040" xr:uid="{00000000-0005-0000-0000-0000B69C0000}"/>
    <cellStyle name="Normal 5 2 2 7 4 3" xfId="41041" xr:uid="{00000000-0005-0000-0000-0000B79C0000}"/>
    <cellStyle name="Normal 5 2 2 7 4 3 2" xfId="41042" xr:uid="{00000000-0005-0000-0000-0000B89C0000}"/>
    <cellStyle name="Normal 5 2 2 7 4 3 2 2" xfId="41043" xr:uid="{00000000-0005-0000-0000-0000B99C0000}"/>
    <cellStyle name="Normal 5 2 2 7 4 3 3" xfId="41044" xr:uid="{00000000-0005-0000-0000-0000BA9C0000}"/>
    <cellStyle name="Normal 5 2 2 7 4 4" xfId="41045" xr:uid="{00000000-0005-0000-0000-0000BB9C0000}"/>
    <cellStyle name="Normal 5 2 2 7 5" xfId="41046" xr:uid="{00000000-0005-0000-0000-0000BC9C0000}"/>
    <cellStyle name="Normal 5 2 2 7 5 2" xfId="41047" xr:uid="{00000000-0005-0000-0000-0000BD9C0000}"/>
    <cellStyle name="Normal 5 2 2 7 5 2 2" xfId="41048" xr:uid="{00000000-0005-0000-0000-0000BE9C0000}"/>
    <cellStyle name="Normal 5 2 2 7 5 3" xfId="41049" xr:uid="{00000000-0005-0000-0000-0000BF9C0000}"/>
    <cellStyle name="Normal 5 2 2 7 5 3 2" xfId="41050" xr:uid="{00000000-0005-0000-0000-0000C09C0000}"/>
    <cellStyle name="Normal 5 2 2 7 5 3 2 2" xfId="41051" xr:uid="{00000000-0005-0000-0000-0000C19C0000}"/>
    <cellStyle name="Normal 5 2 2 7 5 3 3" xfId="41052" xr:uid="{00000000-0005-0000-0000-0000C29C0000}"/>
    <cellStyle name="Normal 5 2 2 7 5 4" xfId="41053" xr:uid="{00000000-0005-0000-0000-0000C39C0000}"/>
    <cellStyle name="Normal 5 2 2 7 6" xfId="41054" xr:uid="{00000000-0005-0000-0000-0000C49C0000}"/>
    <cellStyle name="Normal 5 2 2 7 6 2" xfId="41055" xr:uid="{00000000-0005-0000-0000-0000C59C0000}"/>
    <cellStyle name="Normal 5 2 2 7 7" xfId="41056" xr:uid="{00000000-0005-0000-0000-0000C69C0000}"/>
    <cellStyle name="Normal 5 2 2 7 7 2" xfId="41057" xr:uid="{00000000-0005-0000-0000-0000C79C0000}"/>
    <cellStyle name="Normal 5 2 2 7 7 2 2" xfId="41058" xr:uid="{00000000-0005-0000-0000-0000C89C0000}"/>
    <cellStyle name="Normal 5 2 2 7 7 3" xfId="41059" xr:uid="{00000000-0005-0000-0000-0000C99C0000}"/>
    <cellStyle name="Normal 5 2 2 7 8" xfId="41060" xr:uid="{00000000-0005-0000-0000-0000CA9C0000}"/>
    <cellStyle name="Normal 5 2 2 7 8 2" xfId="41061" xr:uid="{00000000-0005-0000-0000-0000CB9C0000}"/>
    <cellStyle name="Normal 5 2 2 7 9" xfId="41062" xr:uid="{00000000-0005-0000-0000-0000CC9C0000}"/>
    <cellStyle name="Normal 5 2 2 8" xfId="41063" xr:uid="{00000000-0005-0000-0000-0000CD9C0000}"/>
    <cellStyle name="Normal 5 2 2 8 2" xfId="41064" xr:uid="{00000000-0005-0000-0000-0000CE9C0000}"/>
    <cellStyle name="Normal 5 2 2 8 2 2" xfId="41065" xr:uid="{00000000-0005-0000-0000-0000CF9C0000}"/>
    <cellStyle name="Normal 5 2 2 8 2 2 2" xfId="41066" xr:uid="{00000000-0005-0000-0000-0000D09C0000}"/>
    <cellStyle name="Normal 5 2 2 8 2 2 2 2" xfId="41067" xr:uid="{00000000-0005-0000-0000-0000D19C0000}"/>
    <cellStyle name="Normal 5 2 2 8 2 2 3" xfId="41068" xr:uid="{00000000-0005-0000-0000-0000D29C0000}"/>
    <cellStyle name="Normal 5 2 2 8 2 2 3 2" xfId="41069" xr:uid="{00000000-0005-0000-0000-0000D39C0000}"/>
    <cellStyle name="Normal 5 2 2 8 2 2 3 2 2" xfId="41070" xr:uid="{00000000-0005-0000-0000-0000D49C0000}"/>
    <cellStyle name="Normal 5 2 2 8 2 2 3 3" xfId="41071" xr:uid="{00000000-0005-0000-0000-0000D59C0000}"/>
    <cellStyle name="Normal 5 2 2 8 2 2 4" xfId="41072" xr:uid="{00000000-0005-0000-0000-0000D69C0000}"/>
    <cellStyle name="Normal 5 2 2 8 2 3" xfId="41073" xr:uid="{00000000-0005-0000-0000-0000D79C0000}"/>
    <cellStyle name="Normal 5 2 2 8 2 3 2" xfId="41074" xr:uid="{00000000-0005-0000-0000-0000D89C0000}"/>
    <cellStyle name="Normal 5 2 2 8 2 4" xfId="41075" xr:uid="{00000000-0005-0000-0000-0000D99C0000}"/>
    <cellStyle name="Normal 5 2 2 8 2 4 2" xfId="41076" xr:uid="{00000000-0005-0000-0000-0000DA9C0000}"/>
    <cellStyle name="Normal 5 2 2 8 2 4 2 2" xfId="41077" xr:uid="{00000000-0005-0000-0000-0000DB9C0000}"/>
    <cellStyle name="Normal 5 2 2 8 2 4 3" xfId="41078" xr:uid="{00000000-0005-0000-0000-0000DC9C0000}"/>
    <cellStyle name="Normal 5 2 2 8 2 5" xfId="41079" xr:uid="{00000000-0005-0000-0000-0000DD9C0000}"/>
    <cellStyle name="Normal 5 2 2 8 3" xfId="41080" xr:uid="{00000000-0005-0000-0000-0000DE9C0000}"/>
    <cellStyle name="Normal 5 2 2 8 3 2" xfId="41081" xr:uid="{00000000-0005-0000-0000-0000DF9C0000}"/>
    <cellStyle name="Normal 5 2 2 8 3 2 2" xfId="41082" xr:uid="{00000000-0005-0000-0000-0000E09C0000}"/>
    <cellStyle name="Normal 5 2 2 8 3 3" xfId="41083" xr:uid="{00000000-0005-0000-0000-0000E19C0000}"/>
    <cellStyle name="Normal 5 2 2 8 3 3 2" xfId="41084" xr:uid="{00000000-0005-0000-0000-0000E29C0000}"/>
    <cellStyle name="Normal 5 2 2 8 3 3 2 2" xfId="41085" xr:uid="{00000000-0005-0000-0000-0000E39C0000}"/>
    <cellStyle name="Normal 5 2 2 8 3 3 3" xfId="41086" xr:uid="{00000000-0005-0000-0000-0000E49C0000}"/>
    <cellStyle name="Normal 5 2 2 8 3 4" xfId="41087" xr:uid="{00000000-0005-0000-0000-0000E59C0000}"/>
    <cellStyle name="Normal 5 2 2 8 4" xfId="41088" xr:uid="{00000000-0005-0000-0000-0000E69C0000}"/>
    <cellStyle name="Normal 5 2 2 8 4 2" xfId="41089" xr:uid="{00000000-0005-0000-0000-0000E79C0000}"/>
    <cellStyle name="Normal 5 2 2 8 4 2 2" xfId="41090" xr:uid="{00000000-0005-0000-0000-0000E89C0000}"/>
    <cellStyle name="Normal 5 2 2 8 4 3" xfId="41091" xr:uid="{00000000-0005-0000-0000-0000E99C0000}"/>
    <cellStyle name="Normal 5 2 2 8 4 3 2" xfId="41092" xr:uid="{00000000-0005-0000-0000-0000EA9C0000}"/>
    <cellStyle name="Normal 5 2 2 8 4 3 2 2" xfId="41093" xr:uid="{00000000-0005-0000-0000-0000EB9C0000}"/>
    <cellStyle name="Normal 5 2 2 8 4 3 3" xfId="41094" xr:uid="{00000000-0005-0000-0000-0000EC9C0000}"/>
    <cellStyle name="Normal 5 2 2 8 4 4" xfId="41095" xr:uid="{00000000-0005-0000-0000-0000ED9C0000}"/>
    <cellStyle name="Normal 5 2 2 8 5" xfId="41096" xr:uid="{00000000-0005-0000-0000-0000EE9C0000}"/>
    <cellStyle name="Normal 5 2 2 8 5 2" xfId="41097" xr:uid="{00000000-0005-0000-0000-0000EF9C0000}"/>
    <cellStyle name="Normal 5 2 2 8 6" xfId="41098" xr:uid="{00000000-0005-0000-0000-0000F09C0000}"/>
    <cellStyle name="Normal 5 2 2 8 6 2" xfId="41099" xr:uid="{00000000-0005-0000-0000-0000F19C0000}"/>
    <cellStyle name="Normal 5 2 2 8 6 2 2" xfId="41100" xr:uid="{00000000-0005-0000-0000-0000F29C0000}"/>
    <cellStyle name="Normal 5 2 2 8 6 3" xfId="41101" xr:uid="{00000000-0005-0000-0000-0000F39C0000}"/>
    <cellStyle name="Normal 5 2 2 8 7" xfId="41102" xr:uid="{00000000-0005-0000-0000-0000F49C0000}"/>
    <cellStyle name="Normal 5 2 2 8 7 2" xfId="41103" xr:uid="{00000000-0005-0000-0000-0000F59C0000}"/>
    <cellStyle name="Normal 5 2 2 8 8" xfId="41104" xr:uid="{00000000-0005-0000-0000-0000F69C0000}"/>
    <cellStyle name="Normal 5 2 2 9" xfId="41105" xr:uid="{00000000-0005-0000-0000-0000F79C0000}"/>
    <cellStyle name="Normal 5 2 2 9 2" xfId="41106" xr:uid="{00000000-0005-0000-0000-0000F89C0000}"/>
    <cellStyle name="Normal 5 2 2 9 2 2" xfId="41107" xr:uid="{00000000-0005-0000-0000-0000F99C0000}"/>
    <cellStyle name="Normal 5 2 2 9 2 2 2" xfId="41108" xr:uid="{00000000-0005-0000-0000-0000FA9C0000}"/>
    <cellStyle name="Normal 5 2 2 9 2 2 2 2" xfId="41109" xr:uid="{00000000-0005-0000-0000-0000FB9C0000}"/>
    <cellStyle name="Normal 5 2 2 9 2 2 3" xfId="41110" xr:uid="{00000000-0005-0000-0000-0000FC9C0000}"/>
    <cellStyle name="Normal 5 2 2 9 2 2 3 2" xfId="41111" xr:uid="{00000000-0005-0000-0000-0000FD9C0000}"/>
    <cellStyle name="Normal 5 2 2 9 2 2 3 2 2" xfId="41112" xr:uid="{00000000-0005-0000-0000-0000FE9C0000}"/>
    <cellStyle name="Normal 5 2 2 9 2 2 3 3" xfId="41113" xr:uid="{00000000-0005-0000-0000-0000FF9C0000}"/>
    <cellStyle name="Normal 5 2 2 9 2 2 4" xfId="41114" xr:uid="{00000000-0005-0000-0000-0000009D0000}"/>
    <cellStyle name="Normal 5 2 2 9 2 3" xfId="41115" xr:uid="{00000000-0005-0000-0000-0000019D0000}"/>
    <cellStyle name="Normal 5 2 2 9 2 3 2" xfId="41116" xr:uid="{00000000-0005-0000-0000-0000029D0000}"/>
    <cellStyle name="Normal 5 2 2 9 2 4" xfId="41117" xr:uid="{00000000-0005-0000-0000-0000039D0000}"/>
    <cellStyle name="Normal 5 2 2 9 2 4 2" xfId="41118" xr:uid="{00000000-0005-0000-0000-0000049D0000}"/>
    <cellStyle name="Normal 5 2 2 9 2 4 2 2" xfId="41119" xr:uid="{00000000-0005-0000-0000-0000059D0000}"/>
    <cellStyle name="Normal 5 2 2 9 2 4 3" xfId="41120" xr:uid="{00000000-0005-0000-0000-0000069D0000}"/>
    <cellStyle name="Normal 5 2 2 9 2 5" xfId="41121" xr:uid="{00000000-0005-0000-0000-0000079D0000}"/>
    <cellStyle name="Normal 5 2 2 9 3" xfId="41122" xr:uid="{00000000-0005-0000-0000-0000089D0000}"/>
    <cellStyle name="Normal 5 2 2 9 3 2" xfId="41123" xr:uid="{00000000-0005-0000-0000-0000099D0000}"/>
    <cellStyle name="Normal 5 2 2 9 3 2 2" xfId="41124" xr:uid="{00000000-0005-0000-0000-00000A9D0000}"/>
    <cellStyle name="Normal 5 2 2 9 3 3" xfId="41125" xr:uid="{00000000-0005-0000-0000-00000B9D0000}"/>
    <cellStyle name="Normal 5 2 2 9 3 3 2" xfId="41126" xr:uid="{00000000-0005-0000-0000-00000C9D0000}"/>
    <cellStyle name="Normal 5 2 2 9 3 3 2 2" xfId="41127" xr:uid="{00000000-0005-0000-0000-00000D9D0000}"/>
    <cellStyle name="Normal 5 2 2 9 3 3 3" xfId="41128" xr:uid="{00000000-0005-0000-0000-00000E9D0000}"/>
    <cellStyle name="Normal 5 2 2 9 3 4" xfId="41129" xr:uid="{00000000-0005-0000-0000-00000F9D0000}"/>
    <cellStyle name="Normal 5 2 2 9 4" xfId="41130" xr:uid="{00000000-0005-0000-0000-0000109D0000}"/>
    <cellStyle name="Normal 5 2 2 9 4 2" xfId="41131" xr:uid="{00000000-0005-0000-0000-0000119D0000}"/>
    <cellStyle name="Normal 5 2 2 9 4 2 2" xfId="41132" xr:uid="{00000000-0005-0000-0000-0000129D0000}"/>
    <cellStyle name="Normal 5 2 2 9 4 3" xfId="41133" xr:uid="{00000000-0005-0000-0000-0000139D0000}"/>
    <cellStyle name="Normal 5 2 2 9 4 3 2" xfId="41134" xr:uid="{00000000-0005-0000-0000-0000149D0000}"/>
    <cellStyle name="Normal 5 2 2 9 4 3 2 2" xfId="41135" xr:uid="{00000000-0005-0000-0000-0000159D0000}"/>
    <cellStyle name="Normal 5 2 2 9 4 3 3" xfId="41136" xr:uid="{00000000-0005-0000-0000-0000169D0000}"/>
    <cellStyle name="Normal 5 2 2 9 4 4" xfId="41137" xr:uid="{00000000-0005-0000-0000-0000179D0000}"/>
    <cellStyle name="Normal 5 2 2 9 5" xfId="41138" xr:uid="{00000000-0005-0000-0000-0000189D0000}"/>
    <cellStyle name="Normal 5 2 2 9 5 2" xfId="41139" xr:uid="{00000000-0005-0000-0000-0000199D0000}"/>
    <cellStyle name="Normal 5 2 2 9 6" xfId="41140" xr:uid="{00000000-0005-0000-0000-00001A9D0000}"/>
    <cellStyle name="Normal 5 2 2 9 6 2" xfId="41141" xr:uid="{00000000-0005-0000-0000-00001B9D0000}"/>
    <cellStyle name="Normal 5 2 2 9 6 2 2" xfId="41142" xr:uid="{00000000-0005-0000-0000-00001C9D0000}"/>
    <cellStyle name="Normal 5 2 2 9 6 3" xfId="41143" xr:uid="{00000000-0005-0000-0000-00001D9D0000}"/>
    <cellStyle name="Normal 5 2 2 9 7" xfId="41144" xr:uid="{00000000-0005-0000-0000-00001E9D0000}"/>
    <cellStyle name="Normal 5 2 2 9 7 2" xfId="41145" xr:uid="{00000000-0005-0000-0000-00001F9D0000}"/>
    <cellStyle name="Normal 5 2 2 9 8" xfId="41146" xr:uid="{00000000-0005-0000-0000-0000209D0000}"/>
    <cellStyle name="Normal 5 2 2_Sheet1" xfId="41147" xr:uid="{00000000-0005-0000-0000-0000219D0000}"/>
    <cellStyle name="Normal 5 2 20" xfId="41148" xr:uid="{00000000-0005-0000-0000-0000229D0000}"/>
    <cellStyle name="Normal 5 2 21" xfId="41149" xr:uid="{00000000-0005-0000-0000-0000239D0000}"/>
    <cellStyle name="Normal 5 2 3" xfId="1355" xr:uid="{00000000-0005-0000-0000-0000249D0000}"/>
    <cellStyle name="Normal 5 2 3 10" xfId="41150" xr:uid="{00000000-0005-0000-0000-0000259D0000}"/>
    <cellStyle name="Normal 5 2 3 10 2" xfId="41151" xr:uid="{00000000-0005-0000-0000-0000269D0000}"/>
    <cellStyle name="Normal 5 2 3 10 2 2" xfId="41152" xr:uid="{00000000-0005-0000-0000-0000279D0000}"/>
    <cellStyle name="Normal 5 2 3 10 2 2 2" xfId="41153" xr:uid="{00000000-0005-0000-0000-0000289D0000}"/>
    <cellStyle name="Normal 5 2 3 10 2 2 2 2" xfId="41154" xr:uid="{00000000-0005-0000-0000-0000299D0000}"/>
    <cellStyle name="Normal 5 2 3 10 2 2 3" xfId="41155" xr:uid="{00000000-0005-0000-0000-00002A9D0000}"/>
    <cellStyle name="Normal 5 2 3 10 2 2 3 2" xfId="41156" xr:uid="{00000000-0005-0000-0000-00002B9D0000}"/>
    <cellStyle name="Normal 5 2 3 10 2 2 3 2 2" xfId="41157" xr:uid="{00000000-0005-0000-0000-00002C9D0000}"/>
    <cellStyle name="Normal 5 2 3 10 2 2 3 3" xfId="41158" xr:uid="{00000000-0005-0000-0000-00002D9D0000}"/>
    <cellStyle name="Normal 5 2 3 10 2 2 4" xfId="41159" xr:uid="{00000000-0005-0000-0000-00002E9D0000}"/>
    <cellStyle name="Normal 5 2 3 10 2 3" xfId="41160" xr:uid="{00000000-0005-0000-0000-00002F9D0000}"/>
    <cellStyle name="Normal 5 2 3 10 2 3 2" xfId="41161" xr:uid="{00000000-0005-0000-0000-0000309D0000}"/>
    <cellStyle name="Normal 5 2 3 10 2 4" xfId="41162" xr:uid="{00000000-0005-0000-0000-0000319D0000}"/>
    <cellStyle name="Normal 5 2 3 10 2 4 2" xfId="41163" xr:uid="{00000000-0005-0000-0000-0000329D0000}"/>
    <cellStyle name="Normal 5 2 3 10 2 4 2 2" xfId="41164" xr:uid="{00000000-0005-0000-0000-0000339D0000}"/>
    <cellStyle name="Normal 5 2 3 10 2 4 3" xfId="41165" xr:uid="{00000000-0005-0000-0000-0000349D0000}"/>
    <cellStyle name="Normal 5 2 3 10 2 5" xfId="41166" xr:uid="{00000000-0005-0000-0000-0000359D0000}"/>
    <cellStyle name="Normal 5 2 3 10 3" xfId="41167" xr:uid="{00000000-0005-0000-0000-0000369D0000}"/>
    <cellStyle name="Normal 5 2 3 10 3 2" xfId="41168" xr:uid="{00000000-0005-0000-0000-0000379D0000}"/>
    <cellStyle name="Normal 5 2 3 10 3 2 2" xfId="41169" xr:uid="{00000000-0005-0000-0000-0000389D0000}"/>
    <cellStyle name="Normal 5 2 3 10 3 3" xfId="41170" xr:uid="{00000000-0005-0000-0000-0000399D0000}"/>
    <cellStyle name="Normal 5 2 3 10 3 3 2" xfId="41171" xr:uid="{00000000-0005-0000-0000-00003A9D0000}"/>
    <cellStyle name="Normal 5 2 3 10 3 3 2 2" xfId="41172" xr:uid="{00000000-0005-0000-0000-00003B9D0000}"/>
    <cellStyle name="Normal 5 2 3 10 3 3 3" xfId="41173" xr:uid="{00000000-0005-0000-0000-00003C9D0000}"/>
    <cellStyle name="Normal 5 2 3 10 3 4" xfId="41174" xr:uid="{00000000-0005-0000-0000-00003D9D0000}"/>
    <cellStyle name="Normal 5 2 3 10 4" xfId="41175" xr:uid="{00000000-0005-0000-0000-00003E9D0000}"/>
    <cellStyle name="Normal 5 2 3 10 4 2" xfId="41176" xr:uid="{00000000-0005-0000-0000-00003F9D0000}"/>
    <cellStyle name="Normal 5 2 3 10 5" xfId="41177" xr:uid="{00000000-0005-0000-0000-0000409D0000}"/>
    <cellStyle name="Normal 5 2 3 10 5 2" xfId="41178" xr:uid="{00000000-0005-0000-0000-0000419D0000}"/>
    <cellStyle name="Normal 5 2 3 10 5 2 2" xfId="41179" xr:uid="{00000000-0005-0000-0000-0000429D0000}"/>
    <cellStyle name="Normal 5 2 3 10 5 3" xfId="41180" xr:uid="{00000000-0005-0000-0000-0000439D0000}"/>
    <cellStyle name="Normal 5 2 3 10 6" xfId="41181" xr:uid="{00000000-0005-0000-0000-0000449D0000}"/>
    <cellStyle name="Normal 5 2 3 11" xfId="41182" xr:uid="{00000000-0005-0000-0000-0000459D0000}"/>
    <cellStyle name="Normal 5 2 3 11 2" xfId="41183" xr:uid="{00000000-0005-0000-0000-0000469D0000}"/>
    <cellStyle name="Normal 5 2 3 11 2 2" xfId="41184" xr:uid="{00000000-0005-0000-0000-0000479D0000}"/>
    <cellStyle name="Normal 5 2 3 11 2 2 2" xfId="41185" xr:uid="{00000000-0005-0000-0000-0000489D0000}"/>
    <cellStyle name="Normal 5 2 3 11 2 3" xfId="41186" xr:uid="{00000000-0005-0000-0000-0000499D0000}"/>
    <cellStyle name="Normal 5 2 3 11 2 3 2" xfId="41187" xr:uid="{00000000-0005-0000-0000-00004A9D0000}"/>
    <cellStyle name="Normal 5 2 3 11 2 3 2 2" xfId="41188" xr:uid="{00000000-0005-0000-0000-00004B9D0000}"/>
    <cellStyle name="Normal 5 2 3 11 2 3 3" xfId="41189" xr:uid="{00000000-0005-0000-0000-00004C9D0000}"/>
    <cellStyle name="Normal 5 2 3 11 2 4" xfId="41190" xr:uid="{00000000-0005-0000-0000-00004D9D0000}"/>
    <cellStyle name="Normal 5 2 3 11 3" xfId="41191" xr:uid="{00000000-0005-0000-0000-00004E9D0000}"/>
    <cellStyle name="Normal 5 2 3 11 3 2" xfId="41192" xr:uid="{00000000-0005-0000-0000-00004F9D0000}"/>
    <cellStyle name="Normal 5 2 3 11 4" xfId="41193" xr:uid="{00000000-0005-0000-0000-0000509D0000}"/>
    <cellStyle name="Normal 5 2 3 11 4 2" xfId="41194" xr:uid="{00000000-0005-0000-0000-0000519D0000}"/>
    <cellStyle name="Normal 5 2 3 11 4 2 2" xfId="41195" xr:uid="{00000000-0005-0000-0000-0000529D0000}"/>
    <cellStyle name="Normal 5 2 3 11 4 3" xfId="41196" xr:uid="{00000000-0005-0000-0000-0000539D0000}"/>
    <cellStyle name="Normal 5 2 3 11 5" xfId="41197" xr:uid="{00000000-0005-0000-0000-0000549D0000}"/>
    <cellStyle name="Normal 5 2 3 12" xfId="41198" xr:uid="{00000000-0005-0000-0000-0000559D0000}"/>
    <cellStyle name="Normal 5 2 3 12 2" xfId="41199" xr:uid="{00000000-0005-0000-0000-0000569D0000}"/>
    <cellStyle name="Normal 5 2 3 12 2 2" xfId="41200" xr:uid="{00000000-0005-0000-0000-0000579D0000}"/>
    <cellStyle name="Normal 5 2 3 12 3" xfId="41201" xr:uid="{00000000-0005-0000-0000-0000589D0000}"/>
    <cellStyle name="Normal 5 2 3 12 3 2" xfId="41202" xr:uid="{00000000-0005-0000-0000-0000599D0000}"/>
    <cellStyle name="Normal 5 2 3 12 3 2 2" xfId="41203" xr:uid="{00000000-0005-0000-0000-00005A9D0000}"/>
    <cellStyle name="Normal 5 2 3 12 3 3" xfId="41204" xr:uid="{00000000-0005-0000-0000-00005B9D0000}"/>
    <cellStyle name="Normal 5 2 3 12 4" xfId="41205" xr:uid="{00000000-0005-0000-0000-00005C9D0000}"/>
    <cellStyle name="Normal 5 2 3 13" xfId="41206" xr:uid="{00000000-0005-0000-0000-00005D9D0000}"/>
    <cellStyle name="Normal 5 2 3 13 2" xfId="41207" xr:uid="{00000000-0005-0000-0000-00005E9D0000}"/>
    <cellStyle name="Normal 5 2 3 13 2 2" xfId="41208" xr:uid="{00000000-0005-0000-0000-00005F9D0000}"/>
    <cellStyle name="Normal 5 2 3 13 3" xfId="41209" xr:uid="{00000000-0005-0000-0000-0000609D0000}"/>
    <cellStyle name="Normal 5 2 3 13 3 2" xfId="41210" xr:uid="{00000000-0005-0000-0000-0000619D0000}"/>
    <cellStyle name="Normal 5 2 3 13 3 2 2" xfId="41211" xr:uid="{00000000-0005-0000-0000-0000629D0000}"/>
    <cellStyle name="Normal 5 2 3 13 3 3" xfId="41212" xr:uid="{00000000-0005-0000-0000-0000639D0000}"/>
    <cellStyle name="Normal 5 2 3 13 4" xfId="41213" xr:uid="{00000000-0005-0000-0000-0000649D0000}"/>
    <cellStyle name="Normal 5 2 3 14" xfId="41214" xr:uid="{00000000-0005-0000-0000-0000659D0000}"/>
    <cellStyle name="Normal 5 2 3 14 2" xfId="41215" xr:uid="{00000000-0005-0000-0000-0000669D0000}"/>
    <cellStyle name="Normal 5 2 3 14 2 2" xfId="41216" xr:uid="{00000000-0005-0000-0000-0000679D0000}"/>
    <cellStyle name="Normal 5 2 3 14 3" xfId="41217" xr:uid="{00000000-0005-0000-0000-0000689D0000}"/>
    <cellStyle name="Normal 5 2 3 14 3 2" xfId="41218" xr:uid="{00000000-0005-0000-0000-0000699D0000}"/>
    <cellStyle name="Normal 5 2 3 14 3 2 2" xfId="41219" xr:uid="{00000000-0005-0000-0000-00006A9D0000}"/>
    <cellStyle name="Normal 5 2 3 14 3 3" xfId="41220" xr:uid="{00000000-0005-0000-0000-00006B9D0000}"/>
    <cellStyle name="Normal 5 2 3 14 4" xfId="41221" xr:uid="{00000000-0005-0000-0000-00006C9D0000}"/>
    <cellStyle name="Normal 5 2 3 15" xfId="41222" xr:uid="{00000000-0005-0000-0000-00006D9D0000}"/>
    <cellStyle name="Normal 5 2 3 15 2" xfId="41223" xr:uid="{00000000-0005-0000-0000-00006E9D0000}"/>
    <cellStyle name="Normal 5 2 3 15 2 2" xfId="41224" xr:uid="{00000000-0005-0000-0000-00006F9D0000}"/>
    <cellStyle name="Normal 5 2 3 15 3" xfId="41225" xr:uid="{00000000-0005-0000-0000-0000709D0000}"/>
    <cellStyle name="Normal 5 2 3 16" xfId="41226" xr:uid="{00000000-0005-0000-0000-0000719D0000}"/>
    <cellStyle name="Normal 5 2 3 16 2" xfId="41227" xr:uid="{00000000-0005-0000-0000-0000729D0000}"/>
    <cellStyle name="Normal 5 2 3 17" xfId="41228" xr:uid="{00000000-0005-0000-0000-0000739D0000}"/>
    <cellStyle name="Normal 5 2 3 17 2" xfId="41229" xr:uid="{00000000-0005-0000-0000-0000749D0000}"/>
    <cellStyle name="Normal 5 2 3 18" xfId="41230" xr:uid="{00000000-0005-0000-0000-0000759D0000}"/>
    <cellStyle name="Normal 5 2 3 19" xfId="41231" xr:uid="{00000000-0005-0000-0000-0000769D0000}"/>
    <cellStyle name="Normal 5 2 3 2" xfId="1356" xr:uid="{00000000-0005-0000-0000-0000779D0000}"/>
    <cellStyle name="Normal 5 2 3 2 10" xfId="41232" xr:uid="{00000000-0005-0000-0000-0000789D0000}"/>
    <cellStyle name="Normal 5 2 3 2 10 2" xfId="41233" xr:uid="{00000000-0005-0000-0000-0000799D0000}"/>
    <cellStyle name="Normal 5 2 3 2 10 2 2" xfId="41234" xr:uid="{00000000-0005-0000-0000-00007A9D0000}"/>
    <cellStyle name="Normal 5 2 3 2 10 3" xfId="41235" xr:uid="{00000000-0005-0000-0000-00007B9D0000}"/>
    <cellStyle name="Normal 5 2 3 2 10 3 2" xfId="41236" xr:uid="{00000000-0005-0000-0000-00007C9D0000}"/>
    <cellStyle name="Normal 5 2 3 2 10 3 2 2" xfId="41237" xr:uid="{00000000-0005-0000-0000-00007D9D0000}"/>
    <cellStyle name="Normal 5 2 3 2 10 3 3" xfId="41238" xr:uid="{00000000-0005-0000-0000-00007E9D0000}"/>
    <cellStyle name="Normal 5 2 3 2 10 4" xfId="41239" xr:uid="{00000000-0005-0000-0000-00007F9D0000}"/>
    <cellStyle name="Normal 5 2 3 2 11" xfId="41240" xr:uid="{00000000-0005-0000-0000-0000809D0000}"/>
    <cellStyle name="Normal 5 2 3 2 11 2" xfId="41241" xr:uid="{00000000-0005-0000-0000-0000819D0000}"/>
    <cellStyle name="Normal 5 2 3 2 11 2 2" xfId="41242" xr:uid="{00000000-0005-0000-0000-0000829D0000}"/>
    <cellStyle name="Normal 5 2 3 2 11 3" xfId="41243" xr:uid="{00000000-0005-0000-0000-0000839D0000}"/>
    <cellStyle name="Normal 5 2 3 2 11 3 2" xfId="41244" xr:uid="{00000000-0005-0000-0000-0000849D0000}"/>
    <cellStyle name="Normal 5 2 3 2 11 3 2 2" xfId="41245" xr:uid="{00000000-0005-0000-0000-0000859D0000}"/>
    <cellStyle name="Normal 5 2 3 2 11 3 3" xfId="41246" xr:uid="{00000000-0005-0000-0000-0000869D0000}"/>
    <cellStyle name="Normal 5 2 3 2 11 4" xfId="41247" xr:uid="{00000000-0005-0000-0000-0000879D0000}"/>
    <cellStyle name="Normal 5 2 3 2 12" xfId="41248" xr:uid="{00000000-0005-0000-0000-0000889D0000}"/>
    <cellStyle name="Normal 5 2 3 2 12 2" xfId="41249" xr:uid="{00000000-0005-0000-0000-0000899D0000}"/>
    <cellStyle name="Normal 5 2 3 2 12 2 2" xfId="41250" xr:uid="{00000000-0005-0000-0000-00008A9D0000}"/>
    <cellStyle name="Normal 5 2 3 2 12 3" xfId="41251" xr:uid="{00000000-0005-0000-0000-00008B9D0000}"/>
    <cellStyle name="Normal 5 2 3 2 12 3 2" xfId="41252" xr:uid="{00000000-0005-0000-0000-00008C9D0000}"/>
    <cellStyle name="Normal 5 2 3 2 12 3 2 2" xfId="41253" xr:uid="{00000000-0005-0000-0000-00008D9D0000}"/>
    <cellStyle name="Normal 5 2 3 2 12 3 3" xfId="41254" xr:uid="{00000000-0005-0000-0000-00008E9D0000}"/>
    <cellStyle name="Normal 5 2 3 2 12 4" xfId="41255" xr:uid="{00000000-0005-0000-0000-00008F9D0000}"/>
    <cellStyle name="Normal 5 2 3 2 13" xfId="41256" xr:uid="{00000000-0005-0000-0000-0000909D0000}"/>
    <cellStyle name="Normal 5 2 3 2 13 2" xfId="41257" xr:uid="{00000000-0005-0000-0000-0000919D0000}"/>
    <cellStyle name="Normal 5 2 3 2 13 2 2" xfId="41258" xr:uid="{00000000-0005-0000-0000-0000929D0000}"/>
    <cellStyle name="Normal 5 2 3 2 13 3" xfId="41259" xr:uid="{00000000-0005-0000-0000-0000939D0000}"/>
    <cellStyle name="Normal 5 2 3 2 14" xfId="41260" xr:uid="{00000000-0005-0000-0000-0000949D0000}"/>
    <cellStyle name="Normal 5 2 3 2 14 2" xfId="41261" xr:uid="{00000000-0005-0000-0000-0000959D0000}"/>
    <cellStyle name="Normal 5 2 3 2 15" xfId="41262" xr:uid="{00000000-0005-0000-0000-0000969D0000}"/>
    <cellStyle name="Normal 5 2 3 2 15 2" xfId="41263" xr:uid="{00000000-0005-0000-0000-0000979D0000}"/>
    <cellStyle name="Normal 5 2 3 2 16" xfId="41264" xr:uid="{00000000-0005-0000-0000-0000989D0000}"/>
    <cellStyle name="Normal 5 2 3 2 17" xfId="41265" xr:uid="{00000000-0005-0000-0000-0000999D0000}"/>
    <cellStyle name="Normal 5 2 3 2 2" xfId="1357" xr:uid="{00000000-0005-0000-0000-00009A9D0000}"/>
    <cellStyle name="Normal 5 2 3 2 2 10" xfId="41266" xr:uid="{00000000-0005-0000-0000-00009B9D0000}"/>
    <cellStyle name="Normal 5 2 3 2 2 11" xfId="41267" xr:uid="{00000000-0005-0000-0000-00009C9D0000}"/>
    <cellStyle name="Normal 5 2 3 2 2 2" xfId="41268" xr:uid="{00000000-0005-0000-0000-00009D9D0000}"/>
    <cellStyle name="Normal 5 2 3 2 2 2 10" xfId="41269" xr:uid="{00000000-0005-0000-0000-00009E9D0000}"/>
    <cellStyle name="Normal 5 2 3 2 2 2 2" xfId="41270" xr:uid="{00000000-0005-0000-0000-00009F9D0000}"/>
    <cellStyle name="Normal 5 2 3 2 2 2 2 2" xfId="41271" xr:uid="{00000000-0005-0000-0000-0000A09D0000}"/>
    <cellStyle name="Normal 5 2 3 2 2 2 2 2 2" xfId="41272" xr:uid="{00000000-0005-0000-0000-0000A19D0000}"/>
    <cellStyle name="Normal 5 2 3 2 2 2 2 2 2 2" xfId="41273" xr:uid="{00000000-0005-0000-0000-0000A29D0000}"/>
    <cellStyle name="Normal 5 2 3 2 2 2 2 2 2 2 2" xfId="41274" xr:uid="{00000000-0005-0000-0000-0000A39D0000}"/>
    <cellStyle name="Normal 5 2 3 2 2 2 2 2 2 3" xfId="41275" xr:uid="{00000000-0005-0000-0000-0000A49D0000}"/>
    <cellStyle name="Normal 5 2 3 2 2 2 2 2 2 3 2" xfId="41276" xr:uid="{00000000-0005-0000-0000-0000A59D0000}"/>
    <cellStyle name="Normal 5 2 3 2 2 2 2 2 2 3 2 2" xfId="41277" xr:uid="{00000000-0005-0000-0000-0000A69D0000}"/>
    <cellStyle name="Normal 5 2 3 2 2 2 2 2 2 3 3" xfId="41278" xr:uid="{00000000-0005-0000-0000-0000A79D0000}"/>
    <cellStyle name="Normal 5 2 3 2 2 2 2 2 2 4" xfId="41279" xr:uid="{00000000-0005-0000-0000-0000A89D0000}"/>
    <cellStyle name="Normal 5 2 3 2 2 2 2 2 3" xfId="41280" xr:uid="{00000000-0005-0000-0000-0000A99D0000}"/>
    <cellStyle name="Normal 5 2 3 2 2 2 2 2 3 2" xfId="41281" xr:uid="{00000000-0005-0000-0000-0000AA9D0000}"/>
    <cellStyle name="Normal 5 2 3 2 2 2 2 2 4" xfId="41282" xr:uid="{00000000-0005-0000-0000-0000AB9D0000}"/>
    <cellStyle name="Normal 5 2 3 2 2 2 2 2 4 2" xfId="41283" xr:uid="{00000000-0005-0000-0000-0000AC9D0000}"/>
    <cellStyle name="Normal 5 2 3 2 2 2 2 2 4 2 2" xfId="41284" xr:uid="{00000000-0005-0000-0000-0000AD9D0000}"/>
    <cellStyle name="Normal 5 2 3 2 2 2 2 2 4 3" xfId="41285" xr:uid="{00000000-0005-0000-0000-0000AE9D0000}"/>
    <cellStyle name="Normal 5 2 3 2 2 2 2 2 5" xfId="41286" xr:uid="{00000000-0005-0000-0000-0000AF9D0000}"/>
    <cellStyle name="Normal 5 2 3 2 2 2 2 3" xfId="41287" xr:uid="{00000000-0005-0000-0000-0000B09D0000}"/>
    <cellStyle name="Normal 5 2 3 2 2 2 2 3 2" xfId="41288" xr:uid="{00000000-0005-0000-0000-0000B19D0000}"/>
    <cellStyle name="Normal 5 2 3 2 2 2 2 3 2 2" xfId="41289" xr:uid="{00000000-0005-0000-0000-0000B29D0000}"/>
    <cellStyle name="Normal 5 2 3 2 2 2 2 3 3" xfId="41290" xr:uid="{00000000-0005-0000-0000-0000B39D0000}"/>
    <cellStyle name="Normal 5 2 3 2 2 2 2 3 3 2" xfId="41291" xr:uid="{00000000-0005-0000-0000-0000B49D0000}"/>
    <cellStyle name="Normal 5 2 3 2 2 2 2 3 3 2 2" xfId="41292" xr:uid="{00000000-0005-0000-0000-0000B59D0000}"/>
    <cellStyle name="Normal 5 2 3 2 2 2 2 3 3 3" xfId="41293" xr:uid="{00000000-0005-0000-0000-0000B69D0000}"/>
    <cellStyle name="Normal 5 2 3 2 2 2 2 3 4" xfId="41294" xr:uid="{00000000-0005-0000-0000-0000B79D0000}"/>
    <cellStyle name="Normal 5 2 3 2 2 2 2 4" xfId="41295" xr:uid="{00000000-0005-0000-0000-0000B89D0000}"/>
    <cellStyle name="Normal 5 2 3 2 2 2 2 4 2" xfId="41296" xr:uid="{00000000-0005-0000-0000-0000B99D0000}"/>
    <cellStyle name="Normal 5 2 3 2 2 2 2 4 2 2" xfId="41297" xr:uid="{00000000-0005-0000-0000-0000BA9D0000}"/>
    <cellStyle name="Normal 5 2 3 2 2 2 2 4 3" xfId="41298" xr:uid="{00000000-0005-0000-0000-0000BB9D0000}"/>
    <cellStyle name="Normal 5 2 3 2 2 2 2 4 3 2" xfId="41299" xr:uid="{00000000-0005-0000-0000-0000BC9D0000}"/>
    <cellStyle name="Normal 5 2 3 2 2 2 2 4 3 2 2" xfId="41300" xr:uid="{00000000-0005-0000-0000-0000BD9D0000}"/>
    <cellStyle name="Normal 5 2 3 2 2 2 2 4 3 3" xfId="41301" xr:uid="{00000000-0005-0000-0000-0000BE9D0000}"/>
    <cellStyle name="Normal 5 2 3 2 2 2 2 4 4" xfId="41302" xr:uid="{00000000-0005-0000-0000-0000BF9D0000}"/>
    <cellStyle name="Normal 5 2 3 2 2 2 2 5" xfId="41303" xr:uid="{00000000-0005-0000-0000-0000C09D0000}"/>
    <cellStyle name="Normal 5 2 3 2 2 2 2 5 2" xfId="41304" xr:uid="{00000000-0005-0000-0000-0000C19D0000}"/>
    <cellStyle name="Normal 5 2 3 2 2 2 2 6" xfId="41305" xr:uid="{00000000-0005-0000-0000-0000C29D0000}"/>
    <cellStyle name="Normal 5 2 3 2 2 2 2 6 2" xfId="41306" xr:uid="{00000000-0005-0000-0000-0000C39D0000}"/>
    <cellStyle name="Normal 5 2 3 2 2 2 2 6 2 2" xfId="41307" xr:uid="{00000000-0005-0000-0000-0000C49D0000}"/>
    <cellStyle name="Normal 5 2 3 2 2 2 2 6 3" xfId="41308" xr:uid="{00000000-0005-0000-0000-0000C59D0000}"/>
    <cellStyle name="Normal 5 2 3 2 2 2 2 7" xfId="41309" xr:uid="{00000000-0005-0000-0000-0000C69D0000}"/>
    <cellStyle name="Normal 5 2 3 2 2 2 2 7 2" xfId="41310" xr:uid="{00000000-0005-0000-0000-0000C79D0000}"/>
    <cellStyle name="Normal 5 2 3 2 2 2 2 8" xfId="41311" xr:uid="{00000000-0005-0000-0000-0000C89D0000}"/>
    <cellStyle name="Normal 5 2 3 2 2 2 3" xfId="41312" xr:uid="{00000000-0005-0000-0000-0000C99D0000}"/>
    <cellStyle name="Normal 5 2 3 2 2 2 3 2" xfId="41313" xr:uid="{00000000-0005-0000-0000-0000CA9D0000}"/>
    <cellStyle name="Normal 5 2 3 2 2 2 3 2 2" xfId="41314" xr:uid="{00000000-0005-0000-0000-0000CB9D0000}"/>
    <cellStyle name="Normal 5 2 3 2 2 2 3 2 2 2" xfId="41315" xr:uid="{00000000-0005-0000-0000-0000CC9D0000}"/>
    <cellStyle name="Normal 5 2 3 2 2 2 3 2 3" xfId="41316" xr:uid="{00000000-0005-0000-0000-0000CD9D0000}"/>
    <cellStyle name="Normal 5 2 3 2 2 2 3 2 3 2" xfId="41317" xr:uid="{00000000-0005-0000-0000-0000CE9D0000}"/>
    <cellStyle name="Normal 5 2 3 2 2 2 3 2 3 2 2" xfId="41318" xr:uid="{00000000-0005-0000-0000-0000CF9D0000}"/>
    <cellStyle name="Normal 5 2 3 2 2 2 3 2 3 3" xfId="41319" xr:uid="{00000000-0005-0000-0000-0000D09D0000}"/>
    <cellStyle name="Normal 5 2 3 2 2 2 3 2 4" xfId="41320" xr:uid="{00000000-0005-0000-0000-0000D19D0000}"/>
    <cellStyle name="Normal 5 2 3 2 2 2 3 3" xfId="41321" xr:uid="{00000000-0005-0000-0000-0000D29D0000}"/>
    <cellStyle name="Normal 5 2 3 2 2 2 3 3 2" xfId="41322" xr:uid="{00000000-0005-0000-0000-0000D39D0000}"/>
    <cellStyle name="Normal 5 2 3 2 2 2 3 4" xfId="41323" xr:uid="{00000000-0005-0000-0000-0000D49D0000}"/>
    <cellStyle name="Normal 5 2 3 2 2 2 3 4 2" xfId="41324" xr:uid="{00000000-0005-0000-0000-0000D59D0000}"/>
    <cellStyle name="Normal 5 2 3 2 2 2 3 4 2 2" xfId="41325" xr:uid="{00000000-0005-0000-0000-0000D69D0000}"/>
    <cellStyle name="Normal 5 2 3 2 2 2 3 4 3" xfId="41326" xr:uid="{00000000-0005-0000-0000-0000D79D0000}"/>
    <cellStyle name="Normal 5 2 3 2 2 2 3 5" xfId="41327" xr:uid="{00000000-0005-0000-0000-0000D89D0000}"/>
    <cellStyle name="Normal 5 2 3 2 2 2 4" xfId="41328" xr:uid="{00000000-0005-0000-0000-0000D99D0000}"/>
    <cellStyle name="Normal 5 2 3 2 2 2 4 2" xfId="41329" xr:uid="{00000000-0005-0000-0000-0000DA9D0000}"/>
    <cellStyle name="Normal 5 2 3 2 2 2 4 2 2" xfId="41330" xr:uid="{00000000-0005-0000-0000-0000DB9D0000}"/>
    <cellStyle name="Normal 5 2 3 2 2 2 4 3" xfId="41331" xr:uid="{00000000-0005-0000-0000-0000DC9D0000}"/>
    <cellStyle name="Normal 5 2 3 2 2 2 4 3 2" xfId="41332" xr:uid="{00000000-0005-0000-0000-0000DD9D0000}"/>
    <cellStyle name="Normal 5 2 3 2 2 2 4 3 2 2" xfId="41333" xr:uid="{00000000-0005-0000-0000-0000DE9D0000}"/>
    <cellStyle name="Normal 5 2 3 2 2 2 4 3 3" xfId="41334" xr:uid="{00000000-0005-0000-0000-0000DF9D0000}"/>
    <cellStyle name="Normal 5 2 3 2 2 2 4 4" xfId="41335" xr:uid="{00000000-0005-0000-0000-0000E09D0000}"/>
    <cellStyle name="Normal 5 2 3 2 2 2 5" xfId="41336" xr:uid="{00000000-0005-0000-0000-0000E19D0000}"/>
    <cellStyle name="Normal 5 2 3 2 2 2 5 2" xfId="41337" xr:uid="{00000000-0005-0000-0000-0000E29D0000}"/>
    <cellStyle name="Normal 5 2 3 2 2 2 5 2 2" xfId="41338" xr:uid="{00000000-0005-0000-0000-0000E39D0000}"/>
    <cellStyle name="Normal 5 2 3 2 2 2 5 3" xfId="41339" xr:uid="{00000000-0005-0000-0000-0000E49D0000}"/>
    <cellStyle name="Normal 5 2 3 2 2 2 5 3 2" xfId="41340" xr:uid="{00000000-0005-0000-0000-0000E59D0000}"/>
    <cellStyle name="Normal 5 2 3 2 2 2 5 3 2 2" xfId="41341" xr:uid="{00000000-0005-0000-0000-0000E69D0000}"/>
    <cellStyle name="Normal 5 2 3 2 2 2 5 3 3" xfId="41342" xr:uid="{00000000-0005-0000-0000-0000E79D0000}"/>
    <cellStyle name="Normal 5 2 3 2 2 2 5 4" xfId="41343" xr:uid="{00000000-0005-0000-0000-0000E89D0000}"/>
    <cellStyle name="Normal 5 2 3 2 2 2 6" xfId="41344" xr:uid="{00000000-0005-0000-0000-0000E99D0000}"/>
    <cellStyle name="Normal 5 2 3 2 2 2 6 2" xfId="41345" xr:uid="{00000000-0005-0000-0000-0000EA9D0000}"/>
    <cellStyle name="Normal 5 2 3 2 2 2 7" xfId="41346" xr:uid="{00000000-0005-0000-0000-0000EB9D0000}"/>
    <cellStyle name="Normal 5 2 3 2 2 2 7 2" xfId="41347" xr:uid="{00000000-0005-0000-0000-0000EC9D0000}"/>
    <cellStyle name="Normal 5 2 3 2 2 2 7 2 2" xfId="41348" xr:uid="{00000000-0005-0000-0000-0000ED9D0000}"/>
    <cellStyle name="Normal 5 2 3 2 2 2 7 3" xfId="41349" xr:uid="{00000000-0005-0000-0000-0000EE9D0000}"/>
    <cellStyle name="Normal 5 2 3 2 2 2 8" xfId="41350" xr:uid="{00000000-0005-0000-0000-0000EF9D0000}"/>
    <cellStyle name="Normal 5 2 3 2 2 2 8 2" xfId="41351" xr:uid="{00000000-0005-0000-0000-0000F09D0000}"/>
    <cellStyle name="Normal 5 2 3 2 2 2 9" xfId="41352" xr:uid="{00000000-0005-0000-0000-0000F19D0000}"/>
    <cellStyle name="Normal 5 2 3 2 2 3" xfId="41353" xr:uid="{00000000-0005-0000-0000-0000F29D0000}"/>
    <cellStyle name="Normal 5 2 3 2 2 3 2" xfId="41354" xr:uid="{00000000-0005-0000-0000-0000F39D0000}"/>
    <cellStyle name="Normal 5 2 3 2 2 3 2 2" xfId="41355" xr:uid="{00000000-0005-0000-0000-0000F49D0000}"/>
    <cellStyle name="Normal 5 2 3 2 2 3 2 2 2" xfId="41356" xr:uid="{00000000-0005-0000-0000-0000F59D0000}"/>
    <cellStyle name="Normal 5 2 3 2 2 3 2 2 2 2" xfId="41357" xr:uid="{00000000-0005-0000-0000-0000F69D0000}"/>
    <cellStyle name="Normal 5 2 3 2 2 3 2 2 3" xfId="41358" xr:uid="{00000000-0005-0000-0000-0000F79D0000}"/>
    <cellStyle name="Normal 5 2 3 2 2 3 2 2 3 2" xfId="41359" xr:uid="{00000000-0005-0000-0000-0000F89D0000}"/>
    <cellStyle name="Normal 5 2 3 2 2 3 2 2 3 2 2" xfId="41360" xr:uid="{00000000-0005-0000-0000-0000F99D0000}"/>
    <cellStyle name="Normal 5 2 3 2 2 3 2 2 3 3" xfId="41361" xr:uid="{00000000-0005-0000-0000-0000FA9D0000}"/>
    <cellStyle name="Normal 5 2 3 2 2 3 2 2 4" xfId="41362" xr:uid="{00000000-0005-0000-0000-0000FB9D0000}"/>
    <cellStyle name="Normal 5 2 3 2 2 3 2 3" xfId="41363" xr:uid="{00000000-0005-0000-0000-0000FC9D0000}"/>
    <cellStyle name="Normal 5 2 3 2 2 3 2 3 2" xfId="41364" xr:uid="{00000000-0005-0000-0000-0000FD9D0000}"/>
    <cellStyle name="Normal 5 2 3 2 2 3 2 4" xfId="41365" xr:uid="{00000000-0005-0000-0000-0000FE9D0000}"/>
    <cellStyle name="Normal 5 2 3 2 2 3 2 4 2" xfId="41366" xr:uid="{00000000-0005-0000-0000-0000FF9D0000}"/>
    <cellStyle name="Normal 5 2 3 2 2 3 2 4 2 2" xfId="41367" xr:uid="{00000000-0005-0000-0000-0000009E0000}"/>
    <cellStyle name="Normal 5 2 3 2 2 3 2 4 3" xfId="41368" xr:uid="{00000000-0005-0000-0000-0000019E0000}"/>
    <cellStyle name="Normal 5 2 3 2 2 3 2 5" xfId="41369" xr:uid="{00000000-0005-0000-0000-0000029E0000}"/>
    <cellStyle name="Normal 5 2 3 2 2 3 3" xfId="41370" xr:uid="{00000000-0005-0000-0000-0000039E0000}"/>
    <cellStyle name="Normal 5 2 3 2 2 3 3 2" xfId="41371" xr:uid="{00000000-0005-0000-0000-0000049E0000}"/>
    <cellStyle name="Normal 5 2 3 2 2 3 3 2 2" xfId="41372" xr:uid="{00000000-0005-0000-0000-0000059E0000}"/>
    <cellStyle name="Normal 5 2 3 2 2 3 3 3" xfId="41373" xr:uid="{00000000-0005-0000-0000-0000069E0000}"/>
    <cellStyle name="Normal 5 2 3 2 2 3 3 3 2" xfId="41374" xr:uid="{00000000-0005-0000-0000-0000079E0000}"/>
    <cellStyle name="Normal 5 2 3 2 2 3 3 3 2 2" xfId="41375" xr:uid="{00000000-0005-0000-0000-0000089E0000}"/>
    <cellStyle name="Normal 5 2 3 2 2 3 3 3 3" xfId="41376" xr:uid="{00000000-0005-0000-0000-0000099E0000}"/>
    <cellStyle name="Normal 5 2 3 2 2 3 3 4" xfId="41377" xr:uid="{00000000-0005-0000-0000-00000A9E0000}"/>
    <cellStyle name="Normal 5 2 3 2 2 3 4" xfId="41378" xr:uid="{00000000-0005-0000-0000-00000B9E0000}"/>
    <cellStyle name="Normal 5 2 3 2 2 3 4 2" xfId="41379" xr:uid="{00000000-0005-0000-0000-00000C9E0000}"/>
    <cellStyle name="Normal 5 2 3 2 2 3 4 2 2" xfId="41380" xr:uid="{00000000-0005-0000-0000-00000D9E0000}"/>
    <cellStyle name="Normal 5 2 3 2 2 3 4 3" xfId="41381" xr:uid="{00000000-0005-0000-0000-00000E9E0000}"/>
    <cellStyle name="Normal 5 2 3 2 2 3 4 3 2" xfId="41382" xr:uid="{00000000-0005-0000-0000-00000F9E0000}"/>
    <cellStyle name="Normal 5 2 3 2 2 3 4 3 2 2" xfId="41383" xr:uid="{00000000-0005-0000-0000-0000109E0000}"/>
    <cellStyle name="Normal 5 2 3 2 2 3 4 3 3" xfId="41384" xr:uid="{00000000-0005-0000-0000-0000119E0000}"/>
    <cellStyle name="Normal 5 2 3 2 2 3 4 4" xfId="41385" xr:uid="{00000000-0005-0000-0000-0000129E0000}"/>
    <cellStyle name="Normal 5 2 3 2 2 3 5" xfId="41386" xr:uid="{00000000-0005-0000-0000-0000139E0000}"/>
    <cellStyle name="Normal 5 2 3 2 2 3 5 2" xfId="41387" xr:uid="{00000000-0005-0000-0000-0000149E0000}"/>
    <cellStyle name="Normal 5 2 3 2 2 3 6" xfId="41388" xr:uid="{00000000-0005-0000-0000-0000159E0000}"/>
    <cellStyle name="Normal 5 2 3 2 2 3 6 2" xfId="41389" xr:uid="{00000000-0005-0000-0000-0000169E0000}"/>
    <cellStyle name="Normal 5 2 3 2 2 3 6 2 2" xfId="41390" xr:uid="{00000000-0005-0000-0000-0000179E0000}"/>
    <cellStyle name="Normal 5 2 3 2 2 3 6 3" xfId="41391" xr:uid="{00000000-0005-0000-0000-0000189E0000}"/>
    <cellStyle name="Normal 5 2 3 2 2 3 7" xfId="41392" xr:uid="{00000000-0005-0000-0000-0000199E0000}"/>
    <cellStyle name="Normal 5 2 3 2 2 3 7 2" xfId="41393" xr:uid="{00000000-0005-0000-0000-00001A9E0000}"/>
    <cellStyle name="Normal 5 2 3 2 2 3 8" xfId="41394" xr:uid="{00000000-0005-0000-0000-00001B9E0000}"/>
    <cellStyle name="Normal 5 2 3 2 2 4" xfId="41395" xr:uid="{00000000-0005-0000-0000-00001C9E0000}"/>
    <cellStyle name="Normal 5 2 3 2 2 4 2" xfId="41396" xr:uid="{00000000-0005-0000-0000-00001D9E0000}"/>
    <cellStyle name="Normal 5 2 3 2 2 4 2 2" xfId="41397" xr:uid="{00000000-0005-0000-0000-00001E9E0000}"/>
    <cellStyle name="Normal 5 2 3 2 2 4 2 2 2" xfId="41398" xr:uid="{00000000-0005-0000-0000-00001F9E0000}"/>
    <cellStyle name="Normal 5 2 3 2 2 4 2 3" xfId="41399" xr:uid="{00000000-0005-0000-0000-0000209E0000}"/>
    <cellStyle name="Normal 5 2 3 2 2 4 2 3 2" xfId="41400" xr:uid="{00000000-0005-0000-0000-0000219E0000}"/>
    <cellStyle name="Normal 5 2 3 2 2 4 2 3 2 2" xfId="41401" xr:uid="{00000000-0005-0000-0000-0000229E0000}"/>
    <cellStyle name="Normal 5 2 3 2 2 4 2 3 3" xfId="41402" xr:uid="{00000000-0005-0000-0000-0000239E0000}"/>
    <cellStyle name="Normal 5 2 3 2 2 4 2 4" xfId="41403" xr:uid="{00000000-0005-0000-0000-0000249E0000}"/>
    <cellStyle name="Normal 5 2 3 2 2 4 3" xfId="41404" xr:uid="{00000000-0005-0000-0000-0000259E0000}"/>
    <cellStyle name="Normal 5 2 3 2 2 4 3 2" xfId="41405" xr:uid="{00000000-0005-0000-0000-0000269E0000}"/>
    <cellStyle name="Normal 5 2 3 2 2 4 4" xfId="41406" xr:uid="{00000000-0005-0000-0000-0000279E0000}"/>
    <cellStyle name="Normal 5 2 3 2 2 4 4 2" xfId="41407" xr:uid="{00000000-0005-0000-0000-0000289E0000}"/>
    <cellStyle name="Normal 5 2 3 2 2 4 4 2 2" xfId="41408" xr:uid="{00000000-0005-0000-0000-0000299E0000}"/>
    <cellStyle name="Normal 5 2 3 2 2 4 4 3" xfId="41409" xr:uid="{00000000-0005-0000-0000-00002A9E0000}"/>
    <cellStyle name="Normal 5 2 3 2 2 4 5" xfId="41410" xr:uid="{00000000-0005-0000-0000-00002B9E0000}"/>
    <cellStyle name="Normal 5 2 3 2 2 5" xfId="41411" xr:uid="{00000000-0005-0000-0000-00002C9E0000}"/>
    <cellStyle name="Normal 5 2 3 2 2 5 2" xfId="41412" xr:uid="{00000000-0005-0000-0000-00002D9E0000}"/>
    <cellStyle name="Normal 5 2 3 2 2 5 2 2" xfId="41413" xr:uid="{00000000-0005-0000-0000-00002E9E0000}"/>
    <cellStyle name="Normal 5 2 3 2 2 5 3" xfId="41414" xr:uid="{00000000-0005-0000-0000-00002F9E0000}"/>
    <cellStyle name="Normal 5 2 3 2 2 5 3 2" xfId="41415" xr:uid="{00000000-0005-0000-0000-0000309E0000}"/>
    <cellStyle name="Normal 5 2 3 2 2 5 3 2 2" xfId="41416" xr:uid="{00000000-0005-0000-0000-0000319E0000}"/>
    <cellStyle name="Normal 5 2 3 2 2 5 3 3" xfId="41417" xr:uid="{00000000-0005-0000-0000-0000329E0000}"/>
    <cellStyle name="Normal 5 2 3 2 2 5 4" xfId="41418" xr:uid="{00000000-0005-0000-0000-0000339E0000}"/>
    <cellStyle name="Normal 5 2 3 2 2 6" xfId="41419" xr:uid="{00000000-0005-0000-0000-0000349E0000}"/>
    <cellStyle name="Normal 5 2 3 2 2 6 2" xfId="41420" xr:uid="{00000000-0005-0000-0000-0000359E0000}"/>
    <cellStyle name="Normal 5 2 3 2 2 6 2 2" xfId="41421" xr:uid="{00000000-0005-0000-0000-0000369E0000}"/>
    <cellStyle name="Normal 5 2 3 2 2 6 3" xfId="41422" xr:uid="{00000000-0005-0000-0000-0000379E0000}"/>
    <cellStyle name="Normal 5 2 3 2 2 6 3 2" xfId="41423" xr:uid="{00000000-0005-0000-0000-0000389E0000}"/>
    <cellStyle name="Normal 5 2 3 2 2 6 3 2 2" xfId="41424" xr:uid="{00000000-0005-0000-0000-0000399E0000}"/>
    <cellStyle name="Normal 5 2 3 2 2 6 3 3" xfId="41425" xr:uid="{00000000-0005-0000-0000-00003A9E0000}"/>
    <cellStyle name="Normal 5 2 3 2 2 6 4" xfId="41426" xr:uid="{00000000-0005-0000-0000-00003B9E0000}"/>
    <cellStyle name="Normal 5 2 3 2 2 7" xfId="41427" xr:uid="{00000000-0005-0000-0000-00003C9E0000}"/>
    <cellStyle name="Normal 5 2 3 2 2 7 2" xfId="41428" xr:uid="{00000000-0005-0000-0000-00003D9E0000}"/>
    <cellStyle name="Normal 5 2 3 2 2 8" xfId="41429" xr:uid="{00000000-0005-0000-0000-00003E9E0000}"/>
    <cellStyle name="Normal 5 2 3 2 2 8 2" xfId="41430" xr:uid="{00000000-0005-0000-0000-00003F9E0000}"/>
    <cellStyle name="Normal 5 2 3 2 2 8 2 2" xfId="41431" xr:uid="{00000000-0005-0000-0000-0000409E0000}"/>
    <cellStyle name="Normal 5 2 3 2 2 8 3" xfId="41432" xr:uid="{00000000-0005-0000-0000-0000419E0000}"/>
    <cellStyle name="Normal 5 2 3 2 2 9" xfId="41433" xr:uid="{00000000-0005-0000-0000-0000429E0000}"/>
    <cellStyle name="Normal 5 2 3 2 2 9 2" xfId="41434" xr:uid="{00000000-0005-0000-0000-0000439E0000}"/>
    <cellStyle name="Normal 5 2 3 2 3" xfId="41435" xr:uid="{00000000-0005-0000-0000-0000449E0000}"/>
    <cellStyle name="Normal 5 2 3 2 3 10" xfId="41436" xr:uid="{00000000-0005-0000-0000-0000459E0000}"/>
    <cellStyle name="Normal 5 2 3 2 3 11" xfId="41437" xr:uid="{00000000-0005-0000-0000-0000469E0000}"/>
    <cellStyle name="Normal 5 2 3 2 3 2" xfId="41438" xr:uid="{00000000-0005-0000-0000-0000479E0000}"/>
    <cellStyle name="Normal 5 2 3 2 3 2 10" xfId="41439" xr:uid="{00000000-0005-0000-0000-0000489E0000}"/>
    <cellStyle name="Normal 5 2 3 2 3 2 2" xfId="41440" xr:uid="{00000000-0005-0000-0000-0000499E0000}"/>
    <cellStyle name="Normal 5 2 3 2 3 2 2 2" xfId="41441" xr:uid="{00000000-0005-0000-0000-00004A9E0000}"/>
    <cellStyle name="Normal 5 2 3 2 3 2 2 2 2" xfId="41442" xr:uid="{00000000-0005-0000-0000-00004B9E0000}"/>
    <cellStyle name="Normal 5 2 3 2 3 2 2 2 2 2" xfId="41443" xr:uid="{00000000-0005-0000-0000-00004C9E0000}"/>
    <cellStyle name="Normal 5 2 3 2 3 2 2 2 2 2 2" xfId="41444" xr:uid="{00000000-0005-0000-0000-00004D9E0000}"/>
    <cellStyle name="Normal 5 2 3 2 3 2 2 2 2 3" xfId="41445" xr:uid="{00000000-0005-0000-0000-00004E9E0000}"/>
    <cellStyle name="Normal 5 2 3 2 3 2 2 2 2 3 2" xfId="41446" xr:uid="{00000000-0005-0000-0000-00004F9E0000}"/>
    <cellStyle name="Normal 5 2 3 2 3 2 2 2 2 3 2 2" xfId="41447" xr:uid="{00000000-0005-0000-0000-0000509E0000}"/>
    <cellStyle name="Normal 5 2 3 2 3 2 2 2 2 3 3" xfId="41448" xr:uid="{00000000-0005-0000-0000-0000519E0000}"/>
    <cellStyle name="Normal 5 2 3 2 3 2 2 2 2 4" xfId="41449" xr:uid="{00000000-0005-0000-0000-0000529E0000}"/>
    <cellStyle name="Normal 5 2 3 2 3 2 2 2 3" xfId="41450" xr:uid="{00000000-0005-0000-0000-0000539E0000}"/>
    <cellStyle name="Normal 5 2 3 2 3 2 2 2 3 2" xfId="41451" xr:uid="{00000000-0005-0000-0000-0000549E0000}"/>
    <cellStyle name="Normal 5 2 3 2 3 2 2 2 4" xfId="41452" xr:uid="{00000000-0005-0000-0000-0000559E0000}"/>
    <cellStyle name="Normal 5 2 3 2 3 2 2 2 4 2" xfId="41453" xr:uid="{00000000-0005-0000-0000-0000569E0000}"/>
    <cellStyle name="Normal 5 2 3 2 3 2 2 2 4 2 2" xfId="41454" xr:uid="{00000000-0005-0000-0000-0000579E0000}"/>
    <cellStyle name="Normal 5 2 3 2 3 2 2 2 4 3" xfId="41455" xr:uid="{00000000-0005-0000-0000-0000589E0000}"/>
    <cellStyle name="Normal 5 2 3 2 3 2 2 2 5" xfId="41456" xr:uid="{00000000-0005-0000-0000-0000599E0000}"/>
    <cellStyle name="Normal 5 2 3 2 3 2 2 3" xfId="41457" xr:uid="{00000000-0005-0000-0000-00005A9E0000}"/>
    <cellStyle name="Normal 5 2 3 2 3 2 2 3 2" xfId="41458" xr:uid="{00000000-0005-0000-0000-00005B9E0000}"/>
    <cellStyle name="Normal 5 2 3 2 3 2 2 3 2 2" xfId="41459" xr:uid="{00000000-0005-0000-0000-00005C9E0000}"/>
    <cellStyle name="Normal 5 2 3 2 3 2 2 3 3" xfId="41460" xr:uid="{00000000-0005-0000-0000-00005D9E0000}"/>
    <cellStyle name="Normal 5 2 3 2 3 2 2 3 3 2" xfId="41461" xr:uid="{00000000-0005-0000-0000-00005E9E0000}"/>
    <cellStyle name="Normal 5 2 3 2 3 2 2 3 3 2 2" xfId="41462" xr:uid="{00000000-0005-0000-0000-00005F9E0000}"/>
    <cellStyle name="Normal 5 2 3 2 3 2 2 3 3 3" xfId="41463" xr:uid="{00000000-0005-0000-0000-0000609E0000}"/>
    <cellStyle name="Normal 5 2 3 2 3 2 2 3 4" xfId="41464" xr:uid="{00000000-0005-0000-0000-0000619E0000}"/>
    <cellStyle name="Normal 5 2 3 2 3 2 2 4" xfId="41465" xr:uid="{00000000-0005-0000-0000-0000629E0000}"/>
    <cellStyle name="Normal 5 2 3 2 3 2 2 4 2" xfId="41466" xr:uid="{00000000-0005-0000-0000-0000639E0000}"/>
    <cellStyle name="Normal 5 2 3 2 3 2 2 4 2 2" xfId="41467" xr:uid="{00000000-0005-0000-0000-0000649E0000}"/>
    <cellStyle name="Normal 5 2 3 2 3 2 2 4 3" xfId="41468" xr:uid="{00000000-0005-0000-0000-0000659E0000}"/>
    <cellStyle name="Normal 5 2 3 2 3 2 2 4 3 2" xfId="41469" xr:uid="{00000000-0005-0000-0000-0000669E0000}"/>
    <cellStyle name="Normal 5 2 3 2 3 2 2 4 3 2 2" xfId="41470" xr:uid="{00000000-0005-0000-0000-0000679E0000}"/>
    <cellStyle name="Normal 5 2 3 2 3 2 2 4 3 3" xfId="41471" xr:uid="{00000000-0005-0000-0000-0000689E0000}"/>
    <cellStyle name="Normal 5 2 3 2 3 2 2 4 4" xfId="41472" xr:uid="{00000000-0005-0000-0000-0000699E0000}"/>
    <cellStyle name="Normal 5 2 3 2 3 2 2 5" xfId="41473" xr:uid="{00000000-0005-0000-0000-00006A9E0000}"/>
    <cellStyle name="Normal 5 2 3 2 3 2 2 5 2" xfId="41474" xr:uid="{00000000-0005-0000-0000-00006B9E0000}"/>
    <cellStyle name="Normal 5 2 3 2 3 2 2 6" xfId="41475" xr:uid="{00000000-0005-0000-0000-00006C9E0000}"/>
    <cellStyle name="Normal 5 2 3 2 3 2 2 6 2" xfId="41476" xr:uid="{00000000-0005-0000-0000-00006D9E0000}"/>
    <cellStyle name="Normal 5 2 3 2 3 2 2 6 2 2" xfId="41477" xr:uid="{00000000-0005-0000-0000-00006E9E0000}"/>
    <cellStyle name="Normal 5 2 3 2 3 2 2 6 3" xfId="41478" xr:uid="{00000000-0005-0000-0000-00006F9E0000}"/>
    <cellStyle name="Normal 5 2 3 2 3 2 2 7" xfId="41479" xr:uid="{00000000-0005-0000-0000-0000709E0000}"/>
    <cellStyle name="Normal 5 2 3 2 3 2 2 7 2" xfId="41480" xr:uid="{00000000-0005-0000-0000-0000719E0000}"/>
    <cellStyle name="Normal 5 2 3 2 3 2 2 8" xfId="41481" xr:uid="{00000000-0005-0000-0000-0000729E0000}"/>
    <cellStyle name="Normal 5 2 3 2 3 2 3" xfId="41482" xr:uid="{00000000-0005-0000-0000-0000739E0000}"/>
    <cellStyle name="Normal 5 2 3 2 3 2 3 2" xfId="41483" xr:uid="{00000000-0005-0000-0000-0000749E0000}"/>
    <cellStyle name="Normal 5 2 3 2 3 2 3 2 2" xfId="41484" xr:uid="{00000000-0005-0000-0000-0000759E0000}"/>
    <cellStyle name="Normal 5 2 3 2 3 2 3 2 2 2" xfId="41485" xr:uid="{00000000-0005-0000-0000-0000769E0000}"/>
    <cellStyle name="Normal 5 2 3 2 3 2 3 2 3" xfId="41486" xr:uid="{00000000-0005-0000-0000-0000779E0000}"/>
    <cellStyle name="Normal 5 2 3 2 3 2 3 2 3 2" xfId="41487" xr:uid="{00000000-0005-0000-0000-0000789E0000}"/>
    <cellStyle name="Normal 5 2 3 2 3 2 3 2 3 2 2" xfId="41488" xr:uid="{00000000-0005-0000-0000-0000799E0000}"/>
    <cellStyle name="Normal 5 2 3 2 3 2 3 2 3 3" xfId="41489" xr:uid="{00000000-0005-0000-0000-00007A9E0000}"/>
    <cellStyle name="Normal 5 2 3 2 3 2 3 2 4" xfId="41490" xr:uid="{00000000-0005-0000-0000-00007B9E0000}"/>
    <cellStyle name="Normal 5 2 3 2 3 2 3 3" xfId="41491" xr:uid="{00000000-0005-0000-0000-00007C9E0000}"/>
    <cellStyle name="Normal 5 2 3 2 3 2 3 3 2" xfId="41492" xr:uid="{00000000-0005-0000-0000-00007D9E0000}"/>
    <cellStyle name="Normal 5 2 3 2 3 2 3 4" xfId="41493" xr:uid="{00000000-0005-0000-0000-00007E9E0000}"/>
    <cellStyle name="Normal 5 2 3 2 3 2 3 4 2" xfId="41494" xr:uid="{00000000-0005-0000-0000-00007F9E0000}"/>
    <cellStyle name="Normal 5 2 3 2 3 2 3 4 2 2" xfId="41495" xr:uid="{00000000-0005-0000-0000-0000809E0000}"/>
    <cellStyle name="Normal 5 2 3 2 3 2 3 4 3" xfId="41496" xr:uid="{00000000-0005-0000-0000-0000819E0000}"/>
    <cellStyle name="Normal 5 2 3 2 3 2 3 5" xfId="41497" xr:uid="{00000000-0005-0000-0000-0000829E0000}"/>
    <cellStyle name="Normal 5 2 3 2 3 2 4" xfId="41498" xr:uid="{00000000-0005-0000-0000-0000839E0000}"/>
    <cellStyle name="Normal 5 2 3 2 3 2 4 2" xfId="41499" xr:uid="{00000000-0005-0000-0000-0000849E0000}"/>
    <cellStyle name="Normal 5 2 3 2 3 2 4 2 2" xfId="41500" xr:uid="{00000000-0005-0000-0000-0000859E0000}"/>
    <cellStyle name="Normal 5 2 3 2 3 2 4 3" xfId="41501" xr:uid="{00000000-0005-0000-0000-0000869E0000}"/>
    <cellStyle name="Normal 5 2 3 2 3 2 4 3 2" xfId="41502" xr:uid="{00000000-0005-0000-0000-0000879E0000}"/>
    <cellStyle name="Normal 5 2 3 2 3 2 4 3 2 2" xfId="41503" xr:uid="{00000000-0005-0000-0000-0000889E0000}"/>
    <cellStyle name="Normal 5 2 3 2 3 2 4 3 3" xfId="41504" xr:uid="{00000000-0005-0000-0000-0000899E0000}"/>
    <cellStyle name="Normal 5 2 3 2 3 2 4 4" xfId="41505" xr:uid="{00000000-0005-0000-0000-00008A9E0000}"/>
    <cellStyle name="Normal 5 2 3 2 3 2 5" xfId="41506" xr:uid="{00000000-0005-0000-0000-00008B9E0000}"/>
    <cellStyle name="Normal 5 2 3 2 3 2 5 2" xfId="41507" xr:uid="{00000000-0005-0000-0000-00008C9E0000}"/>
    <cellStyle name="Normal 5 2 3 2 3 2 5 2 2" xfId="41508" xr:uid="{00000000-0005-0000-0000-00008D9E0000}"/>
    <cellStyle name="Normal 5 2 3 2 3 2 5 3" xfId="41509" xr:uid="{00000000-0005-0000-0000-00008E9E0000}"/>
    <cellStyle name="Normal 5 2 3 2 3 2 5 3 2" xfId="41510" xr:uid="{00000000-0005-0000-0000-00008F9E0000}"/>
    <cellStyle name="Normal 5 2 3 2 3 2 5 3 2 2" xfId="41511" xr:uid="{00000000-0005-0000-0000-0000909E0000}"/>
    <cellStyle name="Normal 5 2 3 2 3 2 5 3 3" xfId="41512" xr:uid="{00000000-0005-0000-0000-0000919E0000}"/>
    <cellStyle name="Normal 5 2 3 2 3 2 5 4" xfId="41513" xr:uid="{00000000-0005-0000-0000-0000929E0000}"/>
    <cellStyle name="Normal 5 2 3 2 3 2 6" xfId="41514" xr:uid="{00000000-0005-0000-0000-0000939E0000}"/>
    <cellStyle name="Normal 5 2 3 2 3 2 6 2" xfId="41515" xr:uid="{00000000-0005-0000-0000-0000949E0000}"/>
    <cellStyle name="Normal 5 2 3 2 3 2 7" xfId="41516" xr:uid="{00000000-0005-0000-0000-0000959E0000}"/>
    <cellStyle name="Normal 5 2 3 2 3 2 7 2" xfId="41517" xr:uid="{00000000-0005-0000-0000-0000969E0000}"/>
    <cellStyle name="Normal 5 2 3 2 3 2 7 2 2" xfId="41518" xr:uid="{00000000-0005-0000-0000-0000979E0000}"/>
    <cellStyle name="Normal 5 2 3 2 3 2 7 3" xfId="41519" xr:uid="{00000000-0005-0000-0000-0000989E0000}"/>
    <cellStyle name="Normal 5 2 3 2 3 2 8" xfId="41520" xr:uid="{00000000-0005-0000-0000-0000999E0000}"/>
    <cellStyle name="Normal 5 2 3 2 3 2 8 2" xfId="41521" xr:uid="{00000000-0005-0000-0000-00009A9E0000}"/>
    <cellStyle name="Normal 5 2 3 2 3 2 9" xfId="41522" xr:uid="{00000000-0005-0000-0000-00009B9E0000}"/>
    <cellStyle name="Normal 5 2 3 2 3 3" xfId="41523" xr:uid="{00000000-0005-0000-0000-00009C9E0000}"/>
    <cellStyle name="Normal 5 2 3 2 3 3 2" xfId="41524" xr:uid="{00000000-0005-0000-0000-00009D9E0000}"/>
    <cellStyle name="Normal 5 2 3 2 3 3 2 2" xfId="41525" xr:uid="{00000000-0005-0000-0000-00009E9E0000}"/>
    <cellStyle name="Normal 5 2 3 2 3 3 2 2 2" xfId="41526" xr:uid="{00000000-0005-0000-0000-00009F9E0000}"/>
    <cellStyle name="Normal 5 2 3 2 3 3 2 2 2 2" xfId="41527" xr:uid="{00000000-0005-0000-0000-0000A09E0000}"/>
    <cellStyle name="Normal 5 2 3 2 3 3 2 2 3" xfId="41528" xr:uid="{00000000-0005-0000-0000-0000A19E0000}"/>
    <cellStyle name="Normal 5 2 3 2 3 3 2 2 3 2" xfId="41529" xr:uid="{00000000-0005-0000-0000-0000A29E0000}"/>
    <cellStyle name="Normal 5 2 3 2 3 3 2 2 3 2 2" xfId="41530" xr:uid="{00000000-0005-0000-0000-0000A39E0000}"/>
    <cellStyle name="Normal 5 2 3 2 3 3 2 2 3 3" xfId="41531" xr:uid="{00000000-0005-0000-0000-0000A49E0000}"/>
    <cellStyle name="Normal 5 2 3 2 3 3 2 2 4" xfId="41532" xr:uid="{00000000-0005-0000-0000-0000A59E0000}"/>
    <cellStyle name="Normal 5 2 3 2 3 3 2 3" xfId="41533" xr:uid="{00000000-0005-0000-0000-0000A69E0000}"/>
    <cellStyle name="Normal 5 2 3 2 3 3 2 3 2" xfId="41534" xr:uid="{00000000-0005-0000-0000-0000A79E0000}"/>
    <cellStyle name="Normal 5 2 3 2 3 3 2 4" xfId="41535" xr:uid="{00000000-0005-0000-0000-0000A89E0000}"/>
    <cellStyle name="Normal 5 2 3 2 3 3 2 4 2" xfId="41536" xr:uid="{00000000-0005-0000-0000-0000A99E0000}"/>
    <cellStyle name="Normal 5 2 3 2 3 3 2 4 2 2" xfId="41537" xr:uid="{00000000-0005-0000-0000-0000AA9E0000}"/>
    <cellStyle name="Normal 5 2 3 2 3 3 2 4 3" xfId="41538" xr:uid="{00000000-0005-0000-0000-0000AB9E0000}"/>
    <cellStyle name="Normal 5 2 3 2 3 3 2 5" xfId="41539" xr:uid="{00000000-0005-0000-0000-0000AC9E0000}"/>
    <cellStyle name="Normal 5 2 3 2 3 3 3" xfId="41540" xr:uid="{00000000-0005-0000-0000-0000AD9E0000}"/>
    <cellStyle name="Normal 5 2 3 2 3 3 3 2" xfId="41541" xr:uid="{00000000-0005-0000-0000-0000AE9E0000}"/>
    <cellStyle name="Normal 5 2 3 2 3 3 3 2 2" xfId="41542" xr:uid="{00000000-0005-0000-0000-0000AF9E0000}"/>
    <cellStyle name="Normal 5 2 3 2 3 3 3 3" xfId="41543" xr:uid="{00000000-0005-0000-0000-0000B09E0000}"/>
    <cellStyle name="Normal 5 2 3 2 3 3 3 3 2" xfId="41544" xr:uid="{00000000-0005-0000-0000-0000B19E0000}"/>
    <cellStyle name="Normal 5 2 3 2 3 3 3 3 2 2" xfId="41545" xr:uid="{00000000-0005-0000-0000-0000B29E0000}"/>
    <cellStyle name="Normal 5 2 3 2 3 3 3 3 3" xfId="41546" xr:uid="{00000000-0005-0000-0000-0000B39E0000}"/>
    <cellStyle name="Normal 5 2 3 2 3 3 3 4" xfId="41547" xr:uid="{00000000-0005-0000-0000-0000B49E0000}"/>
    <cellStyle name="Normal 5 2 3 2 3 3 4" xfId="41548" xr:uid="{00000000-0005-0000-0000-0000B59E0000}"/>
    <cellStyle name="Normal 5 2 3 2 3 3 4 2" xfId="41549" xr:uid="{00000000-0005-0000-0000-0000B69E0000}"/>
    <cellStyle name="Normal 5 2 3 2 3 3 4 2 2" xfId="41550" xr:uid="{00000000-0005-0000-0000-0000B79E0000}"/>
    <cellStyle name="Normal 5 2 3 2 3 3 4 3" xfId="41551" xr:uid="{00000000-0005-0000-0000-0000B89E0000}"/>
    <cellStyle name="Normal 5 2 3 2 3 3 4 3 2" xfId="41552" xr:uid="{00000000-0005-0000-0000-0000B99E0000}"/>
    <cellStyle name="Normal 5 2 3 2 3 3 4 3 2 2" xfId="41553" xr:uid="{00000000-0005-0000-0000-0000BA9E0000}"/>
    <cellStyle name="Normal 5 2 3 2 3 3 4 3 3" xfId="41554" xr:uid="{00000000-0005-0000-0000-0000BB9E0000}"/>
    <cellStyle name="Normal 5 2 3 2 3 3 4 4" xfId="41555" xr:uid="{00000000-0005-0000-0000-0000BC9E0000}"/>
    <cellStyle name="Normal 5 2 3 2 3 3 5" xfId="41556" xr:uid="{00000000-0005-0000-0000-0000BD9E0000}"/>
    <cellStyle name="Normal 5 2 3 2 3 3 5 2" xfId="41557" xr:uid="{00000000-0005-0000-0000-0000BE9E0000}"/>
    <cellStyle name="Normal 5 2 3 2 3 3 6" xfId="41558" xr:uid="{00000000-0005-0000-0000-0000BF9E0000}"/>
    <cellStyle name="Normal 5 2 3 2 3 3 6 2" xfId="41559" xr:uid="{00000000-0005-0000-0000-0000C09E0000}"/>
    <cellStyle name="Normal 5 2 3 2 3 3 6 2 2" xfId="41560" xr:uid="{00000000-0005-0000-0000-0000C19E0000}"/>
    <cellStyle name="Normal 5 2 3 2 3 3 6 3" xfId="41561" xr:uid="{00000000-0005-0000-0000-0000C29E0000}"/>
    <cellStyle name="Normal 5 2 3 2 3 3 7" xfId="41562" xr:uid="{00000000-0005-0000-0000-0000C39E0000}"/>
    <cellStyle name="Normal 5 2 3 2 3 3 7 2" xfId="41563" xr:uid="{00000000-0005-0000-0000-0000C49E0000}"/>
    <cellStyle name="Normal 5 2 3 2 3 3 8" xfId="41564" xr:uid="{00000000-0005-0000-0000-0000C59E0000}"/>
    <cellStyle name="Normal 5 2 3 2 3 4" xfId="41565" xr:uid="{00000000-0005-0000-0000-0000C69E0000}"/>
    <cellStyle name="Normal 5 2 3 2 3 4 2" xfId="41566" xr:uid="{00000000-0005-0000-0000-0000C79E0000}"/>
    <cellStyle name="Normal 5 2 3 2 3 4 2 2" xfId="41567" xr:uid="{00000000-0005-0000-0000-0000C89E0000}"/>
    <cellStyle name="Normal 5 2 3 2 3 4 2 2 2" xfId="41568" xr:uid="{00000000-0005-0000-0000-0000C99E0000}"/>
    <cellStyle name="Normal 5 2 3 2 3 4 2 3" xfId="41569" xr:uid="{00000000-0005-0000-0000-0000CA9E0000}"/>
    <cellStyle name="Normal 5 2 3 2 3 4 2 3 2" xfId="41570" xr:uid="{00000000-0005-0000-0000-0000CB9E0000}"/>
    <cellStyle name="Normal 5 2 3 2 3 4 2 3 2 2" xfId="41571" xr:uid="{00000000-0005-0000-0000-0000CC9E0000}"/>
    <cellStyle name="Normal 5 2 3 2 3 4 2 3 3" xfId="41572" xr:uid="{00000000-0005-0000-0000-0000CD9E0000}"/>
    <cellStyle name="Normal 5 2 3 2 3 4 2 4" xfId="41573" xr:uid="{00000000-0005-0000-0000-0000CE9E0000}"/>
    <cellStyle name="Normal 5 2 3 2 3 4 3" xfId="41574" xr:uid="{00000000-0005-0000-0000-0000CF9E0000}"/>
    <cellStyle name="Normal 5 2 3 2 3 4 3 2" xfId="41575" xr:uid="{00000000-0005-0000-0000-0000D09E0000}"/>
    <cellStyle name="Normal 5 2 3 2 3 4 4" xfId="41576" xr:uid="{00000000-0005-0000-0000-0000D19E0000}"/>
    <cellStyle name="Normal 5 2 3 2 3 4 4 2" xfId="41577" xr:uid="{00000000-0005-0000-0000-0000D29E0000}"/>
    <cellStyle name="Normal 5 2 3 2 3 4 4 2 2" xfId="41578" xr:uid="{00000000-0005-0000-0000-0000D39E0000}"/>
    <cellStyle name="Normal 5 2 3 2 3 4 4 3" xfId="41579" xr:uid="{00000000-0005-0000-0000-0000D49E0000}"/>
    <cellStyle name="Normal 5 2 3 2 3 4 5" xfId="41580" xr:uid="{00000000-0005-0000-0000-0000D59E0000}"/>
    <cellStyle name="Normal 5 2 3 2 3 5" xfId="41581" xr:uid="{00000000-0005-0000-0000-0000D69E0000}"/>
    <cellStyle name="Normal 5 2 3 2 3 5 2" xfId="41582" xr:uid="{00000000-0005-0000-0000-0000D79E0000}"/>
    <cellStyle name="Normal 5 2 3 2 3 5 2 2" xfId="41583" xr:uid="{00000000-0005-0000-0000-0000D89E0000}"/>
    <cellStyle name="Normal 5 2 3 2 3 5 3" xfId="41584" xr:uid="{00000000-0005-0000-0000-0000D99E0000}"/>
    <cellStyle name="Normal 5 2 3 2 3 5 3 2" xfId="41585" xr:uid="{00000000-0005-0000-0000-0000DA9E0000}"/>
    <cellStyle name="Normal 5 2 3 2 3 5 3 2 2" xfId="41586" xr:uid="{00000000-0005-0000-0000-0000DB9E0000}"/>
    <cellStyle name="Normal 5 2 3 2 3 5 3 3" xfId="41587" xr:uid="{00000000-0005-0000-0000-0000DC9E0000}"/>
    <cellStyle name="Normal 5 2 3 2 3 5 4" xfId="41588" xr:uid="{00000000-0005-0000-0000-0000DD9E0000}"/>
    <cellStyle name="Normal 5 2 3 2 3 6" xfId="41589" xr:uid="{00000000-0005-0000-0000-0000DE9E0000}"/>
    <cellStyle name="Normal 5 2 3 2 3 6 2" xfId="41590" xr:uid="{00000000-0005-0000-0000-0000DF9E0000}"/>
    <cellStyle name="Normal 5 2 3 2 3 6 2 2" xfId="41591" xr:uid="{00000000-0005-0000-0000-0000E09E0000}"/>
    <cellStyle name="Normal 5 2 3 2 3 6 3" xfId="41592" xr:uid="{00000000-0005-0000-0000-0000E19E0000}"/>
    <cellStyle name="Normal 5 2 3 2 3 6 3 2" xfId="41593" xr:uid="{00000000-0005-0000-0000-0000E29E0000}"/>
    <cellStyle name="Normal 5 2 3 2 3 6 3 2 2" xfId="41594" xr:uid="{00000000-0005-0000-0000-0000E39E0000}"/>
    <cellStyle name="Normal 5 2 3 2 3 6 3 3" xfId="41595" xr:uid="{00000000-0005-0000-0000-0000E49E0000}"/>
    <cellStyle name="Normal 5 2 3 2 3 6 4" xfId="41596" xr:uid="{00000000-0005-0000-0000-0000E59E0000}"/>
    <cellStyle name="Normal 5 2 3 2 3 7" xfId="41597" xr:uid="{00000000-0005-0000-0000-0000E69E0000}"/>
    <cellStyle name="Normal 5 2 3 2 3 7 2" xfId="41598" xr:uid="{00000000-0005-0000-0000-0000E79E0000}"/>
    <cellStyle name="Normal 5 2 3 2 3 8" xfId="41599" xr:uid="{00000000-0005-0000-0000-0000E89E0000}"/>
    <cellStyle name="Normal 5 2 3 2 3 8 2" xfId="41600" xr:uid="{00000000-0005-0000-0000-0000E99E0000}"/>
    <cellStyle name="Normal 5 2 3 2 3 8 2 2" xfId="41601" xr:uid="{00000000-0005-0000-0000-0000EA9E0000}"/>
    <cellStyle name="Normal 5 2 3 2 3 8 3" xfId="41602" xr:uid="{00000000-0005-0000-0000-0000EB9E0000}"/>
    <cellStyle name="Normal 5 2 3 2 3 9" xfId="41603" xr:uid="{00000000-0005-0000-0000-0000EC9E0000}"/>
    <cellStyle name="Normal 5 2 3 2 3 9 2" xfId="41604" xr:uid="{00000000-0005-0000-0000-0000ED9E0000}"/>
    <cellStyle name="Normal 5 2 3 2 4" xfId="41605" xr:uid="{00000000-0005-0000-0000-0000EE9E0000}"/>
    <cellStyle name="Normal 5 2 3 2 4 10" xfId="41606" xr:uid="{00000000-0005-0000-0000-0000EF9E0000}"/>
    <cellStyle name="Normal 5 2 3 2 4 11" xfId="41607" xr:uid="{00000000-0005-0000-0000-0000F09E0000}"/>
    <cellStyle name="Normal 5 2 3 2 4 2" xfId="41608" xr:uid="{00000000-0005-0000-0000-0000F19E0000}"/>
    <cellStyle name="Normal 5 2 3 2 4 2 2" xfId="41609" xr:uid="{00000000-0005-0000-0000-0000F29E0000}"/>
    <cellStyle name="Normal 5 2 3 2 4 2 2 2" xfId="41610" xr:uid="{00000000-0005-0000-0000-0000F39E0000}"/>
    <cellStyle name="Normal 5 2 3 2 4 2 2 2 2" xfId="41611" xr:uid="{00000000-0005-0000-0000-0000F49E0000}"/>
    <cellStyle name="Normal 5 2 3 2 4 2 2 2 2 2" xfId="41612" xr:uid="{00000000-0005-0000-0000-0000F59E0000}"/>
    <cellStyle name="Normal 5 2 3 2 4 2 2 2 2 2 2" xfId="41613" xr:uid="{00000000-0005-0000-0000-0000F69E0000}"/>
    <cellStyle name="Normal 5 2 3 2 4 2 2 2 2 3" xfId="41614" xr:uid="{00000000-0005-0000-0000-0000F79E0000}"/>
    <cellStyle name="Normal 5 2 3 2 4 2 2 2 2 3 2" xfId="41615" xr:uid="{00000000-0005-0000-0000-0000F89E0000}"/>
    <cellStyle name="Normal 5 2 3 2 4 2 2 2 2 3 2 2" xfId="41616" xr:uid="{00000000-0005-0000-0000-0000F99E0000}"/>
    <cellStyle name="Normal 5 2 3 2 4 2 2 2 2 3 3" xfId="41617" xr:uid="{00000000-0005-0000-0000-0000FA9E0000}"/>
    <cellStyle name="Normal 5 2 3 2 4 2 2 2 2 4" xfId="41618" xr:uid="{00000000-0005-0000-0000-0000FB9E0000}"/>
    <cellStyle name="Normal 5 2 3 2 4 2 2 2 3" xfId="41619" xr:uid="{00000000-0005-0000-0000-0000FC9E0000}"/>
    <cellStyle name="Normal 5 2 3 2 4 2 2 2 3 2" xfId="41620" xr:uid="{00000000-0005-0000-0000-0000FD9E0000}"/>
    <cellStyle name="Normal 5 2 3 2 4 2 2 2 4" xfId="41621" xr:uid="{00000000-0005-0000-0000-0000FE9E0000}"/>
    <cellStyle name="Normal 5 2 3 2 4 2 2 2 4 2" xfId="41622" xr:uid="{00000000-0005-0000-0000-0000FF9E0000}"/>
    <cellStyle name="Normal 5 2 3 2 4 2 2 2 4 2 2" xfId="41623" xr:uid="{00000000-0005-0000-0000-0000009F0000}"/>
    <cellStyle name="Normal 5 2 3 2 4 2 2 2 4 3" xfId="41624" xr:uid="{00000000-0005-0000-0000-0000019F0000}"/>
    <cellStyle name="Normal 5 2 3 2 4 2 2 2 5" xfId="41625" xr:uid="{00000000-0005-0000-0000-0000029F0000}"/>
    <cellStyle name="Normal 5 2 3 2 4 2 2 3" xfId="41626" xr:uid="{00000000-0005-0000-0000-0000039F0000}"/>
    <cellStyle name="Normal 5 2 3 2 4 2 2 3 2" xfId="41627" xr:uid="{00000000-0005-0000-0000-0000049F0000}"/>
    <cellStyle name="Normal 5 2 3 2 4 2 2 3 2 2" xfId="41628" xr:uid="{00000000-0005-0000-0000-0000059F0000}"/>
    <cellStyle name="Normal 5 2 3 2 4 2 2 3 3" xfId="41629" xr:uid="{00000000-0005-0000-0000-0000069F0000}"/>
    <cellStyle name="Normal 5 2 3 2 4 2 2 3 3 2" xfId="41630" xr:uid="{00000000-0005-0000-0000-0000079F0000}"/>
    <cellStyle name="Normal 5 2 3 2 4 2 2 3 3 2 2" xfId="41631" xr:uid="{00000000-0005-0000-0000-0000089F0000}"/>
    <cellStyle name="Normal 5 2 3 2 4 2 2 3 3 3" xfId="41632" xr:uid="{00000000-0005-0000-0000-0000099F0000}"/>
    <cellStyle name="Normal 5 2 3 2 4 2 2 3 4" xfId="41633" xr:uid="{00000000-0005-0000-0000-00000A9F0000}"/>
    <cellStyle name="Normal 5 2 3 2 4 2 2 4" xfId="41634" xr:uid="{00000000-0005-0000-0000-00000B9F0000}"/>
    <cellStyle name="Normal 5 2 3 2 4 2 2 4 2" xfId="41635" xr:uid="{00000000-0005-0000-0000-00000C9F0000}"/>
    <cellStyle name="Normal 5 2 3 2 4 2 2 4 2 2" xfId="41636" xr:uid="{00000000-0005-0000-0000-00000D9F0000}"/>
    <cellStyle name="Normal 5 2 3 2 4 2 2 4 3" xfId="41637" xr:uid="{00000000-0005-0000-0000-00000E9F0000}"/>
    <cellStyle name="Normal 5 2 3 2 4 2 2 4 3 2" xfId="41638" xr:uid="{00000000-0005-0000-0000-00000F9F0000}"/>
    <cellStyle name="Normal 5 2 3 2 4 2 2 4 3 2 2" xfId="41639" xr:uid="{00000000-0005-0000-0000-0000109F0000}"/>
    <cellStyle name="Normal 5 2 3 2 4 2 2 4 3 3" xfId="41640" xr:uid="{00000000-0005-0000-0000-0000119F0000}"/>
    <cellStyle name="Normal 5 2 3 2 4 2 2 4 4" xfId="41641" xr:uid="{00000000-0005-0000-0000-0000129F0000}"/>
    <cellStyle name="Normal 5 2 3 2 4 2 2 5" xfId="41642" xr:uid="{00000000-0005-0000-0000-0000139F0000}"/>
    <cellStyle name="Normal 5 2 3 2 4 2 2 5 2" xfId="41643" xr:uid="{00000000-0005-0000-0000-0000149F0000}"/>
    <cellStyle name="Normal 5 2 3 2 4 2 2 6" xfId="41644" xr:uid="{00000000-0005-0000-0000-0000159F0000}"/>
    <cellStyle name="Normal 5 2 3 2 4 2 2 6 2" xfId="41645" xr:uid="{00000000-0005-0000-0000-0000169F0000}"/>
    <cellStyle name="Normal 5 2 3 2 4 2 2 6 2 2" xfId="41646" xr:uid="{00000000-0005-0000-0000-0000179F0000}"/>
    <cellStyle name="Normal 5 2 3 2 4 2 2 6 3" xfId="41647" xr:uid="{00000000-0005-0000-0000-0000189F0000}"/>
    <cellStyle name="Normal 5 2 3 2 4 2 2 7" xfId="41648" xr:uid="{00000000-0005-0000-0000-0000199F0000}"/>
    <cellStyle name="Normal 5 2 3 2 4 2 2 7 2" xfId="41649" xr:uid="{00000000-0005-0000-0000-00001A9F0000}"/>
    <cellStyle name="Normal 5 2 3 2 4 2 2 8" xfId="41650" xr:uid="{00000000-0005-0000-0000-00001B9F0000}"/>
    <cellStyle name="Normal 5 2 3 2 4 2 3" xfId="41651" xr:uid="{00000000-0005-0000-0000-00001C9F0000}"/>
    <cellStyle name="Normal 5 2 3 2 4 2 3 2" xfId="41652" xr:uid="{00000000-0005-0000-0000-00001D9F0000}"/>
    <cellStyle name="Normal 5 2 3 2 4 2 3 2 2" xfId="41653" xr:uid="{00000000-0005-0000-0000-00001E9F0000}"/>
    <cellStyle name="Normal 5 2 3 2 4 2 3 2 2 2" xfId="41654" xr:uid="{00000000-0005-0000-0000-00001F9F0000}"/>
    <cellStyle name="Normal 5 2 3 2 4 2 3 2 3" xfId="41655" xr:uid="{00000000-0005-0000-0000-0000209F0000}"/>
    <cellStyle name="Normal 5 2 3 2 4 2 3 2 3 2" xfId="41656" xr:uid="{00000000-0005-0000-0000-0000219F0000}"/>
    <cellStyle name="Normal 5 2 3 2 4 2 3 2 3 2 2" xfId="41657" xr:uid="{00000000-0005-0000-0000-0000229F0000}"/>
    <cellStyle name="Normal 5 2 3 2 4 2 3 2 3 3" xfId="41658" xr:uid="{00000000-0005-0000-0000-0000239F0000}"/>
    <cellStyle name="Normal 5 2 3 2 4 2 3 2 4" xfId="41659" xr:uid="{00000000-0005-0000-0000-0000249F0000}"/>
    <cellStyle name="Normal 5 2 3 2 4 2 3 3" xfId="41660" xr:uid="{00000000-0005-0000-0000-0000259F0000}"/>
    <cellStyle name="Normal 5 2 3 2 4 2 3 3 2" xfId="41661" xr:uid="{00000000-0005-0000-0000-0000269F0000}"/>
    <cellStyle name="Normal 5 2 3 2 4 2 3 4" xfId="41662" xr:uid="{00000000-0005-0000-0000-0000279F0000}"/>
    <cellStyle name="Normal 5 2 3 2 4 2 3 4 2" xfId="41663" xr:uid="{00000000-0005-0000-0000-0000289F0000}"/>
    <cellStyle name="Normal 5 2 3 2 4 2 3 4 2 2" xfId="41664" xr:uid="{00000000-0005-0000-0000-0000299F0000}"/>
    <cellStyle name="Normal 5 2 3 2 4 2 3 4 3" xfId="41665" xr:uid="{00000000-0005-0000-0000-00002A9F0000}"/>
    <cellStyle name="Normal 5 2 3 2 4 2 3 5" xfId="41666" xr:uid="{00000000-0005-0000-0000-00002B9F0000}"/>
    <cellStyle name="Normal 5 2 3 2 4 2 4" xfId="41667" xr:uid="{00000000-0005-0000-0000-00002C9F0000}"/>
    <cellStyle name="Normal 5 2 3 2 4 2 4 2" xfId="41668" xr:uid="{00000000-0005-0000-0000-00002D9F0000}"/>
    <cellStyle name="Normal 5 2 3 2 4 2 4 2 2" xfId="41669" xr:uid="{00000000-0005-0000-0000-00002E9F0000}"/>
    <cellStyle name="Normal 5 2 3 2 4 2 4 3" xfId="41670" xr:uid="{00000000-0005-0000-0000-00002F9F0000}"/>
    <cellStyle name="Normal 5 2 3 2 4 2 4 3 2" xfId="41671" xr:uid="{00000000-0005-0000-0000-0000309F0000}"/>
    <cellStyle name="Normal 5 2 3 2 4 2 4 3 2 2" xfId="41672" xr:uid="{00000000-0005-0000-0000-0000319F0000}"/>
    <cellStyle name="Normal 5 2 3 2 4 2 4 3 3" xfId="41673" xr:uid="{00000000-0005-0000-0000-0000329F0000}"/>
    <cellStyle name="Normal 5 2 3 2 4 2 4 4" xfId="41674" xr:uid="{00000000-0005-0000-0000-0000339F0000}"/>
    <cellStyle name="Normal 5 2 3 2 4 2 5" xfId="41675" xr:uid="{00000000-0005-0000-0000-0000349F0000}"/>
    <cellStyle name="Normal 5 2 3 2 4 2 5 2" xfId="41676" xr:uid="{00000000-0005-0000-0000-0000359F0000}"/>
    <cellStyle name="Normal 5 2 3 2 4 2 5 2 2" xfId="41677" xr:uid="{00000000-0005-0000-0000-0000369F0000}"/>
    <cellStyle name="Normal 5 2 3 2 4 2 5 3" xfId="41678" xr:uid="{00000000-0005-0000-0000-0000379F0000}"/>
    <cellStyle name="Normal 5 2 3 2 4 2 5 3 2" xfId="41679" xr:uid="{00000000-0005-0000-0000-0000389F0000}"/>
    <cellStyle name="Normal 5 2 3 2 4 2 5 3 2 2" xfId="41680" xr:uid="{00000000-0005-0000-0000-0000399F0000}"/>
    <cellStyle name="Normal 5 2 3 2 4 2 5 3 3" xfId="41681" xr:uid="{00000000-0005-0000-0000-00003A9F0000}"/>
    <cellStyle name="Normal 5 2 3 2 4 2 5 4" xfId="41682" xr:uid="{00000000-0005-0000-0000-00003B9F0000}"/>
    <cellStyle name="Normal 5 2 3 2 4 2 6" xfId="41683" xr:uid="{00000000-0005-0000-0000-00003C9F0000}"/>
    <cellStyle name="Normal 5 2 3 2 4 2 6 2" xfId="41684" xr:uid="{00000000-0005-0000-0000-00003D9F0000}"/>
    <cellStyle name="Normal 5 2 3 2 4 2 7" xfId="41685" xr:uid="{00000000-0005-0000-0000-00003E9F0000}"/>
    <cellStyle name="Normal 5 2 3 2 4 2 7 2" xfId="41686" xr:uid="{00000000-0005-0000-0000-00003F9F0000}"/>
    <cellStyle name="Normal 5 2 3 2 4 2 7 2 2" xfId="41687" xr:uid="{00000000-0005-0000-0000-0000409F0000}"/>
    <cellStyle name="Normal 5 2 3 2 4 2 7 3" xfId="41688" xr:uid="{00000000-0005-0000-0000-0000419F0000}"/>
    <cellStyle name="Normal 5 2 3 2 4 2 8" xfId="41689" xr:uid="{00000000-0005-0000-0000-0000429F0000}"/>
    <cellStyle name="Normal 5 2 3 2 4 2 8 2" xfId="41690" xr:uid="{00000000-0005-0000-0000-0000439F0000}"/>
    <cellStyle name="Normal 5 2 3 2 4 2 9" xfId="41691" xr:uid="{00000000-0005-0000-0000-0000449F0000}"/>
    <cellStyle name="Normal 5 2 3 2 4 3" xfId="41692" xr:uid="{00000000-0005-0000-0000-0000459F0000}"/>
    <cellStyle name="Normal 5 2 3 2 4 3 2" xfId="41693" xr:uid="{00000000-0005-0000-0000-0000469F0000}"/>
    <cellStyle name="Normal 5 2 3 2 4 3 2 2" xfId="41694" xr:uid="{00000000-0005-0000-0000-0000479F0000}"/>
    <cellStyle name="Normal 5 2 3 2 4 3 2 2 2" xfId="41695" xr:uid="{00000000-0005-0000-0000-0000489F0000}"/>
    <cellStyle name="Normal 5 2 3 2 4 3 2 2 2 2" xfId="41696" xr:uid="{00000000-0005-0000-0000-0000499F0000}"/>
    <cellStyle name="Normal 5 2 3 2 4 3 2 2 3" xfId="41697" xr:uid="{00000000-0005-0000-0000-00004A9F0000}"/>
    <cellStyle name="Normal 5 2 3 2 4 3 2 2 3 2" xfId="41698" xr:uid="{00000000-0005-0000-0000-00004B9F0000}"/>
    <cellStyle name="Normal 5 2 3 2 4 3 2 2 3 2 2" xfId="41699" xr:uid="{00000000-0005-0000-0000-00004C9F0000}"/>
    <cellStyle name="Normal 5 2 3 2 4 3 2 2 3 3" xfId="41700" xr:uid="{00000000-0005-0000-0000-00004D9F0000}"/>
    <cellStyle name="Normal 5 2 3 2 4 3 2 2 4" xfId="41701" xr:uid="{00000000-0005-0000-0000-00004E9F0000}"/>
    <cellStyle name="Normal 5 2 3 2 4 3 2 3" xfId="41702" xr:uid="{00000000-0005-0000-0000-00004F9F0000}"/>
    <cellStyle name="Normal 5 2 3 2 4 3 2 3 2" xfId="41703" xr:uid="{00000000-0005-0000-0000-0000509F0000}"/>
    <cellStyle name="Normal 5 2 3 2 4 3 2 4" xfId="41704" xr:uid="{00000000-0005-0000-0000-0000519F0000}"/>
    <cellStyle name="Normal 5 2 3 2 4 3 2 4 2" xfId="41705" xr:uid="{00000000-0005-0000-0000-0000529F0000}"/>
    <cellStyle name="Normal 5 2 3 2 4 3 2 4 2 2" xfId="41706" xr:uid="{00000000-0005-0000-0000-0000539F0000}"/>
    <cellStyle name="Normal 5 2 3 2 4 3 2 4 3" xfId="41707" xr:uid="{00000000-0005-0000-0000-0000549F0000}"/>
    <cellStyle name="Normal 5 2 3 2 4 3 2 5" xfId="41708" xr:uid="{00000000-0005-0000-0000-0000559F0000}"/>
    <cellStyle name="Normal 5 2 3 2 4 3 3" xfId="41709" xr:uid="{00000000-0005-0000-0000-0000569F0000}"/>
    <cellStyle name="Normal 5 2 3 2 4 3 3 2" xfId="41710" xr:uid="{00000000-0005-0000-0000-0000579F0000}"/>
    <cellStyle name="Normal 5 2 3 2 4 3 3 2 2" xfId="41711" xr:uid="{00000000-0005-0000-0000-0000589F0000}"/>
    <cellStyle name="Normal 5 2 3 2 4 3 3 3" xfId="41712" xr:uid="{00000000-0005-0000-0000-0000599F0000}"/>
    <cellStyle name="Normal 5 2 3 2 4 3 3 3 2" xfId="41713" xr:uid="{00000000-0005-0000-0000-00005A9F0000}"/>
    <cellStyle name="Normal 5 2 3 2 4 3 3 3 2 2" xfId="41714" xr:uid="{00000000-0005-0000-0000-00005B9F0000}"/>
    <cellStyle name="Normal 5 2 3 2 4 3 3 3 3" xfId="41715" xr:uid="{00000000-0005-0000-0000-00005C9F0000}"/>
    <cellStyle name="Normal 5 2 3 2 4 3 3 4" xfId="41716" xr:uid="{00000000-0005-0000-0000-00005D9F0000}"/>
    <cellStyle name="Normal 5 2 3 2 4 3 4" xfId="41717" xr:uid="{00000000-0005-0000-0000-00005E9F0000}"/>
    <cellStyle name="Normal 5 2 3 2 4 3 4 2" xfId="41718" xr:uid="{00000000-0005-0000-0000-00005F9F0000}"/>
    <cellStyle name="Normal 5 2 3 2 4 3 4 2 2" xfId="41719" xr:uid="{00000000-0005-0000-0000-0000609F0000}"/>
    <cellStyle name="Normal 5 2 3 2 4 3 4 3" xfId="41720" xr:uid="{00000000-0005-0000-0000-0000619F0000}"/>
    <cellStyle name="Normal 5 2 3 2 4 3 4 3 2" xfId="41721" xr:uid="{00000000-0005-0000-0000-0000629F0000}"/>
    <cellStyle name="Normal 5 2 3 2 4 3 4 3 2 2" xfId="41722" xr:uid="{00000000-0005-0000-0000-0000639F0000}"/>
    <cellStyle name="Normal 5 2 3 2 4 3 4 3 3" xfId="41723" xr:uid="{00000000-0005-0000-0000-0000649F0000}"/>
    <cellStyle name="Normal 5 2 3 2 4 3 4 4" xfId="41724" xr:uid="{00000000-0005-0000-0000-0000659F0000}"/>
    <cellStyle name="Normal 5 2 3 2 4 3 5" xfId="41725" xr:uid="{00000000-0005-0000-0000-0000669F0000}"/>
    <cellStyle name="Normal 5 2 3 2 4 3 5 2" xfId="41726" xr:uid="{00000000-0005-0000-0000-0000679F0000}"/>
    <cellStyle name="Normal 5 2 3 2 4 3 6" xfId="41727" xr:uid="{00000000-0005-0000-0000-0000689F0000}"/>
    <cellStyle name="Normal 5 2 3 2 4 3 6 2" xfId="41728" xr:uid="{00000000-0005-0000-0000-0000699F0000}"/>
    <cellStyle name="Normal 5 2 3 2 4 3 6 2 2" xfId="41729" xr:uid="{00000000-0005-0000-0000-00006A9F0000}"/>
    <cellStyle name="Normal 5 2 3 2 4 3 6 3" xfId="41730" xr:uid="{00000000-0005-0000-0000-00006B9F0000}"/>
    <cellStyle name="Normal 5 2 3 2 4 3 7" xfId="41731" xr:uid="{00000000-0005-0000-0000-00006C9F0000}"/>
    <cellStyle name="Normal 5 2 3 2 4 3 7 2" xfId="41732" xr:uid="{00000000-0005-0000-0000-00006D9F0000}"/>
    <cellStyle name="Normal 5 2 3 2 4 3 8" xfId="41733" xr:uid="{00000000-0005-0000-0000-00006E9F0000}"/>
    <cellStyle name="Normal 5 2 3 2 4 4" xfId="41734" xr:uid="{00000000-0005-0000-0000-00006F9F0000}"/>
    <cellStyle name="Normal 5 2 3 2 4 4 2" xfId="41735" xr:uid="{00000000-0005-0000-0000-0000709F0000}"/>
    <cellStyle name="Normal 5 2 3 2 4 4 2 2" xfId="41736" xr:uid="{00000000-0005-0000-0000-0000719F0000}"/>
    <cellStyle name="Normal 5 2 3 2 4 4 2 2 2" xfId="41737" xr:uid="{00000000-0005-0000-0000-0000729F0000}"/>
    <cellStyle name="Normal 5 2 3 2 4 4 2 3" xfId="41738" xr:uid="{00000000-0005-0000-0000-0000739F0000}"/>
    <cellStyle name="Normal 5 2 3 2 4 4 2 3 2" xfId="41739" xr:uid="{00000000-0005-0000-0000-0000749F0000}"/>
    <cellStyle name="Normal 5 2 3 2 4 4 2 3 2 2" xfId="41740" xr:uid="{00000000-0005-0000-0000-0000759F0000}"/>
    <cellStyle name="Normal 5 2 3 2 4 4 2 3 3" xfId="41741" xr:uid="{00000000-0005-0000-0000-0000769F0000}"/>
    <cellStyle name="Normal 5 2 3 2 4 4 2 4" xfId="41742" xr:uid="{00000000-0005-0000-0000-0000779F0000}"/>
    <cellStyle name="Normal 5 2 3 2 4 4 3" xfId="41743" xr:uid="{00000000-0005-0000-0000-0000789F0000}"/>
    <cellStyle name="Normal 5 2 3 2 4 4 3 2" xfId="41744" xr:uid="{00000000-0005-0000-0000-0000799F0000}"/>
    <cellStyle name="Normal 5 2 3 2 4 4 4" xfId="41745" xr:uid="{00000000-0005-0000-0000-00007A9F0000}"/>
    <cellStyle name="Normal 5 2 3 2 4 4 4 2" xfId="41746" xr:uid="{00000000-0005-0000-0000-00007B9F0000}"/>
    <cellStyle name="Normal 5 2 3 2 4 4 4 2 2" xfId="41747" xr:uid="{00000000-0005-0000-0000-00007C9F0000}"/>
    <cellStyle name="Normal 5 2 3 2 4 4 4 3" xfId="41748" xr:uid="{00000000-0005-0000-0000-00007D9F0000}"/>
    <cellStyle name="Normal 5 2 3 2 4 4 5" xfId="41749" xr:uid="{00000000-0005-0000-0000-00007E9F0000}"/>
    <cellStyle name="Normal 5 2 3 2 4 5" xfId="41750" xr:uid="{00000000-0005-0000-0000-00007F9F0000}"/>
    <cellStyle name="Normal 5 2 3 2 4 5 2" xfId="41751" xr:uid="{00000000-0005-0000-0000-0000809F0000}"/>
    <cellStyle name="Normal 5 2 3 2 4 5 2 2" xfId="41752" xr:uid="{00000000-0005-0000-0000-0000819F0000}"/>
    <cellStyle name="Normal 5 2 3 2 4 5 3" xfId="41753" xr:uid="{00000000-0005-0000-0000-0000829F0000}"/>
    <cellStyle name="Normal 5 2 3 2 4 5 3 2" xfId="41754" xr:uid="{00000000-0005-0000-0000-0000839F0000}"/>
    <cellStyle name="Normal 5 2 3 2 4 5 3 2 2" xfId="41755" xr:uid="{00000000-0005-0000-0000-0000849F0000}"/>
    <cellStyle name="Normal 5 2 3 2 4 5 3 3" xfId="41756" xr:uid="{00000000-0005-0000-0000-0000859F0000}"/>
    <cellStyle name="Normal 5 2 3 2 4 5 4" xfId="41757" xr:uid="{00000000-0005-0000-0000-0000869F0000}"/>
    <cellStyle name="Normal 5 2 3 2 4 6" xfId="41758" xr:uid="{00000000-0005-0000-0000-0000879F0000}"/>
    <cellStyle name="Normal 5 2 3 2 4 6 2" xfId="41759" xr:uid="{00000000-0005-0000-0000-0000889F0000}"/>
    <cellStyle name="Normal 5 2 3 2 4 6 2 2" xfId="41760" xr:uid="{00000000-0005-0000-0000-0000899F0000}"/>
    <cellStyle name="Normal 5 2 3 2 4 6 3" xfId="41761" xr:uid="{00000000-0005-0000-0000-00008A9F0000}"/>
    <cellStyle name="Normal 5 2 3 2 4 6 3 2" xfId="41762" xr:uid="{00000000-0005-0000-0000-00008B9F0000}"/>
    <cellStyle name="Normal 5 2 3 2 4 6 3 2 2" xfId="41763" xr:uid="{00000000-0005-0000-0000-00008C9F0000}"/>
    <cellStyle name="Normal 5 2 3 2 4 6 3 3" xfId="41764" xr:uid="{00000000-0005-0000-0000-00008D9F0000}"/>
    <cellStyle name="Normal 5 2 3 2 4 6 4" xfId="41765" xr:uid="{00000000-0005-0000-0000-00008E9F0000}"/>
    <cellStyle name="Normal 5 2 3 2 4 7" xfId="41766" xr:uid="{00000000-0005-0000-0000-00008F9F0000}"/>
    <cellStyle name="Normal 5 2 3 2 4 7 2" xfId="41767" xr:uid="{00000000-0005-0000-0000-0000909F0000}"/>
    <cellStyle name="Normal 5 2 3 2 4 8" xfId="41768" xr:uid="{00000000-0005-0000-0000-0000919F0000}"/>
    <cellStyle name="Normal 5 2 3 2 4 8 2" xfId="41769" xr:uid="{00000000-0005-0000-0000-0000929F0000}"/>
    <cellStyle name="Normal 5 2 3 2 4 8 2 2" xfId="41770" xr:uid="{00000000-0005-0000-0000-0000939F0000}"/>
    <cellStyle name="Normal 5 2 3 2 4 8 3" xfId="41771" xr:uid="{00000000-0005-0000-0000-0000949F0000}"/>
    <cellStyle name="Normal 5 2 3 2 4 9" xfId="41772" xr:uid="{00000000-0005-0000-0000-0000959F0000}"/>
    <cellStyle name="Normal 5 2 3 2 4 9 2" xfId="41773" xr:uid="{00000000-0005-0000-0000-0000969F0000}"/>
    <cellStyle name="Normal 5 2 3 2 5" xfId="41774" xr:uid="{00000000-0005-0000-0000-0000979F0000}"/>
    <cellStyle name="Normal 5 2 3 2 5 2" xfId="41775" xr:uid="{00000000-0005-0000-0000-0000989F0000}"/>
    <cellStyle name="Normal 5 2 3 2 5 2 2" xfId="41776" xr:uid="{00000000-0005-0000-0000-0000999F0000}"/>
    <cellStyle name="Normal 5 2 3 2 5 2 2 2" xfId="41777" xr:uid="{00000000-0005-0000-0000-00009A9F0000}"/>
    <cellStyle name="Normal 5 2 3 2 5 2 2 2 2" xfId="41778" xr:uid="{00000000-0005-0000-0000-00009B9F0000}"/>
    <cellStyle name="Normal 5 2 3 2 5 2 2 2 2 2" xfId="41779" xr:uid="{00000000-0005-0000-0000-00009C9F0000}"/>
    <cellStyle name="Normal 5 2 3 2 5 2 2 2 3" xfId="41780" xr:uid="{00000000-0005-0000-0000-00009D9F0000}"/>
    <cellStyle name="Normal 5 2 3 2 5 2 2 2 3 2" xfId="41781" xr:uid="{00000000-0005-0000-0000-00009E9F0000}"/>
    <cellStyle name="Normal 5 2 3 2 5 2 2 2 3 2 2" xfId="41782" xr:uid="{00000000-0005-0000-0000-00009F9F0000}"/>
    <cellStyle name="Normal 5 2 3 2 5 2 2 2 3 3" xfId="41783" xr:uid="{00000000-0005-0000-0000-0000A09F0000}"/>
    <cellStyle name="Normal 5 2 3 2 5 2 2 2 4" xfId="41784" xr:uid="{00000000-0005-0000-0000-0000A19F0000}"/>
    <cellStyle name="Normal 5 2 3 2 5 2 2 3" xfId="41785" xr:uid="{00000000-0005-0000-0000-0000A29F0000}"/>
    <cellStyle name="Normal 5 2 3 2 5 2 2 3 2" xfId="41786" xr:uid="{00000000-0005-0000-0000-0000A39F0000}"/>
    <cellStyle name="Normal 5 2 3 2 5 2 2 4" xfId="41787" xr:uid="{00000000-0005-0000-0000-0000A49F0000}"/>
    <cellStyle name="Normal 5 2 3 2 5 2 2 4 2" xfId="41788" xr:uid="{00000000-0005-0000-0000-0000A59F0000}"/>
    <cellStyle name="Normal 5 2 3 2 5 2 2 4 2 2" xfId="41789" xr:uid="{00000000-0005-0000-0000-0000A69F0000}"/>
    <cellStyle name="Normal 5 2 3 2 5 2 2 4 3" xfId="41790" xr:uid="{00000000-0005-0000-0000-0000A79F0000}"/>
    <cellStyle name="Normal 5 2 3 2 5 2 2 5" xfId="41791" xr:uid="{00000000-0005-0000-0000-0000A89F0000}"/>
    <cellStyle name="Normal 5 2 3 2 5 2 3" xfId="41792" xr:uid="{00000000-0005-0000-0000-0000A99F0000}"/>
    <cellStyle name="Normal 5 2 3 2 5 2 3 2" xfId="41793" xr:uid="{00000000-0005-0000-0000-0000AA9F0000}"/>
    <cellStyle name="Normal 5 2 3 2 5 2 3 2 2" xfId="41794" xr:uid="{00000000-0005-0000-0000-0000AB9F0000}"/>
    <cellStyle name="Normal 5 2 3 2 5 2 3 3" xfId="41795" xr:uid="{00000000-0005-0000-0000-0000AC9F0000}"/>
    <cellStyle name="Normal 5 2 3 2 5 2 3 3 2" xfId="41796" xr:uid="{00000000-0005-0000-0000-0000AD9F0000}"/>
    <cellStyle name="Normal 5 2 3 2 5 2 3 3 2 2" xfId="41797" xr:uid="{00000000-0005-0000-0000-0000AE9F0000}"/>
    <cellStyle name="Normal 5 2 3 2 5 2 3 3 3" xfId="41798" xr:uid="{00000000-0005-0000-0000-0000AF9F0000}"/>
    <cellStyle name="Normal 5 2 3 2 5 2 3 4" xfId="41799" xr:uid="{00000000-0005-0000-0000-0000B09F0000}"/>
    <cellStyle name="Normal 5 2 3 2 5 2 4" xfId="41800" xr:uid="{00000000-0005-0000-0000-0000B19F0000}"/>
    <cellStyle name="Normal 5 2 3 2 5 2 4 2" xfId="41801" xr:uid="{00000000-0005-0000-0000-0000B29F0000}"/>
    <cellStyle name="Normal 5 2 3 2 5 2 4 2 2" xfId="41802" xr:uid="{00000000-0005-0000-0000-0000B39F0000}"/>
    <cellStyle name="Normal 5 2 3 2 5 2 4 3" xfId="41803" xr:uid="{00000000-0005-0000-0000-0000B49F0000}"/>
    <cellStyle name="Normal 5 2 3 2 5 2 4 3 2" xfId="41804" xr:uid="{00000000-0005-0000-0000-0000B59F0000}"/>
    <cellStyle name="Normal 5 2 3 2 5 2 4 3 2 2" xfId="41805" xr:uid="{00000000-0005-0000-0000-0000B69F0000}"/>
    <cellStyle name="Normal 5 2 3 2 5 2 4 3 3" xfId="41806" xr:uid="{00000000-0005-0000-0000-0000B79F0000}"/>
    <cellStyle name="Normal 5 2 3 2 5 2 4 4" xfId="41807" xr:uid="{00000000-0005-0000-0000-0000B89F0000}"/>
    <cellStyle name="Normal 5 2 3 2 5 2 5" xfId="41808" xr:uid="{00000000-0005-0000-0000-0000B99F0000}"/>
    <cellStyle name="Normal 5 2 3 2 5 2 5 2" xfId="41809" xr:uid="{00000000-0005-0000-0000-0000BA9F0000}"/>
    <cellStyle name="Normal 5 2 3 2 5 2 6" xfId="41810" xr:uid="{00000000-0005-0000-0000-0000BB9F0000}"/>
    <cellStyle name="Normal 5 2 3 2 5 2 6 2" xfId="41811" xr:uid="{00000000-0005-0000-0000-0000BC9F0000}"/>
    <cellStyle name="Normal 5 2 3 2 5 2 6 2 2" xfId="41812" xr:uid="{00000000-0005-0000-0000-0000BD9F0000}"/>
    <cellStyle name="Normal 5 2 3 2 5 2 6 3" xfId="41813" xr:uid="{00000000-0005-0000-0000-0000BE9F0000}"/>
    <cellStyle name="Normal 5 2 3 2 5 2 7" xfId="41814" xr:uid="{00000000-0005-0000-0000-0000BF9F0000}"/>
    <cellStyle name="Normal 5 2 3 2 5 2 7 2" xfId="41815" xr:uid="{00000000-0005-0000-0000-0000C09F0000}"/>
    <cellStyle name="Normal 5 2 3 2 5 2 8" xfId="41816" xr:uid="{00000000-0005-0000-0000-0000C19F0000}"/>
    <cellStyle name="Normal 5 2 3 2 5 3" xfId="41817" xr:uid="{00000000-0005-0000-0000-0000C29F0000}"/>
    <cellStyle name="Normal 5 2 3 2 5 3 2" xfId="41818" xr:uid="{00000000-0005-0000-0000-0000C39F0000}"/>
    <cellStyle name="Normal 5 2 3 2 5 3 2 2" xfId="41819" xr:uid="{00000000-0005-0000-0000-0000C49F0000}"/>
    <cellStyle name="Normal 5 2 3 2 5 3 2 2 2" xfId="41820" xr:uid="{00000000-0005-0000-0000-0000C59F0000}"/>
    <cellStyle name="Normal 5 2 3 2 5 3 2 3" xfId="41821" xr:uid="{00000000-0005-0000-0000-0000C69F0000}"/>
    <cellStyle name="Normal 5 2 3 2 5 3 2 3 2" xfId="41822" xr:uid="{00000000-0005-0000-0000-0000C79F0000}"/>
    <cellStyle name="Normal 5 2 3 2 5 3 2 3 2 2" xfId="41823" xr:uid="{00000000-0005-0000-0000-0000C89F0000}"/>
    <cellStyle name="Normal 5 2 3 2 5 3 2 3 3" xfId="41824" xr:uid="{00000000-0005-0000-0000-0000C99F0000}"/>
    <cellStyle name="Normal 5 2 3 2 5 3 2 4" xfId="41825" xr:uid="{00000000-0005-0000-0000-0000CA9F0000}"/>
    <cellStyle name="Normal 5 2 3 2 5 3 3" xfId="41826" xr:uid="{00000000-0005-0000-0000-0000CB9F0000}"/>
    <cellStyle name="Normal 5 2 3 2 5 3 3 2" xfId="41827" xr:uid="{00000000-0005-0000-0000-0000CC9F0000}"/>
    <cellStyle name="Normal 5 2 3 2 5 3 4" xfId="41828" xr:uid="{00000000-0005-0000-0000-0000CD9F0000}"/>
    <cellStyle name="Normal 5 2 3 2 5 3 4 2" xfId="41829" xr:uid="{00000000-0005-0000-0000-0000CE9F0000}"/>
    <cellStyle name="Normal 5 2 3 2 5 3 4 2 2" xfId="41830" xr:uid="{00000000-0005-0000-0000-0000CF9F0000}"/>
    <cellStyle name="Normal 5 2 3 2 5 3 4 3" xfId="41831" xr:uid="{00000000-0005-0000-0000-0000D09F0000}"/>
    <cellStyle name="Normal 5 2 3 2 5 3 5" xfId="41832" xr:uid="{00000000-0005-0000-0000-0000D19F0000}"/>
    <cellStyle name="Normal 5 2 3 2 5 4" xfId="41833" xr:uid="{00000000-0005-0000-0000-0000D29F0000}"/>
    <cellStyle name="Normal 5 2 3 2 5 4 2" xfId="41834" xr:uid="{00000000-0005-0000-0000-0000D39F0000}"/>
    <cellStyle name="Normal 5 2 3 2 5 4 2 2" xfId="41835" xr:uid="{00000000-0005-0000-0000-0000D49F0000}"/>
    <cellStyle name="Normal 5 2 3 2 5 4 3" xfId="41836" xr:uid="{00000000-0005-0000-0000-0000D59F0000}"/>
    <cellStyle name="Normal 5 2 3 2 5 4 3 2" xfId="41837" xr:uid="{00000000-0005-0000-0000-0000D69F0000}"/>
    <cellStyle name="Normal 5 2 3 2 5 4 3 2 2" xfId="41838" xr:uid="{00000000-0005-0000-0000-0000D79F0000}"/>
    <cellStyle name="Normal 5 2 3 2 5 4 3 3" xfId="41839" xr:uid="{00000000-0005-0000-0000-0000D89F0000}"/>
    <cellStyle name="Normal 5 2 3 2 5 4 4" xfId="41840" xr:uid="{00000000-0005-0000-0000-0000D99F0000}"/>
    <cellStyle name="Normal 5 2 3 2 5 5" xfId="41841" xr:uid="{00000000-0005-0000-0000-0000DA9F0000}"/>
    <cellStyle name="Normal 5 2 3 2 5 5 2" xfId="41842" xr:uid="{00000000-0005-0000-0000-0000DB9F0000}"/>
    <cellStyle name="Normal 5 2 3 2 5 5 2 2" xfId="41843" xr:uid="{00000000-0005-0000-0000-0000DC9F0000}"/>
    <cellStyle name="Normal 5 2 3 2 5 5 3" xfId="41844" xr:uid="{00000000-0005-0000-0000-0000DD9F0000}"/>
    <cellStyle name="Normal 5 2 3 2 5 5 3 2" xfId="41845" xr:uid="{00000000-0005-0000-0000-0000DE9F0000}"/>
    <cellStyle name="Normal 5 2 3 2 5 5 3 2 2" xfId="41846" xr:uid="{00000000-0005-0000-0000-0000DF9F0000}"/>
    <cellStyle name="Normal 5 2 3 2 5 5 3 3" xfId="41847" xr:uid="{00000000-0005-0000-0000-0000E09F0000}"/>
    <cellStyle name="Normal 5 2 3 2 5 5 4" xfId="41848" xr:uid="{00000000-0005-0000-0000-0000E19F0000}"/>
    <cellStyle name="Normal 5 2 3 2 5 6" xfId="41849" xr:uid="{00000000-0005-0000-0000-0000E29F0000}"/>
    <cellStyle name="Normal 5 2 3 2 5 6 2" xfId="41850" xr:uid="{00000000-0005-0000-0000-0000E39F0000}"/>
    <cellStyle name="Normal 5 2 3 2 5 7" xfId="41851" xr:uid="{00000000-0005-0000-0000-0000E49F0000}"/>
    <cellStyle name="Normal 5 2 3 2 5 7 2" xfId="41852" xr:uid="{00000000-0005-0000-0000-0000E59F0000}"/>
    <cellStyle name="Normal 5 2 3 2 5 7 2 2" xfId="41853" xr:uid="{00000000-0005-0000-0000-0000E69F0000}"/>
    <cellStyle name="Normal 5 2 3 2 5 7 3" xfId="41854" xr:uid="{00000000-0005-0000-0000-0000E79F0000}"/>
    <cellStyle name="Normal 5 2 3 2 5 8" xfId="41855" xr:uid="{00000000-0005-0000-0000-0000E89F0000}"/>
    <cellStyle name="Normal 5 2 3 2 5 8 2" xfId="41856" xr:uid="{00000000-0005-0000-0000-0000E99F0000}"/>
    <cellStyle name="Normal 5 2 3 2 5 9" xfId="41857" xr:uid="{00000000-0005-0000-0000-0000EA9F0000}"/>
    <cellStyle name="Normal 5 2 3 2 6" xfId="41858" xr:uid="{00000000-0005-0000-0000-0000EB9F0000}"/>
    <cellStyle name="Normal 5 2 3 2 6 2" xfId="41859" xr:uid="{00000000-0005-0000-0000-0000EC9F0000}"/>
    <cellStyle name="Normal 5 2 3 2 6 2 2" xfId="41860" xr:uid="{00000000-0005-0000-0000-0000ED9F0000}"/>
    <cellStyle name="Normal 5 2 3 2 6 2 2 2" xfId="41861" xr:uid="{00000000-0005-0000-0000-0000EE9F0000}"/>
    <cellStyle name="Normal 5 2 3 2 6 2 2 2 2" xfId="41862" xr:uid="{00000000-0005-0000-0000-0000EF9F0000}"/>
    <cellStyle name="Normal 5 2 3 2 6 2 2 3" xfId="41863" xr:uid="{00000000-0005-0000-0000-0000F09F0000}"/>
    <cellStyle name="Normal 5 2 3 2 6 2 2 3 2" xfId="41864" xr:uid="{00000000-0005-0000-0000-0000F19F0000}"/>
    <cellStyle name="Normal 5 2 3 2 6 2 2 3 2 2" xfId="41865" xr:uid="{00000000-0005-0000-0000-0000F29F0000}"/>
    <cellStyle name="Normal 5 2 3 2 6 2 2 3 3" xfId="41866" xr:uid="{00000000-0005-0000-0000-0000F39F0000}"/>
    <cellStyle name="Normal 5 2 3 2 6 2 2 4" xfId="41867" xr:uid="{00000000-0005-0000-0000-0000F49F0000}"/>
    <cellStyle name="Normal 5 2 3 2 6 2 3" xfId="41868" xr:uid="{00000000-0005-0000-0000-0000F59F0000}"/>
    <cellStyle name="Normal 5 2 3 2 6 2 3 2" xfId="41869" xr:uid="{00000000-0005-0000-0000-0000F69F0000}"/>
    <cellStyle name="Normal 5 2 3 2 6 2 4" xfId="41870" xr:uid="{00000000-0005-0000-0000-0000F79F0000}"/>
    <cellStyle name="Normal 5 2 3 2 6 2 4 2" xfId="41871" xr:uid="{00000000-0005-0000-0000-0000F89F0000}"/>
    <cellStyle name="Normal 5 2 3 2 6 2 4 2 2" xfId="41872" xr:uid="{00000000-0005-0000-0000-0000F99F0000}"/>
    <cellStyle name="Normal 5 2 3 2 6 2 4 3" xfId="41873" xr:uid="{00000000-0005-0000-0000-0000FA9F0000}"/>
    <cellStyle name="Normal 5 2 3 2 6 2 5" xfId="41874" xr:uid="{00000000-0005-0000-0000-0000FB9F0000}"/>
    <cellStyle name="Normal 5 2 3 2 6 3" xfId="41875" xr:uid="{00000000-0005-0000-0000-0000FC9F0000}"/>
    <cellStyle name="Normal 5 2 3 2 6 3 2" xfId="41876" xr:uid="{00000000-0005-0000-0000-0000FD9F0000}"/>
    <cellStyle name="Normal 5 2 3 2 6 3 2 2" xfId="41877" xr:uid="{00000000-0005-0000-0000-0000FE9F0000}"/>
    <cellStyle name="Normal 5 2 3 2 6 3 3" xfId="41878" xr:uid="{00000000-0005-0000-0000-0000FF9F0000}"/>
    <cellStyle name="Normal 5 2 3 2 6 3 3 2" xfId="41879" xr:uid="{00000000-0005-0000-0000-000000A00000}"/>
    <cellStyle name="Normal 5 2 3 2 6 3 3 2 2" xfId="41880" xr:uid="{00000000-0005-0000-0000-000001A00000}"/>
    <cellStyle name="Normal 5 2 3 2 6 3 3 3" xfId="41881" xr:uid="{00000000-0005-0000-0000-000002A00000}"/>
    <cellStyle name="Normal 5 2 3 2 6 3 4" xfId="41882" xr:uid="{00000000-0005-0000-0000-000003A00000}"/>
    <cellStyle name="Normal 5 2 3 2 6 4" xfId="41883" xr:uid="{00000000-0005-0000-0000-000004A00000}"/>
    <cellStyle name="Normal 5 2 3 2 6 4 2" xfId="41884" xr:uid="{00000000-0005-0000-0000-000005A00000}"/>
    <cellStyle name="Normal 5 2 3 2 6 4 2 2" xfId="41885" xr:uid="{00000000-0005-0000-0000-000006A00000}"/>
    <cellStyle name="Normal 5 2 3 2 6 4 3" xfId="41886" xr:uid="{00000000-0005-0000-0000-000007A00000}"/>
    <cellStyle name="Normal 5 2 3 2 6 4 3 2" xfId="41887" xr:uid="{00000000-0005-0000-0000-000008A00000}"/>
    <cellStyle name="Normal 5 2 3 2 6 4 3 2 2" xfId="41888" xr:uid="{00000000-0005-0000-0000-000009A00000}"/>
    <cellStyle name="Normal 5 2 3 2 6 4 3 3" xfId="41889" xr:uid="{00000000-0005-0000-0000-00000AA00000}"/>
    <cellStyle name="Normal 5 2 3 2 6 4 4" xfId="41890" xr:uid="{00000000-0005-0000-0000-00000BA00000}"/>
    <cellStyle name="Normal 5 2 3 2 6 5" xfId="41891" xr:uid="{00000000-0005-0000-0000-00000CA00000}"/>
    <cellStyle name="Normal 5 2 3 2 6 5 2" xfId="41892" xr:uid="{00000000-0005-0000-0000-00000DA00000}"/>
    <cellStyle name="Normal 5 2 3 2 6 6" xfId="41893" xr:uid="{00000000-0005-0000-0000-00000EA00000}"/>
    <cellStyle name="Normal 5 2 3 2 6 6 2" xfId="41894" xr:uid="{00000000-0005-0000-0000-00000FA00000}"/>
    <cellStyle name="Normal 5 2 3 2 6 6 2 2" xfId="41895" xr:uid="{00000000-0005-0000-0000-000010A00000}"/>
    <cellStyle name="Normal 5 2 3 2 6 6 3" xfId="41896" xr:uid="{00000000-0005-0000-0000-000011A00000}"/>
    <cellStyle name="Normal 5 2 3 2 6 7" xfId="41897" xr:uid="{00000000-0005-0000-0000-000012A00000}"/>
    <cellStyle name="Normal 5 2 3 2 6 7 2" xfId="41898" xr:uid="{00000000-0005-0000-0000-000013A00000}"/>
    <cellStyle name="Normal 5 2 3 2 6 8" xfId="41899" xr:uid="{00000000-0005-0000-0000-000014A00000}"/>
    <cellStyle name="Normal 5 2 3 2 7" xfId="41900" xr:uid="{00000000-0005-0000-0000-000015A00000}"/>
    <cellStyle name="Normal 5 2 3 2 7 2" xfId="41901" xr:uid="{00000000-0005-0000-0000-000016A00000}"/>
    <cellStyle name="Normal 5 2 3 2 7 2 2" xfId="41902" xr:uid="{00000000-0005-0000-0000-000017A00000}"/>
    <cellStyle name="Normal 5 2 3 2 7 2 2 2" xfId="41903" xr:uid="{00000000-0005-0000-0000-000018A00000}"/>
    <cellStyle name="Normal 5 2 3 2 7 2 2 2 2" xfId="41904" xr:uid="{00000000-0005-0000-0000-000019A00000}"/>
    <cellStyle name="Normal 5 2 3 2 7 2 2 3" xfId="41905" xr:uid="{00000000-0005-0000-0000-00001AA00000}"/>
    <cellStyle name="Normal 5 2 3 2 7 2 2 3 2" xfId="41906" xr:uid="{00000000-0005-0000-0000-00001BA00000}"/>
    <cellStyle name="Normal 5 2 3 2 7 2 2 3 2 2" xfId="41907" xr:uid="{00000000-0005-0000-0000-00001CA00000}"/>
    <cellStyle name="Normal 5 2 3 2 7 2 2 3 3" xfId="41908" xr:uid="{00000000-0005-0000-0000-00001DA00000}"/>
    <cellStyle name="Normal 5 2 3 2 7 2 2 4" xfId="41909" xr:uid="{00000000-0005-0000-0000-00001EA00000}"/>
    <cellStyle name="Normal 5 2 3 2 7 2 3" xfId="41910" xr:uid="{00000000-0005-0000-0000-00001FA00000}"/>
    <cellStyle name="Normal 5 2 3 2 7 2 3 2" xfId="41911" xr:uid="{00000000-0005-0000-0000-000020A00000}"/>
    <cellStyle name="Normal 5 2 3 2 7 2 4" xfId="41912" xr:uid="{00000000-0005-0000-0000-000021A00000}"/>
    <cellStyle name="Normal 5 2 3 2 7 2 4 2" xfId="41913" xr:uid="{00000000-0005-0000-0000-000022A00000}"/>
    <cellStyle name="Normal 5 2 3 2 7 2 4 2 2" xfId="41914" xr:uid="{00000000-0005-0000-0000-000023A00000}"/>
    <cellStyle name="Normal 5 2 3 2 7 2 4 3" xfId="41915" xr:uid="{00000000-0005-0000-0000-000024A00000}"/>
    <cellStyle name="Normal 5 2 3 2 7 2 5" xfId="41916" xr:uid="{00000000-0005-0000-0000-000025A00000}"/>
    <cellStyle name="Normal 5 2 3 2 7 3" xfId="41917" xr:uid="{00000000-0005-0000-0000-000026A00000}"/>
    <cellStyle name="Normal 5 2 3 2 7 3 2" xfId="41918" xr:uid="{00000000-0005-0000-0000-000027A00000}"/>
    <cellStyle name="Normal 5 2 3 2 7 3 2 2" xfId="41919" xr:uid="{00000000-0005-0000-0000-000028A00000}"/>
    <cellStyle name="Normal 5 2 3 2 7 3 3" xfId="41920" xr:uid="{00000000-0005-0000-0000-000029A00000}"/>
    <cellStyle name="Normal 5 2 3 2 7 3 3 2" xfId="41921" xr:uid="{00000000-0005-0000-0000-00002AA00000}"/>
    <cellStyle name="Normal 5 2 3 2 7 3 3 2 2" xfId="41922" xr:uid="{00000000-0005-0000-0000-00002BA00000}"/>
    <cellStyle name="Normal 5 2 3 2 7 3 3 3" xfId="41923" xr:uid="{00000000-0005-0000-0000-00002CA00000}"/>
    <cellStyle name="Normal 5 2 3 2 7 3 4" xfId="41924" xr:uid="{00000000-0005-0000-0000-00002DA00000}"/>
    <cellStyle name="Normal 5 2 3 2 7 4" xfId="41925" xr:uid="{00000000-0005-0000-0000-00002EA00000}"/>
    <cellStyle name="Normal 5 2 3 2 7 4 2" xfId="41926" xr:uid="{00000000-0005-0000-0000-00002FA00000}"/>
    <cellStyle name="Normal 5 2 3 2 7 5" xfId="41927" xr:uid="{00000000-0005-0000-0000-000030A00000}"/>
    <cellStyle name="Normal 5 2 3 2 7 5 2" xfId="41928" xr:uid="{00000000-0005-0000-0000-000031A00000}"/>
    <cellStyle name="Normal 5 2 3 2 7 5 2 2" xfId="41929" xr:uid="{00000000-0005-0000-0000-000032A00000}"/>
    <cellStyle name="Normal 5 2 3 2 7 5 3" xfId="41930" xr:uid="{00000000-0005-0000-0000-000033A00000}"/>
    <cellStyle name="Normal 5 2 3 2 7 6" xfId="41931" xr:uid="{00000000-0005-0000-0000-000034A00000}"/>
    <cellStyle name="Normal 5 2 3 2 8" xfId="41932" xr:uid="{00000000-0005-0000-0000-000035A00000}"/>
    <cellStyle name="Normal 5 2 3 2 8 2" xfId="41933" xr:uid="{00000000-0005-0000-0000-000036A00000}"/>
    <cellStyle name="Normal 5 2 3 2 8 2 2" xfId="41934" xr:uid="{00000000-0005-0000-0000-000037A00000}"/>
    <cellStyle name="Normal 5 2 3 2 8 2 2 2" xfId="41935" xr:uid="{00000000-0005-0000-0000-000038A00000}"/>
    <cellStyle name="Normal 5 2 3 2 8 2 2 2 2" xfId="41936" xr:uid="{00000000-0005-0000-0000-000039A00000}"/>
    <cellStyle name="Normal 5 2 3 2 8 2 2 3" xfId="41937" xr:uid="{00000000-0005-0000-0000-00003AA00000}"/>
    <cellStyle name="Normal 5 2 3 2 8 2 2 3 2" xfId="41938" xr:uid="{00000000-0005-0000-0000-00003BA00000}"/>
    <cellStyle name="Normal 5 2 3 2 8 2 2 3 2 2" xfId="41939" xr:uid="{00000000-0005-0000-0000-00003CA00000}"/>
    <cellStyle name="Normal 5 2 3 2 8 2 2 3 3" xfId="41940" xr:uid="{00000000-0005-0000-0000-00003DA00000}"/>
    <cellStyle name="Normal 5 2 3 2 8 2 2 4" xfId="41941" xr:uid="{00000000-0005-0000-0000-00003EA00000}"/>
    <cellStyle name="Normal 5 2 3 2 8 2 3" xfId="41942" xr:uid="{00000000-0005-0000-0000-00003FA00000}"/>
    <cellStyle name="Normal 5 2 3 2 8 2 3 2" xfId="41943" xr:uid="{00000000-0005-0000-0000-000040A00000}"/>
    <cellStyle name="Normal 5 2 3 2 8 2 4" xfId="41944" xr:uid="{00000000-0005-0000-0000-000041A00000}"/>
    <cellStyle name="Normal 5 2 3 2 8 2 4 2" xfId="41945" xr:uid="{00000000-0005-0000-0000-000042A00000}"/>
    <cellStyle name="Normal 5 2 3 2 8 2 4 2 2" xfId="41946" xr:uid="{00000000-0005-0000-0000-000043A00000}"/>
    <cellStyle name="Normal 5 2 3 2 8 2 4 3" xfId="41947" xr:uid="{00000000-0005-0000-0000-000044A00000}"/>
    <cellStyle name="Normal 5 2 3 2 8 2 5" xfId="41948" xr:uid="{00000000-0005-0000-0000-000045A00000}"/>
    <cellStyle name="Normal 5 2 3 2 8 3" xfId="41949" xr:uid="{00000000-0005-0000-0000-000046A00000}"/>
    <cellStyle name="Normal 5 2 3 2 8 3 2" xfId="41950" xr:uid="{00000000-0005-0000-0000-000047A00000}"/>
    <cellStyle name="Normal 5 2 3 2 8 3 2 2" xfId="41951" xr:uid="{00000000-0005-0000-0000-000048A00000}"/>
    <cellStyle name="Normal 5 2 3 2 8 3 3" xfId="41952" xr:uid="{00000000-0005-0000-0000-000049A00000}"/>
    <cellStyle name="Normal 5 2 3 2 8 3 3 2" xfId="41953" xr:uid="{00000000-0005-0000-0000-00004AA00000}"/>
    <cellStyle name="Normal 5 2 3 2 8 3 3 2 2" xfId="41954" xr:uid="{00000000-0005-0000-0000-00004BA00000}"/>
    <cellStyle name="Normal 5 2 3 2 8 3 3 3" xfId="41955" xr:uid="{00000000-0005-0000-0000-00004CA00000}"/>
    <cellStyle name="Normal 5 2 3 2 8 3 4" xfId="41956" xr:uid="{00000000-0005-0000-0000-00004DA00000}"/>
    <cellStyle name="Normal 5 2 3 2 8 4" xfId="41957" xr:uid="{00000000-0005-0000-0000-00004EA00000}"/>
    <cellStyle name="Normal 5 2 3 2 8 4 2" xfId="41958" xr:uid="{00000000-0005-0000-0000-00004FA00000}"/>
    <cellStyle name="Normal 5 2 3 2 8 5" xfId="41959" xr:uid="{00000000-0005-0000-0000-000050A00000}"/>
    <cellStyle name="Normal 5 2 3 2 8 5 2" xfId="41960" xr:uid="{00000000-0005-0000-0000-000051A00000}"/>
    <cellStyle name="Normal 5 2 3 2 8 5 2 2" xfId="41961" xr:uid="{00000000-0005-0000-0000-000052A00000}"/>
    <cellStyle name="Normal 5 2 3 2 8 5 3" xfId="41962" xr:uid="{00000000-0005-0000-0000-000053A00000}"/>
    <cellStyle name="Normal 5 2 3 2 8 6" xfId="41963" xr:uid="{00000000-0005-0000-0000-000054A00000}"/>
    <cellStyle name="Normal 5 2 3 2 9" xfId="41964" xr:uid="{00000000-0005-0000-0000-000055A00000}"/>
    <cellStyle name="Normal 5 2 3 2 9 2" xfId="41965" xr:uid="{00000000-0005-0000-0000-000056A00000}"/>
    <cellStyle name="Normal 5 2 3 2 9 2 2" xfId="41966" xr:uid="{00000000-0005-0000-0000-000057A00000}"/>
    <cellStyle name="Normal 5 2 3 2 9 2 2 2" xfId="41967" xr:uid="{00000000-0005-0000-0000-000058A00000}"/>
    <cellStyle name="Normal 5 2 3 2 9 2 3" xfId="41968" xr:uid="{00000000-0005-0000-0000-000059A00000}"/>
    <cellStyle name="Normal 5 2 3 2 9 2 3 2" xfId="41969" xr:uid="{00000000-0005-0000-0000-00005AA00000}"/>
    <cellStyle name="Normal 5 2 3 2 9 2 3 2 2" xfId="41970" xr:uid="{00000000-0005-0000-0000-00005BA00000}"/>
    <cellStyle name="Normal 5 2 3 2 9 2 3 3" xfId="41971" xr:uid="{00000000-0005-0000-0000-00005CA00000}"/>
    <cellStyle name="Normal 5 2 3 2 9 2 4" xfId="41972" xr:uid="{00000000-0005-0000-0000-00005DA00000}"/>
    <cellStyle name="Normal 5 2 3 2 9 3" xfId="41973" xr:uid="{00000000-0005-0000-0000-00005EA00000}"/>
    <cellStyle name="Normal 5 2 3 2 9 3 2" xfId="41974" xr:uid="{00000000-0005-0000-0000-00005FA00000}"/>
    <cellStyle name="Normal 5 2 3 2 9 4" xfId="41975" xr:uid="{00000000-0005-0000-0000-000060A00000}"/>
    <cellStyle name="Normal 5 2 3 2 9 4 2" xfId="41976" xr:uid="{00000000-0005-0000-0000-000061A00000}"/>
    <cellStyle name="Normal 5 2 3 2 9 4 2 2" xfId="41977" xr:uid="{00000000-0005-0000-0000-000062A00000}"/>
    <cellStyle name="Normal 5 2 3 2 9 4 3" xfId="41978" xr:uid="{00000000-0005-0000-0000-000063A00000}"/>
    <cellStyle name="Normal 5 2 3 2 9 5" xfId="41979" xr:uid="{00000000-0005-0000-0000-000064A00000}"/>
    <cellStyle name="Normal 5 2 3 2_T-straight with PEDs adjustor" xfId="41980" xr:uid="{00000000-0005-0000-0000-000065A00000}"/>
    <cellStyle name="Normal 5 2 3 3" xfId="1358" xr:uid="{00000000-0005-0000-0000-000066A00000}"/>
    <cellStyle name="Normal 5 2 3 3 10" xfId="41981" xr:uid="{00000000-0005-0000-0000-000067A00000}"/>
    <cellStyle name="Normal 5 2 3 3 11" xfId="41982" xr:uid="{00000000-0005-0000-0000-000068A00000}"/>
    <cellStyle name="Normal 5 2 3 3 2" xfId="41983" xr:uid="{00000000-0005-0000-0000-000069A00000}"/>
    <cellStyle name="Normal 5 2 3 3 2 10" xfId="41984" xr:uid="{00000000-0005-0000-0000-00006AA00000}"/>
    <cellStyle name="Normal 5 2 3 3 2 2" xfId="41985" xr:uid="{00000000-0005-0000-0000-00006BA00000}"/>
    <cellStyle name="Normal 5 2 3 3 2 2 2" xfId="41986" xr:uid="{00000000-0005-0000-0000-00006CA00000}"/>
    <cellStyle name="Normal 5 2 3 3 2 2 2 2" xfId="41987" xr:uid="{00000000-0005-0000-0000-00006DA00000}"/>
    <cellStyle name="Normal 5 2 3 3 2 2 2 2 2" xfId="41988" xr:uid="{00000000-0005-0000-0000-00006EA00000}"/>
    <cellStyle name="Normal 5 2 3 3 2 2 2 2 2 2" xfId="41989" xr:uid="{00000000-0005-0000-0000-00006FA00000}"/>
    <cellStyle name="Normal 5 2 3 3 2 2 2 2 3" xfId="41990" xr:uid="{00000000-0005-0000-0000-000070A00000}"/>
    <cellStyle name="Normal 5 2 3 3 2 2 2 2 3 2" xfId="41991" xr:uid="{00000000-0005-0000-0000-000071A00000}"/>
    <cellStyle name="Normal 5 2 3 3 2 2 2 2 3 2 2" xfId="41992" xr:uid="{00000000-0005-0000-0000-000072A00000}"/>
    <cellStyle name="Normal 5 2 3 3 2 2 2 2 3 3" xfId="41993" xr:uid="{00000000-0005-0000-0000-000073A00000}"/>
    <cellStyle name="Normal 5 2 3 3 2 2 2 2 4" xfId="41994" xr:uid="{00000000-0005-0000-0000-000074A00000}"/>
    <cellStyle name="Normal 5 2 3 3 2 2 2 3" xfId="41995" xr:uid="{00000000-0005-0000-0000-000075A00000}"/>
    <cellStyle name="Normal 5 2 3 3 2 2 2 3 2" xfId="41996" xr:uid="{00000000-0005-0000-0000-000076A00000}"/>
    <cellStyle name="Normal 5 2 3 3 2 2 2 4" xfId="41997" xr:uid="{00000000-0005-0000-0000-000077A00000}"/>
    <cellStyle name="Normal 5 2 3 3 2 2 2 4 2" xfId="41998" xr:uid="{00000000-0005-0000-0000-000078A00000}"/>
    <cellStyle name="Normal 5 2 3 3 2 2 2 4 2 2" xfId="41999" xr:uid="{00000000-0005-0000-0000-000079A00000}"/>
    <cellStyle name="Normal 5 2 3 3 2 2 2 4 3" xfId="42000" xr:uid="{00000000-0005-0000-0000-00007AA00000}"/>
    <cellStyle name="Normal 5 2 3 3 2 2 2 5" xfId="42001" xr:uid="{00000000-0005-0000-0000-00007BA00000}"/>
    <cellStyle name="Normal 5 2 3 3 2 2 3" xfId="42002" xr:uid="{00000000-0005-0000-0000-00007CA00000}"/>
    <cellStyle name="Normal 5 2 3 3 2 2 3 2" xfId="42003" xr:uid="{00000000-0005-0000-0000-00007DA00000}"/>
    <cellStyle name="Normal 5 2 3 3 2 2 3 2 2" xfId="42004" xr:uid="{00000000-0005-0000-0000-00007EA00000}"/>
    <cellStyle name="Normal 5 2 3 3 2 2 3 3" xfId="42005" xr:uid="{00000000-0005-0000-0000-00007FA00000}"/>
    <cellStyle name="Normal 5 2 3 3 2 2 3 3 2" xfId="42006" xr:uid="{00000000-0005-0000-0000-000080A00000}"/>
    <cellStyle name="Normal 5 2 3 3 2 2 3 3 2 2" xfId="42007" xr:uid="{00000000-0005-0000-0000-000081A00000}"/>
    <cellStyle name="Normal 5 2 3 3 2 2 3 3 3" xfId="42008" xr:uid="{00000000-0005-0000-0000-000082A00000}"/>
    <cellStyle name="Normal 5 2 3 3 2 2 3 4" xfId="42009" xr:uid="{00000000-0005-0000-0000-000083A00000}"/>
    <cellStyle name="Normal 5 2 3 3 2 2 4" xfId="42010" xr:uid="{00000000-0005-0000-0000-000084A00000}"/>
    <cellStyle name="Normal 5 2 3 3 2 2 4 2" xfId="42011" xr:uid="{00000000-0005-0000-0000-000085A00000}"/>
    <cellStyle name="Normal 5 2 3 3 2 2 4 2 2" xfId="42012" xr:uid="{00000000-0005-0000-0000-000086A00000}"/>
    <cellStyle name="Normal 5 2 3 3 2 2 4 3" xfId="42013" xr:uid="{00000000-0005-0000-0000-000087A00000}"/>
    <cellStyle name="Normal 5 2 3 3 2 2 4 3 2" xfId="42014" xr:uid="{00000000-0005-0000-0000-000088A00000}"/>
    <cellStyle name="Normal 5 2 3 3 2 2 4 3 2 2" xfId="42015" xr:uid="{00000000-0005-0000-0000-000089A00000}"/>
    <cellStyle name="Normal 5 2 3 3 2 2 4 3 3" xfId="42016" xr:uid="{00000000-0005-0000-0000-00008AA00000}"/>
    <cellStyle name="Normal 5 2 3 3 2 2 4 4" xfId="42017" xr:uid="{00000000-0005-0000-0000-00008BA00000}"/>
    <cellStyle name="Normal 5 2 3 3 2 2 5" xfId="42018" xr:uid="{00000000-0005-0000-0000-00008CA00000}"/>
    <cellStyle name="Normal 5 2 3 3 2 2 5 2" xfId="42019" xr:uid="{00000000-0005-0000-0000-00008DA00000}"/>
    <cellStyle name="Normal 5 2 3 3 2 2 6" xfId="42020" xr:uid="{00000000-0005-0000-0000-00008EA00000}"/>
    <cellStyle name="Normal 5 2 3 3 2 2 6 2" xfId="42021" xr:uid="{00000000-0005-0000-0000-00008FA00000}"/>
    <cellStyle name="Normal 5 2 3 3 2 2 6 2 2" xfId="42022" xr:uid="{00000000-0005-0000-0000-000090A00000}"/>
    <cellStyle name="Normal 5 2 3 3 2 2 6 3" xfId="42023" xr:uid="{00000000-0005-0000-0000-000091A00000}"/>
    <cellStyle name="Normal 5 2 3 3 2 2 7" xfId="42024" xr:uid="{00000000-0005-0000-0000-000092A00000}"/>
    <cellStyle name="Normal 5 2 3 3 2 2 7 2" xfId="42025" xr:uid="{00000000-0005-0000-0000-000093A00000}"/>
    <cellStyle name="Normal 5 2 3 3 2 2 8" xfId="42026" xr:uid="{00000000-0005-0000-0000-000094A00000}"/>
    <cellStyle name="Normal 5 2 3 3 2 3" xfId="42027" xr:uid="{00000000-0005-0000-0000-000095A00000}"/>
    <cellStyle name="Normal 5 2 3 3 2 3 2" xfId="42028" xr:uid="{00000000-0005-0000-0000-000096A00000}"/>
    <cellStyle name="Normal 5 2 3 3 2 3 2 2" xfId="42029" xr:uid="{00000000-0005-0000-0000-000097A00000}"/>
    <cellStyle name="Normal 5 2 3 3 2 3 2 2 2" xfId="42030" xr:uid="{00000000-0005-0000-0000-000098A00000}"/>
    <cellStyle name="Normal 5 2 3 3 2 3 2 3" xfId="42031" xr:uid="{00000000-0005-0000-0000-000099A00000}"/>
    <cellStyle name="Normal 5 2 3 3 2 3 2 3 2" xfId="42032" xr:uid="{00000000-0005-0000-0000-00009AA00000}"/>
    <cellStyle name="Normal 5 2 3 3 2 3 2 3 2 2" xfId="42033" xr:uid="{00000000-0005-0000-0000-00009BA00000}"/>
    <cellStyle name="Normal 5 2 3 3 2 3 2 3 3" xfId="42034" xr:uid="{00000000-0005-0000-0000-00009CA00000}"/>
    <cellStyle name="Normal 5 2 3 3 2 3 2 4" xfId="42035" xr:uid="{00000000-0005-0000-0000-00009DA00000}"/>
    <cellStyle name="Normal 5 2 3 3 2 3 3" xfId="42036" xr:uid="{00000000-0005-0000-0000-00009EA00000}"/>
    <cellStyle name="Normal 5 2 3 3 2 3 3 2" xfId="42037" xr:uid="{00000000-0005-0000-0000-00009FA00000}"/>
    <cellStyle name="Normal 5 2 3 3 2 3 4" xfId="42038" xr:uid="{00000000-0005-0000-0000-0000A0A00000}"/>
    <cellStyle name="Normal 5 2 3 3 2 3 4 2" xfId="42039" xr:uid="{00000000-0005-0000-0000-0000A1A00000}"/>
    <cellStyle name="Normal 5 2 3 3 2 3 4 2 2" xfId="42040" xr:uid="{00000000-0005-0000-0000-0000A2A00000}"/>
    <cellStyle name="Normal 5 2 3 3 2 3 4 3" xfId="42041" xr:uid="{00000000-0005-0000-0000-0000A3A00000}"/>
    <cellStyle name="Normal 5 2 3 3 2 3 5" xfId="42042" xr:uid="{00000000-0005-0000-0000-0000A4A00000}"/>
    <cellStyle name="Normal 5 2 3 3 2 4" xfId="42043" xr:uid="{00000000-0005-0000-0000-0000A5A00000}"/>
    <cellStyle name="Normal 5 2 3 3 2 4 2" xfId="42044" xr:uid="{00000000-0005-0000-0000-0000A6A00000}"/>
    <cellStyle name="Normal 5 2 3 3 2 4 2 2" xfId="42045" xr:uid="{00000000-0005-0000-0000-0000A7A00000}"/>
    <cellStyle name="Normal 5 2 3 3 2 4 3" xfId="42046" xr:uid="{00000000-0005-0000-0000-0000A8A00000}"/>
    <cellStyle name="Normal 5 2 3 3 2 4 3 2" xfId="42047" xr:uid="{00000000-0005-0000-0000-0000A9A00000}"/>
    <cellStyle name="Normal 5 2 3 3 2 4 3 2 2" xfId="42048" xr:uid="{00000000-0005-0000-0000-0000AAA00000}"/>
    <cellStyle name="Normal 5 2 3 3 2 4 3 3" xfId="42049" xr:uid="{00000000-0005-0000-0000-0000ABA00000}"/>
    <cellStyle name="Normal 5 2 3 3 2 4 4" xfId="42050" xr:uid="{00000000-0005-0000-0000-0000ACA00000}"/>
    <cellStyle name="Normal 5 2 3 3 2 5" xfId="42051" xr:uid="{00000000-0005-0000-0000-0000ADA00000}"/>
    <cellStyle name="Normal 5 2 3 3 2 5 2" xfId="42052" xr:uid="{00000000-0005-0000-0000-0000AEA00000}"/>
    <cellStyle name="Normal 5 2 3 3 2 5 2 2" xfId="42053" xr:uid="{00000000-0005-0000-0000-0000AFA00000}"/>
    <cellStyle name="Normal 5 2 3 3 2 5 3" xfId="42054" xr:uid="{00000000-0005-0000-0000-0000B0A00000}"/>
    <cellStyle name="Normal 5 2 3 3 2 5 3 2" xfId="42055" xr:uid="{00000000-0005-0000-0000-0000B1A00000}"/>
    <cellStyle name="Normal 5 2 3 3 2 5 3 2 2" xfId="42056" xr:uid="{00000000-0005-0000-0000-0000B2A00000}"/>
    <cellStyle name="Normal 5 2 3 3 2 5 3 3" xfId="42057" xr:uid="{00000000-0005-0000-0000-0000B3A00000}"/>
    <cellStyle name="Normal 5 2 3 3 2 5 4" xfId="42058" xr:uid="{00000000-0005-0000-0000-0000B4A00000}"/>
    <cellStyle name="Normal 5 2 3 3 2 6" xfId="42059" xr:uid="{00000000-0005-0000-0000-0000B5A00000}"/>
    <cellStyle name="Normal 5 2 3 3 2 6 2" xfId="42060" xr:uid="{00000000-0005-0000-0000-0000B6A00000}"/>
    <cellStyle name="Normal 5 2 3 3 2 7" xfId="42061" xr:uid="{00000000-0005-0000-0000-0000B7A00000}"/>
    <cellStyle name="Normal 5 2 3 3 2 7 2" xfId="42062" xr:uid="{00000000-0005-0000-0000-0000B8A00000}"/>
    <cellStyle name="Normal 5 2 3 3 2 7 2 2" xfId="42063" xr:uid="{00000000-0005-0000-0000-0000B9A00000}"/>
    <cellStyle name="Normal 5 2 3 3 2 7 3" xfId="42064" xr:uid="{00000000-0005-0000-0000-0000BAA00000}"/>
    <cellStyle name="Normal 5 2 3 3 2 8" xfId="42065" xr:uid="{00000000-0005-0000-0000-0000BBA00000}"/>
    <cellStyle name="Normal 5 2 3 3 2 8 2" xfId="42066" xr:uid="{00000000-0005-0000-0000-0000BCA00000}"/>
    <cellStyle name="Normal 5 2 3 3 2 9" xfId="42067" xr:uid="{00000000-0005-0000-0000-0000BDA00000}"/>
    <cellStyle name="Normal 5 2 3 3 3" xfId="42068" xr:uid="{00000000-0005-0000-0000-0000BEA00000}"/>
    <cellStyle name="Normal 5 2 3 3 3 2" xfId="42069" xr:uid="{00000000-0005-0000-0000-0000BFA00000}"/>
    <cellStyle name="Normal 5 2 3 3 3 2 2" xfId="42070" xr:uid="{00000000-0005-0000-0000-0000C0A00000}"/>
    <cellStyle name="Normal 5 2 3 3 3 2 2 2" xfId="42071" xr:uid="{00000000-0005-0000-0000-0000C1A00000}"/>
    <cellStyle name="Normal 5 2 3 3 3 2 2 2 2" xfId="42072" xr:uid="{00000000-0005-0000-0000-0000C2A00000}"/>
    <cellStyle name="Normal 5 2 3 3 3 2 2 3" xfId="42073" xr:uid="{00000000-0005-0000-0000-0000C3A00000}"/>
    <cellStyle name="Normal 5 2 3 3 3 2 2 3 2" xfId="42074" xr:uid="{00000000-0005-0000-0000-0000C4A00000}"/>
    <cellStyle name="Normal 5 2 3 3 3 2 2 3 2 2" xfId="42075" xr:uid="{00000000-0005-0000-0000-0000C5A00000}"/>
    <cellStyle name="Normal 5 2 3 3 3 2 2 3 3" xfId="42076" xr:uid="{00000000-0005-0000-0000-0000C6A00000}"/>
    <cellStyle name="Normal 5 2 3 3 3 2 2 4" xfId="42077" xr:uid="{00000000-0005-0000-0000-0000C7A00000}"/>
    <cellStyle name="Normal 5 2 3 3 3 2 3" xfId="42078" xr:uid="{00000000-0005-0000-0000-0000C8A00000}"/>
    <cellStyle name="Normal 5 2 3 3 3 2 3 2" xfId="42079" xr:uid="{00000000-0005-0000-0000-0000C9A00000}"/>
    <cellStyle name="Normal 5 2 3 3 3 2 4" xfId="42080" xr:uid="{00000000-0005-0000-0000-0000CAA00000}"/>
    <cellStyle name="Normal 5 2 3 3 3 2 4 2" xfId="42081" xr:uid="{00000000-0005-0000-0000-0000CBA00000}"/>
    <cellStyle name="Normal 5 2 3 3 3 2 4 2 2" xfId="42082" xr:uid="{00000000-0005-0000-0000-0000CCA00000}"/>
    <cellStyle name="Normal 5 2 3 3 3 2 4 3" xfId="42083" xr:uid="{00000000-0005-0000-0000-0000CDA00000}"/>
    <cellStyle name="Normal 5 2 3 3 3 2 5" xfId="42084" xr:uid="{00000000-0005-0000-0000-0000CEA00000}"/>
    <cellStyle name="Normal 5 2 3 3 3 3" xfId="42085" xr:uid="{00000000-0005-0000-0000-0000CFA00000}"/>
    <cellStyle name="Normal 5 2 3 3 3 3 2" xfId="42086" xr:uid="{00000000-0005-0000-0000-0000D0A00000}"/>
    <cellStyle name="Normal 5 2 3 3 3 3 2 2" xfId="42087" xr:uid="{00000000-0005-0000-0000-0000D1A00000}"/>
    <cellStyle name="Normal 5 2 3 3 3 3 3" xfId="42088" xr:uid="{00000000-0005-0000-0000-0000D2A00000}"/>
    <cellStyle name="Normal 5 2 3 3 3 3 3 2" xfId="42089" xr:uid="{00000000-0005-0000-0000-0000D3A00000}"/>
    <cellStyle name="Normal 5 2 3 3 3 3 3 2 2" xfId="42090" xr:uid="{00000000-0005-0000-0000-0000D4A00000}"/>
    <cellStyle name="Normal 5 2 3 3 3 3 3 3" xfId="42091" xr:uid="{00000000-0005-0000-0000-0000D5A00000}"/>
    <cellStyle name="Normal 5 2 3 3 3 3 4" xfId="42092" xr:uid="{00000000-0005-0000-0000-0000D6A00000}"/>
    <cellStyle name="Normal 5 2 3 3 3 4" xfId="42093" xr:uid="{00000000-0005-0000-0000-0000D7A00000}"/>
    <cellStyle name="Normal 5 2 3 3 3 4 2" xfId="42094" xr:uid="{00000000-0005-0000-0000-0000D8A00000}"/>
    <cellStyle name="Normal 5 2 3 3 3 4 2 2" xfId="42095" xr:uid="{00000000-0005-0000-0000-0000D9A00000}"/>
    <cellStyle name="Normal 5 2 3 3 3 4 3" xfId="42096" xr:uid="{00000000-0005-0000-0000-0000DAA00000}"/>
    <cellStyle name="Normal 5 2 3 3 3 4 3 2" xfId="42097" xr:uid="{00000000-0005-0000-0000-0000DBA00000}"/>
    <cellStyle name="Normal 5 2 3 3 3 4 3 2 2" xfId="42098" xr:uid="{00000000-0005-0000-0000-0000DCA00000}"/>
    <cellStyle name="Normal 5 2 3 3 3 4 3 3" xfId="42099" xr:uid="{00000000-0005-0000-0000-0000DDA00000}"/>
    <cellStyle name="Normal 5 2 3 3 3 4 4" xfId="42100" xr:uid="{00000000-0005-0000-0000-0000DEA00000}"/>
    <cellStyle name="Normal 5 2 3 3 3 5" xfId="42101" xr:uid="{00000000-0005-0000-0000-0000DFA00000}"/>
    <cellStyle name="Normal 5 2 3 3 3 5 2" xfId="42102" xr:uid="{00000000-0005-0000-0000-0000E0A00000}"/>
    <cellStyle name="Normal 5 2 3 3 3 6" xfId="42103" xr:uid="{00000000-0005-0000-0000-0000E1A00000}"/>
    <cellStyle name="Normal 5 2 3 3 3 6 2" xfId="42104" xr:uid="{00000000-0005-0000-0000-0000E2A00000}"/>
    <cellStyle name="Normal 5 2 3 3 3 6 2 2" xfId="42105" xr:uid="{00000000-0005-0000-0000-0000E3A00000}"/>
    <cellStyle name="Normal 5 2 3 3 3 6 3" xfId="42106" xr:uid="{00000000-0005-0000-0000-0000E4A00000}"/>
    <cellStyle name="Normal 5 2 3 3 3 7" xfId="42107" xr:uid="{00000000-0005-0000-0000-0000E5A00000}"/>
    <cellStyle name="Normal 5 2 3 3 3 7 2" xfId="42108" xr:uid="{00000000-0005-0000-0000-0000E6A00000}"/>
    <cellStyle name="Normal 5 2 3 3 3 8" xfId="42109" xr:uid="{00000000-0005-0000-0000-0000E7A00000}"/>
    <cellStyle name="Normal 5 2 3 3 4" xfId="42110" xr:uid="{00000000-0005-0000-0000-0000E8A00000}"/>
    <cellStyle name="Normal 5 2 3 3 4 2" xfId="42111" xr:uid="{00000000-0005-0000-0000-0000E9A00000}"/>
    <cellStyle name="Normal 5 2 3 3 4 2 2" xfId="42112" xr:uid="{00000000-0005-0000-0000-0000EAA00000}"/>
    <cellStyle name="Normal 5 2 3 3 4 2 2 2" xfId="42113" xr:uid="{00000000-0005-0000-0000-0000EBA00000}"/>
    <cellStyle name="Normal 5 2 3 3 4 2 3" xfId="42114" xr:uid="{00000000-0005-0000-0000-0000ECA00000}"/>
    <cellStyle name="Normal 5 2 3 3 4 2 3 2" xfId="42115" xr:uid="{00000000-0005-0000-0000-0000EDA00000}"/>
    <cellStyle name="Normal 5 2 3 3 4 2 3 2 2" xfId="42116" xr:uid="{00000000-0005-0000-0000-0000EEA00000}"/>
    <cellStyle name="Normal 5 2 3 3 4 2 3 3" xfId="42117" xr:uid="{00000000-0005-0000-0000-0000EFA00000}"/>
    <cellStyle name="Normal 5 2 3 3 4 2 4" xfId="42118" xr:uid="{00000000-0005-0000-0000-0000F0A00000}"/>
    <cellStyle name="Normal 5 2 3 3 4 3" xfId="42119" xr:uid="{00000000-0005-0000-0000-0000F1A00000}"/>
    <cellStyle name="Normal 5 2 3 3 4 3 2" xfId="42120" xr:uid="{00000000-0005-0000-0000-0000F2A00000}"/>
    <cellStyle name="Normal 5 2 3 3 4 4" xfId="42121" xr:uid="{00000000-0005-0000-0000-0000F3A00000}"/>
    <cellStyle name="Normal 5 2 3 3 4 4 2" xfId="42122" xr:uid="{00000000-0005-0000-0000-0000F4A00000}"/>
    <cellStyle name="Normal 5 2 3 3 4 4 2 2" xfId="42123" xr:uid="{00000000-0005-0000-0000-0000F5A00000}"/>
    <cellStyle name="Normal 5 2 3 3 4 4 3" xfId="42124" xr:uid="{00000000-0005-0000-0000-0000F6A00000}"/>
    <cellStyle name="Normal 5 2 3 3 4 5" xfId="42125" xr:uid="{00000000-0005-0000-0000-0000F7A00000}"/>
    <cellStyle name="Normal 5 2 3 3 5" xfId="42126" xr:uid="{00000000-0005-0000-0000-0000F8A00000}"/>
    <cellStyle name="Normal 5 2 3 3 5 2" xfId="42127" xr:uid="{00000000-0005-0000-0000-0000F9A00000}"/>
    <cellStyle name="Normal 5 2 3 3 5 2 2" xfId="42128" xr:uid="{00000000-0005-0000-0000-0000FAA00000}"/>
    <cellStyle name="Normal 5 2 3 3 5 3" xfId="42129" xr:uid="{00000000-0005-0000-0000-0000FBA00000}"/>
    <cellStyle name="Normal 5 2 3 3 5 3 2" xfId="42130" xr:uid="{00000000-0005-0000-0000-0000FCA00000}"/>
    <cellStyle name="Normal 5 2 3 3 5 3 2 2" xfId="42131" xr:uid="{00000000-0005-0000-0000-0000FDA00000}"/>
    <cellStyle name="Normal 5 2 3 3 5 3 3" xfId="42132" xr:uid="{00000000-0005-0000-0000-0000FEA00000}"/>
    <cellStyle name="Normal 5 2 3 3 5 4" xfId="42133" xr:uid="{00000000-0005-0000-0000-0000FFA00000}"/>
    <cellStyle name="Normal 5 2 3 3 6" xfId="42134" xr:uid="{00000000-0005-0000-0000-000000A10000}"/>
    <cellStyle name="Normal 5 2 3 3 6 2" xfId="42135" xr:uid="{00000000-0005-0000-0000-000001A10000}"/>
    <cellStyle name="Normal 5 2 3 3 6 2 2" xfId="42136" xr:uid="{00000000-0005-0000-0000-000002A10000}"/>
    <cellStyle name="Normal 5 2 3 3 6 3" xfId="42137" xr:uid="{00000000-0005-0000-0000-000003A10000}"/>
    <cellStyle name="Normal 5 2 3 3 6 3 2" xfId="42138" xr:uid="{00000000-0005-0000-0000-000004A10000}"/>
    <cellStyle name="Normal 5 2 3 3 6 3 2 2" xfId="42139" xr:uid="{00000000-0005-0000-0000-000005A10000}"/>
    <cellStyle name="Normal 5 2 3 3 6 3 3" xfId="42140" xr:uid="{00000000-0005-0000-0000-000006A10000}"/>
    <cellStyle name="Normal 5 2 3 3 6 4" xfId="42141" xr:uid="{00000000-0005-0000-0000-000007A10000}"/>
    <cellStyle name="Normal 5 2 3 3 7" xfId="42142" xr:uid="{00000000-0005-0000-0000-000008A10000}"/>
    <cellStyle name="Normal 5 2 3 3 7 2" xfId="42143" xr:uid="{00000000-0005-0000-0000-000009A10000}"/>
    <cellStyle name="Normal 5 2 3 3 8" xfId="42144" xr:uid="{00000000-0005-0000-0000-00000AA10000}"/>
    <cellStyle name="Normal 5 2 3 3 8 2" xfId="42145" xr:uid="{00000000-0005-0000-0000-00000BA10000}"/>
    <cellStyle name="Normal 5 2 3 3 8 2 2" xfId="42146" xr:uid="{00000000-0005-0000-0000-00000CA10000}"/>
    <cellStyle name="Normal 5 2 3 3 8 3" xfId="42147" xr:uid="{00000000-0005-0000-0000-00000DA10000}"/>
    <cellStyle name="Normal 5 2 3 3 9" xfId="42148" xr:uid="{00000000-0005-0000-0000-00000EA10000}"/>
    <cellStyle name="Normal 5 2 3 3 9 2" xfId="42149" xr:uid="{00000000-0005-0000-0000-00000FA10000}"/>
    <cellStyle name="Normal 5 2 3 4" xfId="42150" xr:uid="{00000000-0005-0000-0000-000010A10000}"/>
    <cellStyle name="Normal 5 2 3 4 10" xfId="42151" xr:uid="{00000000-0005-0000-0000-000011A10000}"/>
    <cellStyle name="Normal 5 2 3 4 11" xfId="42152" xr:uid="{00000000-0005-0000-0000-000012A10000}"/>
    <cellStyle name="Normal 5 2 3 4 2" xfId="42153" xr:uid="{00000000-0005-0000-0000-000013A10000}"/>
    <cellStyle name="Normal 5 2 3 4 2 10" xfId="42154" xr:uid="{00000000-0005-0000-0000-000014A10000}"/>
    <cellStyle name="Normal 5 2 3 4 2 2" xfId="42155" xr:uid="{00000000-0005-0000-0000-000015A10000}"/>
    <cellStyle name="Normal 5 2 3 4 2 2 2" xfId="42156" xr:uid="{00000000-0005-0000-0000-000016A10000}"/>
    <cellStyle name="Normal 5 2 3 4 2 2 2 2" xfId="42157" xr:uid="{00000000-0005-0000-0000-000017A10000}"/>
    <cellStyle name="Normal 5 2 3 4 2 2 2 2 2" xfId="42158" xr:uid="{00000000-0005-0000-0000-000018A10000}"/>
    <cellStyle name="Normal 5 2 3 4 2 2 2 2 2 2" xfId="42159" xr:uid="{00000000-0005-0000-0000-000019A10000}"/>
    <cellStyle name="Normal 5 2 3 4 2 2 2 2 3" xfId="42160" xr:uid="{00000000-0005-0000-0000-00001AA10000}"/>
    <cellStyle name="Normal 5 2 3 4 2 2 2 2 3 2" xfId="42161" xr:uid="{00000000-0005-0000-0000-00001BA10000}"/>
    <cellStyle name="Normal 5 2 3 4 2 2 2 2 3 2 2" xfId="42162" xr:uid="{00000000-0005-0000-0000-00001CA10000}"/>
    <cellStyle name="Normal 5 2 3 4 2 2 2 2 3 3" xfId="42163" xr:uid="{00000000-0005-0000-0000-00001DA10000}"/>
    <cellStyle name="Normal 5 2 3 4 2 2 2 2 4" xfId="42164" xr:uid="{00000000-0005-0000-0000-00001EA10000}"/>
    <cellStyle name="Normal 5 2 3 4 2 2 2 3" xfId="42165" xr:uid="{00000000-0005-0000-0000-00001FA10000}"/>
    <cellStyle name="Normal 5 2 3 4 2 2 2 3 2" xfId="42166" xr:uid="{00000000-0005-0000-0000-000020A10000}"/>
    <cellStyle name="Normal 5 2 3 4 2 2 2 4" xfId="42167" xr:uid="{00000000-0005-0000-0000-000021A10000}"/>
    <cellStyle name="Normal 5 2 3 4 2 2 2 4 2" xfId="42168" xr:uid="{00000000-0005-0000-0000-000022A10000}"/>
    <cellStyle name="Normal 5 2 3 4 2 2 2 4 2 2" xfId="42169" xr:uid="{00000000-0005-0000-0000-000023A10000}"/>
    <cellStyle name="Normal 5 2 3 4 2 2 2 4 3" xfId="42170" xr:uid="{00000000-0005-0000-0000-000024A10000}"/>
    <cellStyle name="Normal 5 2 3 4 2 2 2 5" xfId="42171" xr:uid="{00000000-0005-0000-0000-000025A10000}"/>
    <cellStyle name="Normal 5 2 3 4 2 2 3" xfId="42172" xr:uid="{00000000-0005-0000-0000-000026A10000}"/>
    <cellStyle name="Normal 5 2 3 4 2 2 3 2" xfId="42173" xr:uid="{00000000-0005-0000-0000-000027A10000}"/>
    <cellStyle name="Normal 5 2 3 4 2 2 3 2 2" xfId="42174" xr:uid="{00000000-0005-0000-0000-000028A10000}"/>
    <cellStyle name="Normal 5 2 3 4 2 2 3 3" xfId="42175" xr:uid="{00000000-0005-0000-0000-000029A10000}"/>
    <cellStyle name="Normal 5 2 3 4 2 2 3 3 2" xfId="42176" xr:uid="{00000000-0005-0000-0000-00002AA10000}"/>
    <cellStyle name="Normal 5 2 3 4 2 2 3 3 2 2" xfId="42177" xr:uid="{00000000-0005-0000-0000-00002BA10000}"/>
    <cellStyle name="Normal 5 2 3 4 2 2 3 3 3" xfId="42178" xr:uid="{00000000-0005-0000-0000-00002CA10000}"/>
    <cellStyle name="Normal 5 2 3 4 2 2 3 4" xfId="42179" xr:uid="{00000000-0005-0000-0000-00002DA10000}"/>
    <cellStyle name="Normal 5 2 3 4 2 2 4" xfId="42180" xr:uid="{00000000-0005-0000-0000-00002EA10000}"/>
    <cellStyle name="Normal 5 2 3 4 2 2 4 2" xfId="42181" xr:uid="{00000000-0005-0000-0000-00002FA10000}"/>
    <cellStyle name="Normal 5 2 3 4 2 2 4 2 2" xfId="42182" xr:uid="{00000000-0005-0000-0000-000030A10000}"/>
    <cellStyle name="Normal 5 2 3 4 2 2 4 3" xfId="42183" xr:uid="{00000000-0005-0000-0000-000031A10000}"/>
    <cellStyle name="Normal 5 2 3 4 2 2 4 3 2" xfId="42184" xr:uid="{00000000-0005-0000-0000-000032A10000}"/>
    <cellStyle name="Normal 5 2 3 4 2 2 4 3 2 2" xfId="42185" xr:uid="{00000000-0005-0000-0000-000033A10000}"/>
    <cellStyle name="Normal 5 2 3 4 2 2 4 3 3" xfId="42186" xr:uid="{00000000-0005-0000-0000-000034A10000}"/>
    <cellStyle name="Normal 5 2 3 4 2 2 4 4" xfId="42187" xr:uid="{00000000-0005-0000-0000-000035A10000}"/>
    <cellStyle name="Normal 5 2 3 4 2 2 5" xfId="42188" xr:uid="{00000000-0005-0000-0000-000036A10000}"/>
    <cellStyle name="Normal 5 2 3 4 2 2 5 2" xfId="42189" xr:uid="{00000000-0005-0000-0000-000037A10000}"/>
    <cellStyle name="Normal 5 2 3 4 2 2 6" xfId="42190" xr:uid="{00000000-0005-0000-0000-000038A10000}"/>
    <cellStyle name="Normal 5 2 3 4 2 2 6 2" xfId="42191" xr:uid="{00000000-0005-0000-0000-000039A10000}"/>
    <cellStyle name="Normal 5 2 3 4 2 2 6 2 2" xfId="42192" xr:uid="{00000000-0005-0000-0000-00003AA10000}"/>
    <cellStyle name="Normal 5 2 3 4 2 2 6 3" xfId="42193" xr:uid="{00000000-0005-0000-0000-00003BA10000}"/>
    <cellStyle name="Normal 5 2 3 4 2 2 7" xfId="42194" xr:uid="{00000000-0005-0000-0000-00003CA10000}"/>
    <cellStyle name="Normal 5 2 3 4 2 2 7 2" xfId="42195" xr:uid="{00000000-0005-0000-0000-00003DA10000}"/>
    <cellStyle name="Normal 5 2 3 4 2 2 8" xfId="42196" xr:uid="{00000000-0005-0000-0000-00003EA10000}"/>
    <cellStyle name="Normal 5 2 3 4 2 3" xfId="42197" xr:uid="{00000000-0005-0000-0000-00003FA10000}"/>
    <cellStyle name="Normal 5 2 3 4 2 3 2" xfId="42198" xr:uid="{00000000-0005-0000-0000-000040A10000}"/>
    <cellStyle name="Normal 5 2 3 4 2 3 2 2" xfId="42199" xr:uid="{00000000-0005-0000-0000-000041A10000}"/>
    <cellStyle name="Normal 5 2 3 4 2 3 2 2 2" xfId="42200" xr:uid="{00000000-0005-0000-0000-000042A10000}"/>
    <cellStyle name="Normal 5 2 3 4 2 3 2 3" xfId="42201" xr:uid="{00000000-0005-0000-0000-000043A10000}"/>
    <cellStyle name="Normal 5 2 3 4 2 3 2 3 2" xfId="42202" xr:uid="{00000000-0005-0000-0000-000044A10000}"/>
    <cellStyle name="Normal 5 2 3 4 2 3 2 3 2 2" xfId="42203" xr:uid="{00000000-0005-0000-0000-000045A10000}"/>
    <cellStyle name="Normal 5 2 3 4 2 3 2 3 3" xfId="42204" xr:uid="{00000000-0005-0000-0000-000046A10000}"/>
    <cellStyle name="Normal 5 2 3 4 2 3 2 4" xfId="42205" xr:uid="{00000000-0005-0000-0000-000047A10000}"/>
    <cellStyle name="Normal 5 2 3 4 2 3 3" xfId="42206" xr:uid="{00000000-0005-0000-0000-000048A10000}"/>
    <cellStyle name="Normal 5 2 3 4 2 3 3 2" xfId="42207" xr:uid="{00000000-0005-0000-0000-000049A10000}"/>
    <cellStyle name="Normal 5 2 3 4 2 3 4" xfId="42208" xr:uid="{00000000-0005-0000-0000-00004AA10000}"/>
    <cellStyle name="Normal 5 2 3 4 2 3 4 2" xfId="42209" xr:uid="{00000000-0005-0000-0000-00004BA10000}"/>
    <cellStyle name="Normal 5 2 3 4 2 3 4 2 2" xfId="42210" xr:uid="{00000000-0005-0000-0000-00004CA10000}"/>
    <cellStyle name="Normal 5 2 3 4 2 3 4 3" xfId="42211" xr:uid="{00000000-0005-0000-0000-00004DA10000}"/>
    <cellStyle name="Normal 5 2 3 4 2 3 5" xfId="42212" xr:uid="{00000000-0005-0000-0000-00004EA10000}"/>
    <cellStyle name="Normal 5 2 3 4 2 4" xfId="42213" xr:uid="{00000000-0005-0000-0000-00004FA10000}"/>
    <cellStyle name="Normal 5 2 3 4 2 4 2" xfId="42214" xr:uid="{00000000-0005-0000-0000-000050A10000}"/>
    <cellStyle name="Normal 5 2 3 4 2 4 2 2" xfId="42215" xr:uid="{00000000-0005-0000-0000-000051A10000}"/>
    <cellStyle name="Normal 5 2 3 4 2 4 3" xfId="42216" xr:uid="{00000000-0005-0000-0000-000052A10000}"/>
    <cellStyle name="Normal 5 2 3 4 2 4 3 2" xfId="42217" xr:uid="{00000000-0005-0000-0000-000053A10000}"/>
    <cellStyle name="Normal 5 2 3 4 2 4 3 2 2" xfId="42218" xr:uid="{00000000-0005-0000-0000-000054A10000}"/>
    <cellStyle name="Normal 5 2 3 4 2 4 3 3" xfId="42219" xr:uid="{00000000-0005-0000-0000-000055A10000}"/>
    <cellStyle name="Normal 5 2 3 4 2 4 4" xfId="42220" xr:uid="{00000000-0005-0000-0000-000056A10000}"/>
    <cellStyle name="Normal 5 2 3 4 2 5" xfId="42221" xr:uid="{00000000-0005-0000-0000-000057A10000}"/>
    <cellStyle name="Normal 5 2 3 4 2 5 2" xfId="42222" xr:uid="{00000000-0005-0000-0000-000058A10000}"/>
    <cellStyle name="Normal 5 2 3 4 2 5 2 2" xfId="42223" xr:uid="{00000000-0005-0000-0000-000059A10000}"/>
    <cellStyle name="Normal 5 2 3 4 2 5 3" xfId="42224" xr:uid="{00000000-0005-0000-0000-00005AA10000}"/>
    <cellStyle name="Normal 5 2 3 4 2 5 3 2" xfId="42225" xr:uid="{00000000-0005-0000-0000-00005BA10000}"/>
    <cellStyle name="Normal 5 2 3 4 2 5 3 2 2" xfId="42226" xr:uid="{00000000-0005-0000-0000-00005CA10000}"/>
    <cellStyle name="Normal 5 2 3 4 2 5 3 3" xfId="42227" xr:uid="{00000000-0005-0000-0000-00005DA10000}"/>
    <cellStyle name="Normal 5 2 3 4 2 5 4" xfId="42228" xr:uid="{00000000-0005-0000-0000-00005EA10000}"/>
    <cellStyle name="Normal 5 2 3 4 2 6" xfId="42229" xr:uid="{00000000-0005-0000-0000-00005FA10000}"/>
    <cellStyle name="Normal 5 2 3 4 2 6 2" xfId="42230" xr:uid="{00000000-0005-0000-0000-000060A10000}"/>
    <cellStyle name="Normal 5 2 3 4 2 7" xfId="42231" xr:uid="{00000000-0005-0000-0000-000061A10000}"/>
    <cellStyle name="Normal 5 2 3 4 2 7 2" xfId="42232" xr:uid="{00000000-0005-0000-0000-000062A10000}"/>
    <cellStyle name="Normal 5 2 3 4 2 7 2 2" xfId="42233" xr:uid="{00000000-0005-0000-0000-000063A10000}"/>
    <cellStyle name="Normal 5 2 3 4 2 7 3" xfId="42234" xr:uid="{00000000-0005-0000-0000-000064A10000}"/>
    <cellStyle name="Normal 5 2 3 4 2 8" xfId="42235" xr:uid="{00000000-0005-0000-0000-000065A10000}"/>
    <cellStyle name="Normal 5 2 3 4 2 8 2" xfId="42236" xr:uid="{00000000-0005-0000-0000-000066A10000}"/>
    <cellStyle name="Normal 5 2 3 4 2 9" xfId="42237" xr:uid="{00000000-0005-0000-0000-000067A10000}"/>
    <cellStyle name="Normal 5 2 3 4 3" xfId="42238" xr:uid="{00000000-0005-0000-0000-000068A10000}"/>
    <cellStyle name="Normal 5 2 3 4 3 2" xfId="42239" xr:uid="{00000000-0005-0000-0000-000069A10000}"/>
    <cellStyle name="Normal 5 2 3 4 3 2 2" xfId="42240" xr:uid="{00000000-0005-0000-0000-00006AA10000}"/>
    <cellStyle name="Normal 5 2 3 4 3 2 2 2" xfId="42241" xr:uid="{00000000-0005-0000-0000-00006BA10000}"/>
    <cellStyle name="Normal 5 2 3 4 3 2 2 2 2" xfId="42242" xr:uid="{00000000-0005-0000-0000-00006CA10000}"/>
    <cellStyle name="Normal 5 2 3 4 3 2 2 3" xfId="42243" xr:uid="{00000000-0005-0000-0000-00006DA10000}"/>
    <cellStyle name="Normal 5 2 3 4 3 2 2 3 2" xfId="42244" xr:uid="{00000000-0005-0000-0000-00006EA10000}"/>
    <cellStyle name="Normal 5 2 3 4 3 2 2 3 2 2" xfId="42245" xr:uid="{00000000-0005-0000-0000-00006FA10000}"/>
    <cellStyle name="Normal 5 2 3 4 3 2 2 3 3" xfId="42246" xr:uid="{00000000-0005-0000-0000-000070A10000}"/>
    <cellStyle name="Normal 5 2 3 4 3 2 2 4" xfId="42247" xr:uid="{00000000-0005-0000-0000-000071A10000}"/>
    <cellStyle name="Normal 5 2 3 4 3 2 3" xfId="42248" xr:uid="{00000000-0005-0000-0000-000072A10000}"/>
    <cellStyle name="Normal 5 2 3 4 3 2 3 2" xfId="42249" xr:uid="{00000000-0005-0000-0000-000073A10000}"/>
    <cellStyle name="Normal 5 2 3 4 3 2 4" xfId="42250" xr:uid="{00000000-0005-0000-0000-000074A10000}"/>
    <cellStyle name="Normal 5 2 3 4 3 2 4 2" xfId="42251" xr:uid="{00000000-0005-0000-0000-000075A10000}"/>
    <cellStyle name="Normal 5 2 3 4 3 2 4 2 2" xfId="42252" xr:uid="{00000000-0005-0000-0000-000076A10000}"/>
    <cellStyle name="Normal 5 2 3 4 3 2 4 3" xfId="42253" xr:uid="{00000000-0005-0000-0000-000077A10000}"/>
    <cellStyle name="Normal 5 2 3 4 3 2 5" xfId="42254" xr:uid="{00000000-0005-0000-0000-000078A10000}"/>
    <cellStyle name="Normal 5 2 3 4 3 3" xfId="42255" xr:uid="{00000000-0005-0000-0000-000079A10000}"/>
    <cellStyle name="Normal 5 2 3 4 3 3 2" xfId="42256" xr:uid="{00000000-0005-0000-0000-00007AA10000}"/>
    <cellStyle name="Normal 5 2 3 4 3 3 2 2" xfId="42257" xr:uid="{00000000-0005-0000-0000-00007BA10000}"/>
    <cellStyle name="Normal 5 2 3 4 3 3 3" xfId="42258" xr:uid="{00000000-0005-0000-0000-00007CA10000}"/>
    <cellStyle name="Normal 5 2 3 4 3 3 3 2" xfId="42259" xr:uid="{00000000-0005-0000-0000-00007DA10000}"/>
    <cellStyle name="Normal 5 2 3 4 3 3 3 2 2" xfId="42260" xr:uid="{00000000-0005-0000-0000-00007EA10000}"/>
    <cellStyle name="Normal 5 2 3 4 3 3 3 3" xfId="42261" xr:uid="{00000000-0005-0000-0000-00007FA10000}"/>
    <cellStyle name="Normal 5 2 3 4 3 3 4" xfId="42262" xr:uid="{00000000-0005-0000-0000-000080A10000}"/>
    <cellStyle name="Normal 5 2 3 4 3 4" xfId="42263" xr:uid="{00000000-0005-0000-0000-000081A10000}"/>
    <cellStyle name="Normal 5 2 3 4 3 4 2" xfId="42264" xr:uid="{00000000-0005-0000-0000-000082A10000}"/>
    <cellStyle name="Normal 5 2 3 4 3 4 2 2" xfId="42265" xr:uid="{00000000-0005-0000-0000-000083A10000}"/>
    <cellStyle name="Normal 5 2 3 4 3 4 3" xfId="42266" xr:uid="{00000000-0005-0000-0000-000084A10000}"/>
    <cellStyle name="Normal 5 2 3 4 3 4 3 2" xfId="42267" xr:uid="{00000000-0005-0000-0000-000085A10000}"/>
    <cellStyle name="Normal 5 2 3 4 3 4 3 2 2" xfId="42268" xr:uid="{00000000-0005-0000-0000-000086A10000}"/>
    <cellStyle name="Normal 5 2 3 4 3 4 3 3" xfId="42269" xr:uid="{00000000-0005-0000-0000-000087A10000}"/>
    <cellStyle name="Normal 5 2 3 4 3 4 4" xfId="42270" xr:uid="{00000000-0005-0000-0000-000088A10000}"/>
    <cellStyle name="Normal 5 2 3 4 3 5" xfId="42271" xr:uid="{00000000-0005-0000-0000-000089A10000}"/>
    <cellStyle name="Normal 5 2 3 4 3 5 2" xfId="42272" xr:uid="{00000000-0005-0000-0000-00008AA10000}"/>
    <cellStyle name="Normal 5 2 3 4 3 6" xfId="42273" xr:uid="{00000000-0005-0000-0000-00008BA10000}"/>
    <cellStyle name="Normal 5 2 3 4 3 6 2" xfId="42274" xr:uid="{00000000-0005-0000-0000-00008CA10000}"/>
    <cellStyle name="Normal 5 2 3 4 3 6 2 2" xfId="42275" xr:uid="{00000000-0005-0000-0000-00008DA10000}"/>
    <cellStyle name="Normal 5 2 3 4 3 6 3" xfId="42276" xr:uid="{00000000-0005-0000-0000-00008EA10000}"/>
    <cellStyle name="Normal 5 2 3 4 3 7" xfId="42277" xr:uid="{00000000-0005-0000-0000-00008FA10000}"/>
    <cellStyle name="Normal 5 2 3 4 3 7 2" xfId="42278" xr:uid="{00000000-0005-0000-0000-000090A10000}"/>
    <cellStyle name="Normal 5 2 3 4 3 8" xfId="42279" xr:uid="{00000000-0005-0000-0000-000091A10000}"/>
    <cellStyle name="Normal 5 2 3 4 4" xfId="42280" xr:uid="{00000000-0005-0000-0000-000092A10000}"/>
    <cellStyle name="Normal 5 2 3 4 4 2" xfId="42281" xr:uid="{00000000-0005-0000-0000-000093A10000}"/>
    <cellStyle name="Normal 5 2 3 4 4 2 2" xfId="42282" xr:uid="{00000000-0005-0000-0000-000094A10000}"/>
    <cellStyle name="Normal 5 2 3 4 4 2 2 2" xfId="42283" xr:uid="{00000000-0005-0000-0000-000095A10000}"/>
    <cellStyle name="Normal 5 2 3 4 4 2 3" xfId="42284" xr:uid="{00000000-0005-0000-0000-000096A10000}"/>
    <cellStyle name="Normal 5 2 3 4 4 2 3 2" xfId="42285" xr:uid="{00000000-0005-0000-0000-000097A10000}"/>
    <cellStyle name="Normal 5 2 3 4 4 2 3 2 2" xfId="42286" xr:uid="{00000000-0005-0000-0000-000098A10000}"/>
    <cellStyle name="Normal 5 2 3 4 4 2 3 3" xfId="42287" xr:uid="{00000000-0005-0000-0000-000099A10000}"/>
    <cellStyle name="Normal 5 2 3 4 4 2 4" xfId="42288" xr:uid="{00000000-0005-0000-0000-00009AA10000}"/>
    <cellStyle name="Normal 5 2 3 4 4 3" xfId="42289" xr:uid="{00000000-0005-0000-0000-00009BA10000}"/>
    <cellStyle name="Normal 5 2 3 4 4 3 2" xfId="42290" xr:uid="{00000000-0005-0000-0000-00009CA10000}"/>
    <cellStyle name="Normal 5 2 3 4 4 4" xfId="42291" xr:uid="{00000000-0005-0000-0000-00009DA10000}"/>
    <cellStyle name="Normal 5 2 3 4 4 4 2" xfId="42292" xr:uid="{00000000-0005-0000-0000-00009EA10000}"/>
    <cellStyle name="Normal 5 2 3 4 4 4 2 2" xfId="42293" xr:uid="{00000000-0005-0000-0000-00009FA10000}"/>
    <cellStyle name="Normal 5 2 3 4 4 4 3" xfId="42294" xr:uid="{00000000-0005-0000-0000-0000A0A10000}"/>
    <cellStyle name="Normal 5 2 3 4 4 5" xfId="42295" xr:uid="{00000000-0005-0000-0000-0000A1A10000}"/>
    <cellStyle name="Normal 5 2 3 4 5" xfId="42296" xr:uid="{00000000-0005-0000-0000-0000A2A10000}"/>
    <cellStyle name="Normal 5 2 3 4 5 2" xfId="42297" xr:uid="{00000000-0005-0000-0000-0000A3A10000}"/>
    <cellStyle name="Normal 5 2 3 4 5 2 2" xfId="42298" xr:uid="{00000000-0005-0000-0000-0000A4A10000}"/>
    <cellStyle name="Normal 5 2 3 4 5 3" xfId="42299" xr:uid="{00000000-0005-0000-0000-0000A5A10000}"/>
    <cellStyle name="Normal 5 2 3 4 5 3 2" xfId="42300" xr:uid="{00000000-0005-0000-0000-0000A6A10000}"/>
    <cellStyle name="Normal 5 2 3 4 5 3 2 2" xfId="42301" xr:uid="{00000000-0005-0000-0000-0000A7A10000}"/>
    <cellStyle name="Normal 5 2 3 4 5 3 3" xfId="42302" xr:uid="{00000000-0005-0000-0000-0000A8A10000}"/>
    <cellStyle name="Normal 5 2 3 4 5 4" xfId="42303" xr:uid="{00000000-0005-0000-0000-0000A9A10000}"/>
    <cellStyle name="Normal 5 2 3 4 6" xfId="42304" xr:uid="{00000000-0005-0000-0000-0000AAA10000}"/>
    <cellStyle name="Normal 5 2 3 4 6 2" xfId="42305" xr:uid="{00000000-0005-0000-0000-0000ABA10000}"/>
    <cellStyle name="Normal 5 2 3 4 6 2 2" xfId="42306" xr:uid="{00000000-0005-0000-0000-0000ACA10000}"/>
    <cellStyle name="Normal 5 2 3 4 6 3" xfId="42307" xr:uid="{00000000-0005-0000-0000-0000ADA10000}"/>
    <cellStyle name="Normal 5 2 3 4 6 3 2" xfId="42308" xr:uid="{00000000-0005-0000-0000-0000AEA10000}"/>
    <cellStyle name="Normal 5 2 3 4 6 3 2 2" xfId="42309" xr:uid="{00000000-0005-0000-0000-0000AFA10000}"/>
    <cellStyle name="Normal 5 2 3 4 6 3 3" xfId="42310" xr:uid="{00000000-0005-0000-0000-0000B0A10000}"/>
    <cellStyle name="Normal 5 2 3 4 6 4" xfId="42311" xr:uid="{00000000-0005-0000-0000-0000B1A10000}"/>
    <cellStyle name="Normal 5 2 3 4 7" xfId="42312" xr:uid="{00000000-0005-0000-0000-0000B2A10000}"/>
    <cellStyle name="Normal 5 2 3 4 7 2" xfId="42313" xr:uid="{00000000-0005-0000-0000-0000B3A10000}"/>
    <cellStyle name="Normal 5 2 3 4 8" xfId="42314" xr:uid="{00000000-0005-0000-0000-0000B4A10000}"/>
    <cellStyle name="Normal 5 2 3 4 8 2" xfId="42315" xr:uid="{00000000-0005-0000-0000-0000B5A10000}"/>
    <cellStyle name="Normal 5 2 3 4 8 2 2" xfId="42316" xr:uid="{00000000-0005-0000-0000-0000B6A10000}"/>
    <cellStyle name="Normal 5 2 3 4 8 3" xfId="42317" xr:uid="{00000000-0005-0000-0000-0000B7A10000}"/>
    <cellStyle name="Normal 5 2 3 4 9" xfId="42318" xr:uid="{00000000-0005-0000-0000-0000B8A10000}"/>
    <cellStyle name="Normal 5 2 3 4 9 2" xfId="42319" xr:uid="{00000000-0005-0000-0000-0000B9A10000}"/>
    <cellStyle name="Normal 5 2 3 5" xfId="42320" xr:uid="{00000000-0005-0000-0000-0000BAA10000}"/>
    <cellStyle name="Normal 5 2 3 5 10" xfId="42321" xr:uid="{00000000-0005-0000-0000-0000BBA10000}"/>
    <cellStyle name="Normal 5 2 3 5 11" xfId="42322" xr:uid="{00000000-0005-0000-0000-0000BCA10000}"/>
    <cellStyle name="Normal 5 2 3 5 2" xfId="42323" xr:uid="{00000000-0005-0000-0000-0000BDA10000}"/>
    <cellStyle name="Normal 5 2 3 5 2 2" xfId="42324" xr:uid="{00000000-0005-0000-0000-0000BEA10000}"/>
    <cellStyle name="Normal 5 2 3 5 2 2 2" xfId="42325" xr:uid="{00000000-0005-0000-0000-0000BFA10000}"/>
    <cellStyle name="Normal 5 2 3 5 2 2 2 2" xfId="42326" xr:uid="{00000000-0005-0000-0000-0000C0A10000}"/>
    <cellStyle name="Normal 5 2 3 5 2 2 2 2 2" xfId="42327" xr:uid="{00000000-0005-0000-0000-0000C1A10000}"/>
    <cellStyle name="Normal 5 2 3 5 2 2 2 2 2 2" xfId="42328" xr:uid="{00000000-0005-0000-0000-0000C2A10000}"/>
    <cellStyle name="Normal 5 2 3 5 2 2 2 2 3" xfId="42329" xr:uid="{00000000-0005-0000-0000-0000C3A10000}"/>
    <cellStyle name="Normal 5 2 3 5 2 2 2 2 3 2" xfId="42330" xr:uid="{00000000-0005-0000-0000-0000C4A10000}"/>
    <cellStyle name="Normal 5 2 3 5 2 2 2 2 3 2 2" xfId="42331" xr:uid="{00000000-0005-0000-0000-0000C5A10000}"/>
    <cellStyle name="Normal 5 2 3 5 2 2 2 2 3 3" xfId="42332" xr:uid="{00000000-0005-0000-0000-0000C6A10000}"/>
    <cellStyle name="Normal 5 2 3 5 2 2 2 2 4" xfId="42333" xr:uid="{00000000-0005-0000-0000-0000C7A10000}"/>
    <cellStyle name="Normal 5 2 3 5 2 2 2 3" xfId="42334" xr:uid="{00000000-0005-0000-0000-0000C8A10000}"/>
    <cellStyle name="Normal 5 2 3 5 2 2 2 3 2" xfId="42335" xr:uid="{00000000-0005-0000-0000-0000C9A10000}"/>
    <cellStyle name="Normal 5 2 3 5 2 2 2 4" xfId="42336" xr:uid="{00000000-0005-0000-0000-0000CAA10000}"/>
    <cellStyle name="Normal 5 2 3 5 2 2 2 4 2" xfId="42337" xr:uid="{00000000-0005-0000-0000-0000CBA10000}"/>
    <cellStyle name="Normal 5 2 3 5 2 2 2 4 2 2" xfId="42338" xr:uid="{00000000-0005-0000-0000-0000CCA10000}"/>
    <cellStyle name="Normal 5 2 3 5 2 2 2 4 3" xfId="42339" xr:uid="{00000000-0005-0000-0000-0000CDA10000}"/>
    <cellStyle name="Normal 5 2 3 5 2 2 2 5" xfId="42340" xr:uid="{00000000-0005-0000-0000-0000CEA10000}"/>
    <cellStyle name="Normal 5 2 3 5 2 2 3" xfId="42341" xr:uid="{00000000-0005-0000-0000-0000CFA10000}"/>
    <cellStyle name="Normal 5 2 3 5 2 2 3 2" xfId="42342" xr:uid="{00000000-0005-0000-0000-0000D0A10000}"/>
    <cellStyle name="Normal 5 2 3 5 2 2 3 2 2" xfId="42343" xr:uid="{00000000-0005-0000-0000-0000D1A10000}"/>
    <cellStyle name="Normal 5 2 3 5 2 2 3 3" xfId="42344" xr:uid="{00000000-0005-0000-0000-0000D2A10000}"/>
    <cellStyle name="Normal 5 2 3 5 2 2 3 3 2" xfId="42345" xr:uid="{00000000-0005-0000-0000-0000D3A10000}"/>
    <cellStyle name="Normal 5 2 3 5 2 2 3 3 2 2" xfId="42346" xr:uid="{00000000-0005-0000-0000-0000D4A10000}"/>
    <cellStyle name="Normal 5 2 3 5 2 2 3 3 3" xfId="42347" xr:uid="{00000000-0005-0000-0000-0000D5A10000}"/>
    <cellStyle name="Normal 5 2 3 5 2 2 3 4" xfId="42348" xr:uid="{00000000-0005-0000-0000-0000D6A10000}"/>
    <cellStyle name="Normal 5 2 3 5 2 2 4" xfId="42349" xr:uid="{00000000-0005-0000-0000-0000D7A10000}"/>
    <cellStyle name="Normal 5 2 3 5 2 2 4 2" xfId="42350" xr:uid="{00000000-0005-0000-0000-0000D8A10000}"/>
    <cellStyle name="Normal 5 2 3 5 2 2 4 2 2" xfId="42351" xr:uid="{00000000-0005-0000-0000-0000D9A10000}"/>
    <cellStyle name="Normal 5 2 3 5 2 2 4 3" xfId="42352" xr:uid="{00000000-0005-0000-0000-0000DAA10000}"/>
    <cellStyle name="Normal 5 2 3 5 2 2 4 3 2" xfId="42353" xr:uid="{00000000-0005-0000-0000-0000DBA10000}"/>
    <cellStyle name="Normal 5 2 3 5 2 2 4 3 2 2" xfId="42354" xr:uid="{00000000-0005-0000-0000-0000DCA10000}"/>
    <cellStyle name="Normal 5 2 3 5 2 2 4 3 3" xfId="42355" xr:uid="{00000000-0005-0000-0000-0000DDA10000}"/>
    <cellStyle name="Normal 5 2 3 5 2 2 4 4" xfId="42356" xr:uid="{00000000-0005-0000-0000-0000DEA10000}"/>
    <cellStyle name="Normal 5 2 3 5 2 2 5" xfId="42357" xr:uid="{00000000-0005-0000-0000-0000DFA10000}"/>
    <cellStyle name="Normal 5 2 3 5 2 2 5 2" xfId="42358" xr:uid="{00000000-0005-0000-0000-0000E0A10000}"/>
    <cellStyle name="Normal 5 2 3 5 2 2 6" xfId="42359" xr:uid="{00000000-0005-0000-0000-0000E1A10000}"/>
    <cellStyle name="Normal 5 2 3 5 2 2 6 2" xfId="42360" xr:uid="{00000000-0005-0000-0000-0000E2A10000}"/>
    <cellStyle name="Normal 5 2 3 5 2 2 6 2 2" xfId="42361" xr:uid="{00000000-0005-0000-0000-0000E3A10000}"/>
    <cellStyle name="Normal 5 2 3 5 2 2 6 3" xfId="42362" xr:uid="{00000000-0005-0000-0000-0000E4A10000}"/>
    <cellStyle name="Normal 5 2 3 5 2 2 7" xfId="42363" xr:uid="{00000000-0005-0000-0000-0000E5A10000}"/>
    <cellStyle name="Normal 5 2 3 5 2 2 7 2" xfId="42364" xr:uid="{00000000-0005-0000-0000-0000E6A10000}"/>
    <cellStyle name="Normal 5 2 3 5 2 2 8" xfId="42365" xr:uid="{00000000-0005-0000-0000-0000E7A10000}"/>
    <cellStyle name="Normal 5 2 3 5 2 3" xfId="42366" xr:uid="{00000000-0005-0000-0000-0000E8A10000}"/>
    <cellStyle name="Normal 5 2 3 5 2 3 2" xfId="42367" xr:uid="{00000000-0005-0000-0000-0000E9A10000}"/>
    <cellStyle name="Normal 5 2 3 5 2 3 2 2" xfId="42368" xr:uid="{00000000-0005-0000-0000-0000EAA10000}"/>
    <cellStyle name="Normal 5 2 3 5 2 3 2 2 2" xfId="42369" xr:uid="{00000000-0005-0000-0000-0000EBA10000}"/>
    <cellStyle name="Normal 5 2 3 5 2 3 2 3" xfId="42370" xr:uid="{00000000-0005-0000-0000-0000ECA10000}"/>
    <cellStyle name="Normal 5 2 3 5 2 3 2 3 2" xfId="42371" xr:uid="{00000000-0005-0000-0000-0000EDA10000}"/>
    <cellStyle name="Normal 5 2 3 5 2 3 2 3 2 2" xfId="42372" xr:uid="{00000000-0005-0000-0000-0000EEA10000}"/>
    <cellStyle name="Normal 5 2 3 5 2 3 2 3 3" xfId="42373" xr:uid="{00000000-0005-0000-0000-0000EFA10000}"/>
    <cellStyle name="Normal 5 2 3 5 2 3 2 4" xfId="42374" xr:uid="{00000000-0005-0000-0000-0000F0A10000}"/>
    <cellStyle name="Normal 5 2 3 5 2 3 3" xfId="42375" xr:uid="{00000000-0005-0000-0000-0000F1A10000}"/>
    <cellStyle name="Normal 5 2 3 5 2 3 3 2" xfId="42376" xr:uid="{00000000-0005-0000-0000-0000F2A10000}"/>
    <cellStyle name="Normal 5 2 3 5 2 3 4" xfId="42377" xr:uid="{00000000-0005-0000-0000-0000F3A10000}"/>
    <cellStyle name="Normal 5 2 3 5 2 3 4 2" xfId="42378" xr:uid="{00000000-0005-0000-0000-0000F4A10000}"/>
    <cellStyle name="Normal 5 2 3 5 2 3 4 2 2" xfId="42379" xr:uid="{00000000-0005-0000-0000-0000F5A10000}"/>
    <cellStyle name="Normal 5 2 3 5 2 3 4 3" xfId="42380" xr:uid="{00000000-0005-0000-0000-0000F6A10000}"/>
    <cellStyle name="Normal 5 2 3 5 2 3 5" xfId="42381" xr:uid="{00000000-0005-0000-0000-0000F7A10000}"/>
    <cellStyle name="Normal 5 2 3 5 2 4" xfId="42382" xr:uid="{00000000-0005-0000-0000-0000F8A10000}"/>
    <cellStyle name="Normal 5 2 3 5 2 4 2" xfId="42383" xr:uid="{00000000-0005-0000-0000-0000F9A10000}"/>
    <cellStyle name="Normal 5 2 3 5 2 4 2 2" xfId="42384" xr:uid="{00000000-0005-0000-0000-0000FAA10000}"/>
    <cellStyle name="Normal 5 2 3 5 2 4 3" xfId="42385" xr:uid="{00000000-0005-0000-0000-0000FBA10000}"/>
    <cellStyle name="Normal 5 2 3 5 2 4 3 2" xfId="42386" xr:uid="{00000000-0005-0000-0000-0000FCA10000}"/>
    <cellStyle name="Normal 5 2 3 5 2 4 3 2 2" xfId="42387" xr:uid="{00000000-0005-0000-0000-0000FDA10000}"/>
    <cellStyle name="Normal 5 2 3 5 2 4 3 3" xfId="42388" xr:uid="{00000000-0005-0000-0000-0000FEA10000}"/>
    <cellStyle name="Normal 5 2 3 5 2 4 4" xfId="42389" xr:uid="{00000000-0005-0000-0000-0000FFA10000}"/>
    <cellStyle name="Normal 5 2 3 5 2 5" xfId="42390" xr:uid="{00000000-0005-0000-0000-000000A20000}"/>
    <cellStyle name="Normal 5 2 3 5 2 5 2" xfId="42391" xr:uid="{00000000-0005-0000-0000-000001A20000}"/>
    <cellStyle name="Normal 5 2 3 5 2 5 2 2" xfId="42392" xr:uid="{00000000-0005-0000-0000-000002A20000}"/>
    <cellStyle name="Normal 5 2 3 5 2 5 3" xfId="42393" xr:uid="{00000000-0005-0000-0000-000003A20000}"/>
    <cellStyle name="Normal 5 2 3 5 2 5 3 2" xfId="42394" xr:uid="{00000000-0005-0000-0000-000004A20000}"/>
    <cellStyle name="Normal 5 2 3 5 2 5 3 2 2" xfId="42395" xr:uid="{00000000-0005-0000-0000-000005A20000}"/>
    <cellStyle name="Normal 5 2 3 5 2 5 3 3" xfId="42396" xr:uid="{00000000-0005-0000-0000-000006A20000}"/>
    <cellStyle name="Normal 5 2 3 5 2 5 4" xfId="42397" xr:uid="{00000000-0005-0000-0000-000007A20000}"/>
    <cellStyle name="Normal 5 2 3 5 2 6" xfId="42398" xr:uid="{00000000-0005-0000-0000-000008A20000}"/>
    <cellStyle name="Normal 5 2 3 5 2 6 2" xfId="42399" xr:uid="{00000000-0005-0000-0000-000009A20000}"/>
    <cellStyle name="Normal 5 2 3 5 2 7" xfId="42400" xr:uid="{00000000-0005-0000-0000-00000AA20000}"/>
    <cellStyle name="Normal 5 2 3 5 2 7 2" xfId="42401" xr:uid="{00000000-0005-0000-0000-00000BA20000}"/>
    <cellStyle name="Normal 5 2 3 5 2 7 2 2" xfId="42402" xr:uid="{00000000-0005-0000-0000-00000CA20000}"/>
    <cellStyle name="Normal 5 2 3 5 2 7 3" xfId="42403" xr:uid="{00000000-0005-0000-0000-00000DA20000}"/>
    <cellStyle name="Normal 5 2 3 5 2 8" xfId="42404" xr:uid="{00000000-0005-0000-0000-00000EA20000}"/>
    <cellStyle name="Normal 5 2 3 5 2 8 2" xfId="42405" xr:uid="{00000000-0005-0000-0000-00000FA20000}"/>
    <cellStyle name="Normal 5 2 3 5 2 9" xfId="42406" xr:uid="{00000000-0005-0000-0000-000010A20000}"/>
    <cellStyle name="Normal 5 2 3 5 3" xfId="42407" xr:uid="{00000000-0005-0000-0000-000011A20000}"/>
    <cellStyle name="Normal 5 2 3 5 3 2" xfId="42408" xr:uid="{00000000-0005-0000-0000-000012A20000}"/>
    <cellStyle name="Normal 5 2 3 5 3 2 2" xfId="42409" xr:uid="{00000000-0005-0000-0000-000013A20000}"/>
    <cellStyle name="Normal 5 2 3 5 3 2 2 2" xfId="42410" xr:uid="{00000000-0005-0000-0000-000014A20000}"/>
    <cellStyle name="Normal 5 2 3 5 3 2 2 2 2" xfId="42411" xr:uid="{00000000-0005-0000-0000-000015A20000}"/>
    <cellStyle name="Normal 5 2 3 5 3 2 2 3" xfId="42412" xr:uid="{00000000-0005-0000-0000-000016A20000}"/>
    <cellStyle name="Normal 5 2 3 5 3 2 2 3 2" xfId="42413" xr:uid="{00000000-0005-0000-0000-000017A20000}"/>
    <cellStyle name="Normal 5 2 3 5 3 2 2 3 2 2" xfId="42414" xr:uid="{00000000-0005-0000-0000-000018A20000}"/>
    <cellStyle name="Normal 5 2 3 5 3 2 2 3 3" xfId="42415" xr:uid="{00000000-0005-0000-0000-000019A20000}"/>
    <cellStyle name="Normal 5 2 3 5 3 2 2 4" xfId="42416" xr:uid="{00000000-0005-0000-0000-00001AA20000}"/>
    <cellStyle name="Normal 5 2 3 5 3 2 3" xfId="42417" xr:uid="{00000000-0005-0000-0000-00001BA20000}"/>
    <cellStyle name="Normal 5 2 3 5 3 2 3 2" xfId="42418" xr:uid="{00000000-0005-0000-0000-00001CA20000}"/>
    <cellStyle name="Normal 5 2 3 5 3 2 4" xfId="42419" xr:uid="{00000000-0005-0000-0000-00001DA20000}"/>
    <cellStyle name="Normal 5 2 3 5 3 2 4 2" xfId="42420" xr:uid="{00000000-0005-0000-0000-00001EA20000}"/>
    <cellStyle name="Normal 5 2 3 5 3 2 4 2 2" xfId="42421" xr:uid="{00000000-0005-0000-0000-00001FA20000}"/>
    <cellStyle name="Normal 5 2 3 5 3 2 4 3" xfId="42422" xr:uid="{00000000-0005-0000-0000-000020A20000}"/>
    <cellStyle name="Normal 5 2 3 5 3 2 5" xfId="42423" xr:uid="{00000000-0005-0000-0000-000021A20000}"/>
    <cellStyle name="Normal 5 2 3 5 3 3" xfId="42424" xr:uid="{00000000-0005-0000-0000-000022A20000}"/>
    <cellStyle name="Normal 5 2 3 5 3 3 2" xfId="42425" xr:uid="{00000000-0005-0000-0000-000023A20000}"/>
    <cellStyle name="Normal 5 2 3 5 3 3 2 2" xfId="42426" xr:uid="{00000000-0005-0000-0000-000024A20000}"/>
    <cellStyle name="Normal 5 2 3 5 3 3 3" xfId="42427" xr:uid="{00000000-0005-0000-0000-000025A20000}"/>
    <cellStyle name="Normal 5 2 3 5 3 3 3 2" xfId="42428" xr:uid="{00000000-0005-0000-0000-000026A20000}"/>
    <cellStyle name="Normal 5 2 3 5 3 3 3 2 2" xfId="42429" xr:uid="{00000000-0005-0000-0000-000027A20000}"/>
    <cellStyle name="Normal 5 2 3 5 3 3 3 3" xfId="42430" xr:uid="{00000000-0005-0000-0000-000028A20000}"/>
    <cellStyle name="Normal 5 2 3 5 3 3 4" xfId="42431" xr:uid="{00000000-0005-0000-0000-000029A20000}"/>
    <cellStyle name="Normal 5 2 3 5 3 4" xfId="42432" xr:uid="{00000000-0005-0000-0000-00002AA20000}"/>
    <cellStyle name="Normal 5 2 3 5 3 4 2" xfId="42433" xr:uid="{00000000-0005-0000-0000-00002BA20000}"/>
    <cellStyle name="Normal 5 2 3 5 3 4 2 2" xfId="42434" xr:uid="{00000000-0005-0000-0000-00002CA20000}"/>
    <cellStyle name="Normal 5 2 3 5 3 4 3" xfId="42435" xr:uid="{00000000-0005-0000-0000-00002DA20000}"/>
    <cellStyle name="Normal 5 2 3 5 3 4 3 2" xfId="42436" xr:uid="{00000000-0005-0000-0000-00002EA20000}"/>
    <cellStyle name="Normal 5 2 3 5 3 4 3 2 2" xfId="42437" xr:uid="{00000000-0005-0000-0000-00002FA20000}"/>
    <cellStyle name="Normal 5 2 3 5 3 4 3 3" xfId="42438" xr:uid="{00000000-0005-0000-0000-000030A20000}"/>
    <cellStyle name="Normal 5 2 3 5 3 4 4" xfId="42439" xr:uid="{00000000-0005-0000-0000-000031A20000}"/>
    <cellStyle name="Normal 5 2 3 5 3 5" xfId="42440" xr:uid="{00000000-0005-0000-0000-000032A20000}"/>
    <cellStyle name="Normal 5 2 3 5 3 5 2" xfId="42441" xr:uid="{00000000-0005-0000-0000-000033A20000}"/>
    <cellStyle name="Normal 5 2 3 5 3 6" xfId="42442" xr:uid="{00000000-0005-0000-0000-000034A20000}"/>
    <cellStyle name="Normal 5 2 3 5 3 6 2" xfId="42443" xr:uid="{00000000-0005-0000-0000-000035A20000}"/>
    <cellStyle name="Normal 5 2 3 5 3 6 2 2" xfId="42444" xr:uid="{00000000-0005-0000-0000-000036A20000}"/>
    <cellStyle name="Normal 5 2 3 5 3 6 3" xfId="42445" xr:uid="{00000000-0005-0000-0000-000037A20000}"/>
    <cellStyle name="Normal 5 2 3 5 3 7" xfId="42446" xr:uid="{00000000-0005-0000-0000-000038A20000}"/>
    <cellStyle name="Normal 5 2 3 5 3 7 2" xfId="42447" xr:uid="{00000000-0005-0000-0000-000039A20000}"/>
    <cellStyle name="Normal 5 2 3 5 3 8" xfId="42448" xr:uid="{00000000-0005-0000-0000-00003AA20000}"/>
    <cellStyle name="Normal 5 2 3 5 4" xfId="42449" xr:uid="{00000000-0005-0000-0000-00003BA20000}"/>
    <cellStyle name="Normal 5 2 3 5 4 2" xfId="42450" xr:uid="{00000000-0005-0000-0000-00003CA20000}"/>
    <cellStyle name="Normal 5 2 3 5 4 2 2" xfId="42451" xr:uid="{00000000-0005-0000-0000-00003DA20000}"/>
    <cellStyle name="Normal 5 2 3 5 4 2 2 2" xfId="42452" xr:uid="{00000000-0005-0000-0000-00003EA20000}"/>
    <cellStyle name="Normal 5 2 3 5 4 2 3" xfId="42453" xr:uid="{00000000-0005-0000-0000-00003FA20000}"/>
    <cellStyle name="Normal 5 2 3 5 4 2 3 2" xfId="42454" xr:uid="{00000000-0005-0000-0000-000040A20000}"/>
    <cellStyle name="Normal 5 2 3 5 4 2 3 2 2" xfId="42455" xr:uid="{00000000-0005-0000-0000-000041A20000}"/>
    <cellStyle name="Normal 5 2 3 5 4 2 3 3" xfId="42456" xr:uid="{00000000-0005-0000-0000-000042A20000}"/>
    <cellStyle name="Normal 5 2 3 5 4 2 4" xfId="42457" xr:uid="{00000000-0005-0000-0000-000043A20000}"/>
    <cellStyle name="Normal 5 2 3 5 4 3" xfId="42458" xr:uid="{00000000-0005-0000-0000-000044A20000}"/>
    <cellStyle name="Normal 5 2 3 5 4 3 2" xfId="42459" xr:uid="{00000000-0005-0000-0000-000045A20000}"/>
    <cellStyle name="Normal 5 2 3 5 4 4" xfId="42460" xr:uid="{00000000-0005-0000-0000-000046A20000}"/>
    <cellStyle name="Normal 5 2 3 5 4 4 2" xfId="42461" xr:uid="{00000000-0005-0000-0000-000047A20000}"/>
    <cellStyle name="Normal 5 2 3 5 4 4 2 2" xfId="42462" xr:uid="{00000000-0005-0000-0000-000048A20000}"/>
    <cellStyle name="Normal 5 2 3 5 4 4 3" xfId="42463" xr:uid="{00000000-0005-0000-0000-000049A20000}"/>
    <cellStyle name="Normal 5 2 3 5 4 5" xfId="42464" xr:uid="{00000000-0005-0000-0000-00004AA20000}"/>
    <cellStyle name="Normal 5 2 3 5 5" xfId="42465" xr:uid="{00000000-0005-0000-0000-00004BA20000}"/>
    <cellStyle name="Normal 5 2 3 5 5 2" xfId="42466" xr:uid="{00000000-0005-0000-0000-00004CA20000}"/>
    <cellStyle name="Normal 5 2 3 5 5 2 2" xfId="42467" xr:uid="{00000000-0005-0000-0000-00004DA20000}"/>
    <cellStyle name="Normal 5 2 3 5 5 3" xfId="42468" xr:uid="{00000000-0005-0000-0000-00004EA20000}"/>
    <cellStyle name="Normal 5 2 3 5 5 3 2" xfId="42469" xr:uid="{00000000-0005-0000-0000-00004FA20000}"/>
    <cellStyle name="Normal 5 2 3 5 5 3 2 2" xfId="42470" xr:uid="{00000000-0005-0000-0000-000050A20000}"/>
    <cellStyle name="Normal 5 2 3 5 5 3 3" xfId="42471" xr:uid="{00000000-0005-0000-0000-000051A20000}"/>
    <cellStyle name="Normal 5 2 3 5 5 4" xfId="42472" xr:uid="{00000000-0005-0000-0000-000052A20000}"/>
    <cellStyle name="Normal 5 2 3 5 6" xfId="42473" xr:uid="{00000000-0005-0000-0000-000053A20000}"/>
    <cellStyle name="Normal 5 2 3 5 6 2" xfId="42474" xr:uid="{00000000-0005-0000-0000-000054A20000}"/>
    <cellStyle name="Normal 5 2 3 5 6 2 2" xfId="42475" xr:uid="{00000000-0005-0000-0000-000055A20000}"/>
    <cellStyle name="Normal 5 2 3 5 6 3" xfId="42476" xr:uid="{00000000-0005-0000-0000-000056A20000}"/>
    <cellStyle name="Normal 5 2 3 5 6 3 2" xfId="42477" xr:uid="{00000000-0005-0000-0000-000057A20000}"/>
    <cellStyle name="Normal 5 2 3 5 6 3 2 2" xfId="42478" xr:uid="{00000000-0005-0000-0000-000058A20000}"/>
    <cellStyle name="Normal 5 2 3 5 6 3 3" xfId="42479" xr:uid="{00000000-0005-0000-0000-000059A20000}"/>
    <cellStyle name="Normal 5 2 3 5 6 4" xfId="42480" xr:uid="{00000000-0005-0000-0000-00005AA20000}"/>
    <cellStyle name="Normal 5 2 3 5 7" xfId="42481" xr:uid="{00000000-0005-0000-0000-00005BA20000}"/>
    <cellStyle name="Normal 5 2 3 5 7 2" xfId="42482" xr:uid="{00000000-0005-0000-0000-00005CA20000}"/>
    <cellStyle name="Normal 5 2 3 5 8" xfId="42483" xr:uid="{00000000-0005-0000-0000-00005DA20000}"/>
    <cellStyle name="Normal 5 2 3 5 8 2" xfId="42484" xr:uid="{00000000-0005-0000-0000-00005EA20000}"/>
    <cellStyle name="Normal 5 2 3 5 8 2 2" xfId="42485" xr:uid="{00000000-0005-0000-0000-00005FA20000}"/>
    <cellStyle name="Normal 5 2 3 5 8 3" xfId="42486" xr:uid="{00000000-0005-0000-0000-000060A20000}"/>
    <cellStyle name="Normal 5 2 3 5 9" xfId="42487" xr:uid="{00000000-0005-0000-0000-000061A20000}"/>
    <cellStyle name="Normal 5 2 3 5 9 2" xfId="42488" xr:uid="{00000000-0005-0000-0000-000062A20000}"/>
    <cellStyle name="Normal 5 2 3 6" xfId="42489" xr:uid="{00000000-0005-0000-0000-000063A20000}"/>
    <cellStyle name="Normal 5 2 3 6 2" xfId="42490" xr:uid="{00000000-0005-0000-0000-000064A20000}"/>
    <cellStyle name="Normal 5 2 3 6 2 2" xfId="42491" xr:uid="{00000000-0005-0000-0000-000065A20000}"/>
    <cellStyle name="Normal 5 2 3 6 2 2 2" xfId="42492" xr:uid="{00000000-0005-0000-0000-000066A20000}"/>
    <cellStyle name="Normal 5 2 3 6 2 2 2 2" xfId="42493" xr:uid="{00000000-0005-0000-0000-000067A20000}"/>
    <cellStyle name="Normal 5 2 3 6 2 2 2 2 2" xfId="42494" xr:uid="{00000000-0005-0000-0000-000068A20000}"/>
    <cellStyle name="Normal 5 2 3 6 2 2 2 3" xfId="42495" xr:uid="{00000000-0005-0000-0000-000069A20000}"/>
    <cellStyle name="Normal 5 2 3 6 2 2 2 3 2" xfId="42496" xr:uid="{00000000-0005-0000-0000-00006AA20000}"/>
    <cellStyle name="Normal 5 2 3 6 2 2 2 3 2 2" xfId="42497" xr:uid="{00000000-0005-0000-0000-00006BA20000}"/>
    <cellStyle name="Normal 5 2 3 6 2 2 2 3 3" xfId="42498" xr:uid="{00000000-0005-0000-0000-00006CA20000}"/>
    <cellStyle name="Normal 5 2 3 6 2 2 2 4" xfId="42499" xr:uid="{00000000-0005-0000-0000-00006DA20000}"/>
    <cellStyle name="Normal 5 2 3 6 2 2 3" xfId="42500" xr:uid="{00000000-0005-0000-0000-00006EA20000}"/>
    <cellStyle name="Normal 5 2 3 6 2 2 3 2" xfId="42501" xr:uid="{00000000-0005-0000-0000-00006FA20000}"/>
    <cellStyle name="Normal 5 2 3 6 2 2 4" xfId="42502" xr:uid="{00000000-0005-0000-0000-000070A20000}"/>
    <cellStyle name="Normal 5 2 3 6 2 2 4 2" xfId="42503" xr:uid="{00000000-0005-0000-0000-000071A20000}"/>
    <cellStyle name="Normal 5 2 3 6 2 2 4 2 2" xfId="42504" xr:uid="{00000000-0005-0000-0000-000072A20000}"/>
    <cellStyle name="Normal 5 2 3 6 2 2 4 3" xfId="42505" xr:uid="{00000000-0005-0000-0000-000073A20000}"/>
    <cellStyle name="Normal 5 2 3 6 2 2 5" xfId="42506" xr:uid="{00000000-0005-0000-0000-000074A20000}"/>
    <cellStyle name="Normal 5 2 3 6 2 3" xfId="42507" xr:uid="{00000000-0005-0000-0000-000075A20000}"/>
    <cellStyle name="Normal 5 2 3 6 2 3 2" xfId="42508" xr:uid="{00000000-0005-0000-0000-000076A20000}"/>
    <cellStyle name="Normal 5 2 3 6 2 3 2 2" xfId="42509" xr:uid="{00000000-0005-0000-0000-000077A20000}"/>
    <cellStyle name="Normal 5 2 3 6 2 3 3" xfId="42510" xr:uid="{00000000-0005-0000-0000-000078A20000}"/>
    <cellStyle name="Normal 5 2 3 6 2 3 3 2" xfId="42511" xr:uid="{00000000-0005-0000-0000-000079A20000}"/>
    <cellStyle name="Normal 5 2 3 6 2 3 3 2 2" xfId="42512" xr:uid="{00000000-0005-0000-0000-00007AA20000}"/>
    <cellStyle name="Normal 5 2 3 6 2 3 3 3" xfId="42513" xr:uid="{00000000-0005-0000-0000-00007BA20000}"/>
    <cellStyle name="Normal 5 2 3 6 2 3 4" xfId="42514" xr:uid="{00000000-0005-0000-0000-00007CA20000}"/>
    <cellStyle name="Normal 5 2 3 6 2 4" xfId="42515" xr:uid="{00000000-0005-0000-0000-00007DA20000}"/>
    <cellStyle name="Normal 5 2 3 6 2 4 2" xfId="42516" xr:uid="{00000000-0005-0000-0000-00007EA20000}"/>
    <cellStyle name="Normal 5 2 3 6 2 4 2 2" xfId="42517" xr:uid="{00000000-0005-0000-0000-00007FA20000}"/>
    <cellStyle name="Normal 5 2 3 6 2 4 3" xfId="42518" xr:uid="{00000000-0005-0000-0000-000080A20000}"/>
    <cellStyle name="Normal 5 2 3 6 2 4 3 2" xfId="42519" xr:uid="{00000000-0005-0000-0000-000081A20000}"/>
    <cellStyle name="Normal 5 2 3 6 2 4 3 2 2" xfId="42520" xr:uid="{00000000-0005-0000-0000-000082A20000}"/>
    <cellStyle name="Normal 5 2 3 6 2 4 3 3" xfId="42521" xr:uid="{00000000-0005-0000-0000-000083A20000}"/>
    <cellStyle name="Normal 5 2 3 6 2 4 4" xfId="42522" xr:uid="{00000000-0005-0000-0000-000084A20000}"/>
    <cellStyle name="Normal 5 2 3 6 2 5" xfId="42523" xr:uid="{00000000-0005-0000-0000-000085A20000}"/>
    <cellStyle name="Normal 5 2 3 6 2 5 2" xfId="42524" xr:uid="{00000000-0005-0000-0000-000086A20000}"/>
    <cellStyle name="Normal 5 2 3 6 2 6" xfId="42525" xr:uid="{00000000-0005-0000-0000-000087A20000}"/>
    <cellStyle name="Normal 5 2 3 6 2 6 2" xfId="42526" xr:uid="{00000000-0005-0000-0000-000088A20000}"/>
    <cellStyle name="Normal 5 2 3 6 2 6 2 2" xfId="42527" xr:uid="{00000000-0005-0000-0000-000089A20000}"/>
    <cellStyle name="Normal 5 2 3 6 2 6 3" xfId="42528" xr:uid="{00000000-0005-0000-0000-00008AA20000}"/>
    <cellStyle name="Normal 5 2 3 6 2 7" xfId="42529" xr:uid="{00000000-0005-0000-0000-00008BA20000}"/>
    <cellStyle name="Normal 5 2 3 6 2 7 2" xfId="42530" xr:uid="{00000000-0005-0000-0000-00008CA20000}"/>
    <cellStyle name="Normal 5 2 3 6 2 8" xfId="42531" xr:uid="{00000000-0005-0000-0000-00008DA20000}"/>
    <cellStyle name="Normal 5 2 3 6 3" xfId="42532" xr:uid="{00000000-0005-0000-0000-00008EA20000}"/>
    <cellStyle name="Normal 5 2 3 6 3 2" xfId="42533" xr:uid="{00000000-0005-0000-0000-00008FA20000}"/>
    <cellStyle name="Normal 5 2 3 6 3 2 2" xfId="42534" xr:uid="{00000000-0005-0000-0000-000090A20000}"/>
    <cellStyle name="Normal 5 2 3 6 3 2 2 2" xfId="42535" xr:uid="{00000000-0005-0000-0000-000091A20000}"/>
    <cellStyle name="Normal 5 2 3 6 3 2 3" xfId="42536" xr:uid="{00000000-0005-0000-0000-000092A20000}"/>
    <cellStyle name="Normal 5 2 3 6 3 2 3 2" xfId="42537" xr:uid="{00000000-0005-0000-0000-000093A20000}"/>
    <cellStyle name="Normal 5 2 3 6 3 2 3 2 2" xfId="42538" xr:uid="{00000000-0005-0000-0000-000094A20000}"/>
    <cellStyle name="Normal 5 2 3 6 3 2 3 3" xfId="42539" xr:uid="{00000000-0005-0000-0000-000095A20000}"/>
    <cellStyle name="Normal 5 2 3 6 3 2 4" xfId="42540" xr:uid="{00000000-0005-0000-0000-000096A20000}"/>
    <cellStyle name="Normal 5 2 3 6 3 3" xfId="42541" xr:uid="{00000000-0005-0000-0000-000097A20000}"/>
    <cellStyle name="Normal 5 2 3 6 3 3 2" xfId="42542" xr:uid="{00000000-0005-0000-0000-000098A20000}"/>
    <cellStyle name="Normal 5 2 3 6 3 4" xfId="42543" xr:uid="{00000000-0005-0000-0000-000099A20000}"/>
    <cellStyle name="Normal 5 2 3 6 3 4 2" xfId="42544" xr:uid="{00000000-0005-0000-0000-00009AA20000}"/>
    <cellStyle name="Normal 5 2 3 6 3 4 2 2" xfId="42545" xr:uid="{00000000-0005-0000-0000-00009BA20000}"/>
    <cellStyle name="Normal 5 2 3 6 3 4 3" xfId="42546" xr:uid="{00000000-0005-0000-0000-00009CA20000}"/>
    <cellStyle name="Normal 5 2 3 6 3 5" xfId="42547" xr:uid="{00000000-0005-0000-0000-00009DA20000}"/>
    <cellStyle name="Normal 5 2 3 6 4" xfId="42548" xr:uid="{00000000-0005-0000-0000-00009EA20000}"/>
    <cellStyle name="Normal 5 2 3 6 4 2" xfId="42549" xr:uid="{00000000-0005-0000-0000-00009FA20000}"/>
    <cellStyle name="Normal 5 2 3 6 4 2 2" xfId="42550" xr:uid="{00000000-0005-0000-0000-0000A0A20000}"/>
    <cellStyle name="Normal 5 2 3 6 4 3" xfId="42551" xr:uid="{00000000-0005-0000-0000-0000A1A20000}"/>
    <cellStyle name="Normal 5 2 3 6 4 3 2" xfId="42552" xr:uid="{00000000-0005-0000-0000-0000A2A20000}"/>
    <cellStyle name="Normal 5 2 3 6 4 3 2 2" xfId="42553" xr:uid="{00000000-0005-0000-0000-0000A3A20000}"/>
    <cellStyle name="Normal 5 2 3 6 4 3 3" xfId="42554" xr:uid="{00000000-0005-0000-0000-0000A4A20000}"/>
    <cellStyle name="Normal 5 2 3 6 4 4" xfId="42555" xr:uid="{00000000-0005-0000-0000-0000A5A20000}"/>
    <cellStyle name="Normal 5 2 3 6 5" xfId="42556" xr:uid="{00000000-0005-0000-0000-0000A6A20000}"/>
    <cellStyle name="Normal 5 2 3 6 5 2" xfId="42557" xr:uid="{00000000-0005-0000-0000-0000A7A20000}"/>
    <cellStyle name="Normal 5 2 3 6 5 2 2" xfId="42558" xr:uid="{00000000-0005-0000-0000-0000A8A20000}"/>
    <cellStyle name="Normal 5 2 3 6 5 3" xfId="42559" xr:uid="{00000000-0005-0000-0000-0000A9A20000}"/>
    <cellStyle name="Normal 5 2 3 6 5 3 2" xfId="42560" xr:uid="{00000000-0005-0000-0000-0000AAA20000}"/>
    <cellStyle name="Normal 5 2 3 6 5 3 2 2" xfId="42561" xr:uid="{00000000-0005-0000-0000-0000ABA20000}"/>
    <cellStyle name="Normal 5 2 3 6 5 3 3" xfId="42562" xr:uid="{00000000-0005-0000-0000-0000ACA20000}"/>
    <cellStyle name="Normal 5 2 3 6 5 4" xfId="42563" xr:uid="{00000000-0005-0000-0000-0000ADA20000}"/>
    <cellStyle name="Normal 5 2 3 6 6" xfId="42564" xr:uid="{00000000-0005-0000-0000-0000AEA20000}"/>
    <cellStyle name="Normal 5 2 3 6 6 2" xfId="42565" xr:uid="{00000000-0005-0000-0000-0000AFA20000}"/>
    <cellStyle name="Normal 5 2 3 6 7" xfId="42566" xr:uid="{00000000-0005-0000-0000-0000B0A20000}"/>
    <cellStyle name="Normal 5 2 3 6 7 2" xfId="42567" xr:uid="{00000000-0005-0000-0000-0000B1A20000}"/>
    <cellStyle name="Normal 5 2 3 6 7 2 2" xfId="42568" xr:uid="{00000000-0005-0000-0000-0000B2A20000}"/>
    <cellStyle name="Normal 5 2 3 6 7 3" xfId="42569" xr:uid="{00000000-0005-0000-0000-0000B3A20000}"/>
    <cellStyle name="Normal 5 2 3 6 8" xfId="42570" xr:uid="{00000000-0005-0000-0000-0000B4A20000}"/>
    <cellStyle name="Normal 5 2 3 6 8 2" xfId="42571" xr:uid="{00000000-0005-0000-0000-0000B5A20000}"/>
    <cellStyle name="Normal 5 2 3 6 9" xfId="42572" xr:uid="{00000000-0005-0000-0000-0000B6A20000}"/>
    <cellStyle name="Normal 5 2 3 7" xfId="42573" xr:uid="{00000000-0005-0000-0000-0000B7A20000}"/>
    <cellStyle name="Normal 5 2 3 7 2" xfId="42574" xr:uid="{00000000-0005-0000-0000-0000B8A20000}"/>
    <cellStyle name="Normal 5 2 3 7 2 2" xfId="42575" xr:uid="{00000000-0005-0000-0000-0000B9A20000}"/>
    <cellStyle name="Normal 5 2 3 7 2 2 2" xfId="42576" xr:uid="{00000000-0005-0000-0000-0000BAA20000}"/>
    <cellStyle name="Normal 5 2 3 7 2 2 2 2" xfId="42577" xr:uid="{00000000-0005-0000-0000-0000BBA20000}"/>
    <cellStyle name="Normal 5 2 3 7 2 2 3" xfId="42578" xr:uid="{00000000-0005-0000-0000-0000BCA20000}"/>
    <cellStyle name="Normal 5 2 3 7 2 2 3 2" xfId="42579" xr:uid="{00000000-0005-0000-0000-0000BDA20000}"/>
    <cellStyle name="Normal 5 2 3 7 2 2 3 2 2" xfId="42580" xr:uid="{00000000-0005-0000-0000-0000BEA20000}"/>
    <cellStyle name="Normal 5 2 3 7 2 2 3 3" xfId="42581" xr:uid="{00000000-0005-0000-0000-0000BFA20000}"/>
    <cellStyle name="Normal 5 2 3 7 2 2 4" xfId="42582" xr:uid="{00000000-0005-0000-0000-0000C0A20000}"/>
    <cellStyle name="Normal 5 2 3 7 2 3" xfId="42583" xr:uid="{00000000-0005-0000-0000-0000C1A20000}"/>
    <cellStyle name="Normal 5 2 3 7 2 3 2" xfId="42584" xr:uid="{00000000-0005-0000-0000-0000C2A20000}"/>
    <cellStyle name="Normal 5 2 3 7 2 4" xfId="42585" xr:uid="{00000000-0005-0000-0000-0000C3A20000}"/>
    <cellStyle name="Normal 5 2 3 7 2 4 2" xfId="42586" xr:uid="{00000000-0005-0000-0000-0000C4A20000}"/>
    <cellStyle name="Normal 5 2 3 7 2 4 2 2" xfId="42587" xr:uid="{00000000-0005-0000-0000-0000C5A20000}"/>
    <cellStyle name="Normal 5 2 3 7 2 4 3" xfId="42588" xr:uid="{00000000-0005-0000-0000-0000C6A20000}"/>
    <cellStyle name="Normal 5 2 3 7 2 5" xfId="42589" xr:uid="{00000000-0005-0000-0000-0000C7A20000}"/>
    <cellStyle name="Normal 5 2 3 7 3" xfId="42590" xr:uid="{00000000-0005-0000-0000-0000C8A20000}"/>
    <cellStyle name="Normal 5 2 3 7 3 2" xfId="42591" xr:uid="{00000000-0005-0000-0000-0000C9A20000}"/>
    <cellStyle name="Normal 5 2 3 7 3 2 2" xfId="42592" xr:uid="{00000000-0005-0000-0000-0000CAA20000}"/>
    <cellStyle name="Normal 5 2 3 7 3 3" xfId="42593" xr:uid="{00000000-0005-0000-0000-0000CBA20000}"/>
    <cellStyle name="Normal 5 2 3 7 3 3 2" xfId="42594" xr:uid="{00000000-0005-0000-0000-0000CCA20000}"/>
    <cellStyle name="Normal 5 2 3 7 3 3 2 2" xfId="42595" xr:uid="{00000000-0005-0000-0000-0000CDA20000}"/>
    <cellStyle name="Normal 5 2 3 7 3 3 3" xfId="42596" xr:uid="{00000000-0005-0000-0000-0000CEA20000}"/>
    <cellStyle name="Normal 5 2 3 7 3 4" xfId="42597" xr:uid="{00000000-0005-0000-0000-0000CFA20000}"/>
    <cellStyle name="Normal 5 2 3 7 4" xfId="42598" xr:uid="{00000000-0005-0000-0000-0000D0A20000}"/>
    <cellStyle name="Normal 5 2 3 7 4 2" xfId="42599" xr:uid="{00000000-0005-0000-0000-0000D1A20000}"/>
    <cellStyle name="Normal 5 2 3 7 4 2 2" xfId="42600" xr:uid="{00000000-0005-0000-0000-0000D2A20000}"/>
    <cellStyle name="Normal 5 2 3 7 4 3" xfId="42601" xr:uid="{00000000-0005-0000-0000-0000D3A20000}"/>
    <cellStyle name="Normal 5 2 3 7 4 3 2" xfId="42602" xr:uid="{00000000-0005-0000-0000-0000D4A20000}"/>
    <cellStyle name="Normal 5 2 3 7 4 3 2 2" xfId="42603" xr:uid="{00000000-0005-0000-0000-0000D5A20000}"/>
    <cellStyle name="Normal 5 2 3 7 4 3 3" xfId="42604" xr:uid="{00000000-0005-0000-0000-0000D6A20000}"/>
    <cellStyle name="Normal 5 2 3 7 4 4" xfId="42605" xr:uid="{00000000-0005-0000-0000-0000D7A20000}"/>
    <cellStyle name="Normal 5 2 3 7 5" xfId="42606" xr:uid="{00000000-0005-0000-0000-0000D8A20000}"/>
    <cellStyle name="Normal 5 2 3 7 5 2" xfId="42607" xr:uid="{00000000-0005-0000-0000-0000D9A20000}"/>
    <cellStyle name="Normal 5 2 3 7 6" xfId="42608" xr:uid="{00000000-0005-0000-0000-0000DAA20000}"/>
    <cellStyle name="Normal 5 2 3 7 6 2" xfId="42609" xr:uid="{00000000-0005-0000-0000-0000DBA20000}"/>
    <cellStyle name="Normal 5 2 3 7 6 2 2" xfId="42610" xr:uid="{00000000-0005-0000-0000-0000DCA20000}"/>
    <cellStyle name="Normal 5 2 3 7 6 3" xfId="42611" xr:uid="{00000000-0005-0000-0000-0000DDA20000}"/>
    <cellStyle name="Normal 5 2 3 7 7" xfId="42612" xr:uid="{00000000-0005-0000-0000-0000DEA20000}"/>
    <cellStyle name="Normal 5 2 3 7 7 2" xfId="42613" xr:uid="{00000000-0005-0000-0000-0000DFA20000}"/>
    <cellStyle name="Normal 5 2 3 7 8" xfId="42614" xr:uid="{00000000-0005-0000-0000-0000E0A20000}"/>
    <cellStyle name="Normal 5 2 3 8" xfId="42615" xr:uid="{00000000-0005-0000-0000-0000E1A20000}"/>
    <cellStyle name="Normal 5 2 3 8 2" xfId="42616" xr:uid="{00000000-0005-0000-0000-0000E2A20000}"/>
    <cellStyle name="Normal 5 2 3 8 2 2" xfId="42617" xr:uid="{00000000-0005-0000-0000-0000E3A20000}"/>
    <cellStyle name="Normal 5 2 3 8 2 2 2" xfId="42618" xr:uid="{00000000-0005-0000-0000-0000E4A20000}"/>
    <cellStyle name="Normal 5 2 3 8 2 2 2 2" xfId="42619" xr:uid="{00000000-0005-0000-0000-0000E5A20000}"/>
    <cellStyle name="Normal 5 2 3 8 2 2 3" xfId="42620" xr:uid="{00000000-0005-0000-0000-0000E6A20000}"/>
    <cellStyle name="Normal 5 2 3 8 2 2 3 2" xfId="42621" xr:uid="{00000000-0005-0000-0000-0000E7A20000}"/>
    <cellStyle name="Normal 5 2 3 8 2 2 3 2 2" xfId="42622" xr:uid="{00000000-0005-0000-0000-0000E8A20000}"/>
    <cellStyle name="Normal 5 2 3 8 2 2 3 3" xfId="42623" xr:uid="{00000000-0005-0000-0000-0000E9A20000}"/>
    <cellStyle name="Normal 5 2 3 8 2 2 4" xfId="42624" xr:uid="{00000000-0005-0000-0000-0000EAA20000}"/>
    <cellStyle name="Normal 5 2 3 8 2 3" xfId="42625" xr:uid="{00000000-0005-0000-0000-0000EBA20000}"/>
    <cellStyle name="Normal 5 2 3 8 2 3 2" xfId="42626" xr:uid="{00000000-0005-0000-0000-0000ECA20000}"/>
    <cellStyle name="Normal 5 2 3 8 2 4" xfId="42627" xr:uid="{00000000-0005-0000-0000-0000EDA20000}"/>
    <cellStyle name="Normal 5 2 3 8 2 4 2" xfId="42628" xr:uid="{00000000-0005-0000-0000-0000EEA20000}"/>
    <cellStyle name="Normal 5 2 3 8 2 4 2 2" xfId="42629" xr:uid="{00000000-0005-0000-0000-0000EFA20000}"/>
    <cellStyle name="Normal 5 2 3 8 2 4 3" xfId="42630" xr:uid="{00000000-0005-0000-0000-0000F0A20000}"/>
    <cellStyle name="Normal 5 2 3 8 2 5" xfId="42631" xr:uid="{00000000-0005-0000-0000-0000F1A20000}"/>
    <cellStyle name="Normal 5 2 3 8 3" xfId="42632" xr:uid="{00000000-0005-0000-0000-0000F2A20000}"/>
    <cellStyle name="Normal 5 2 3 8 3 2" xfId="42633" xr:uid="{00000000-0005-0000-0000-0000F3A20000}"/>
    <cellStyle name="Normal 5 2 3 8 3 2 2" xfId="42634" xr:uid="{00000000-0005-0000-0000-0000F4A20000}"/>
    <cellStyle name="Normal 5 2 3 8 3 3" xfId="42635" xr:uid="{00000000-0005-0000-0000-0000F5A20000}"/>
    <cellStyle name="Normal 5 2 3 8 3 3 2" xfId="42636" xr:uid="{00000000-0005-0000-0000-0000F6A20000}"/>
    <cellStyle name="Normal 5 2 3 8 3 3 2 2" xfId="42637" xr:uid="{00000000-0005-0000-0000-0000F7A20000}"/>
    <cellStyle name="Normal 5 2 3 8 3 3 3" xfId="42638" xr:uid="{00000000-0005-0000-0000-0000F8A20000}"/>
    <cellStyle name="Normal 5 2 3 8 3 4" xfId="42639" xr:uid="{00000000-0005-0000-0000-0000F9A20000}"/>
    <cellStyle name="Normal 5 2 3 8 4" xfId="42640" xr:uid="{00000000-0005-0000-0000-0000FAA20000}"/>
    <cellStyle name="Normal 5 2 3 8 4 2" xfId="42641" xr:uid="{00000000-0005-0000-0000-0000FBA20000}"/>
    <cellStyle name="Normal 5 2 3 8 4 2 2" xfId="42642" xr:uid="{00000000-0005-0000-0000-0000FCA20000}"/>
    <cellStyle name="Normal 5 2 3 8 4 3" xfId="42643" xr:uid="{00000000-0005-0000-0000-0000FDA20000}"/>
    <cellStyle name="Normal 5 2 3 8 4 3 2" xfId="42644" xr:uid="{00000000-0005-0000-0000-0000FEA20000}"/>
    <cellStyle name="Normal 5 2 3 8 4 3 2 2" xfId="42645" xr:uid="{00000000-0005-0000-0000-0000FFA20000}"/>
    <cellStyle name="Normal 5 2 3 8 4 3 3" xfId="42646" xr:uid="{00000000-0005-0000-0000-000000A30000}"/>
    <cellStyle name="Normal 5 2 3 8 4 4" xfId="42647" xr:uid="{00000000-0005-0000-0000-000001A30000}"/>
    <cellStyle name="Normal 5 2 3 8 5" xfId="42648" xr:uid="{00000000-0005-0000-0000-000002A30000}"/>
    <cellStyle name="Normal 5 2 3 8 5 2" xfId="42649" xr:uid="{00000000-0005-0000-0000-000003A30000}"/>
    <cellStyle name="Normal 5 2 3 8 6" xfId="42650" xr:uid="{00000000-0005-0000-0000-000004A30000}"/>
    <cellStyle name="Normal 5 2 3 8 6 2" xfId="42651" xr:uid="{00000000-0005-0000-0000-000005A30000}"/>
    <cellStyle name="Normal 5 2 3 8 6 2 2" xfId="42652" xr:uid="{00000000-0005-0000-0000-000006A30000}"/>
    <cellStyle name="Normal 5 2 3 8 6 3" xfId="42653" xr:uid="{00000000-0005-0000-0000-000007A30000}"/>
    <cellStyle name="Normal 5 2 3 8 7" xfId="42654" xr:uid="{00000000-0005-0000-0000-000008A30000}"/>
    <cellStyle name="Normal 5 2 3 8 7 2" xfId="42655" xr:uid="{00000000-0005-0000-0000-000009A30000}"/>
    <cellStyle name="Normal 5 2 3 8 8" xfId="42656" xr:uid="{00000000-0005-0000-0000-00000AA30000}"/>
    <cellStyle name="Normal 5 2 3 9" xfId="42657" xr:uid="{00000000-0005-0000-0000-00000BA30000}"/>
    <cellStyle name="Normal 5 2 3 9 2" xfId="42658" xr:uid="{00000000-0005-0000-0000-00000CA30000}"/>
    <cellStyle name="Normal 5 2 3 9 2 2" xfId="42659" xr:uid="{00000000-0005-0000-0000-00000DA30000}"/>
    <cellStyle name="Normal 5 2 3 9 2 2 2" xfId="42660" xr:uid="{00000000-0005-0000-0000-00000EA30000}"/>
    <cellStyle name="Normal 5 2 3 9 2 2 2 2" xfId="42661" xr:uid="{00000000-0005-0000-0000-00000FA30000}"/>
    <cellStyle name="Normal 5 2 3 9 2 2 3" xfId="42662" xr:uid="{00000000-0005-0000-0000-000010A30000}"/>
    <cellStyle name="Normal 5 2 3 9 2 2 3 2" xfId="42663" xr:uid="{00000000-0005-0000-0000-000011A30000}"/>
    <cellStyle name="Normal 5 2 3 9 2 2 3 2 2" xfId="42664" xr:uid="{00000000-0005-0000-0000-000012A30000}"/>
    <cellStyle name="Normal 5 2 3 9 2 2 3 3" xfId="42665" xr:uid="{00000000-0005-0000-0000-000013A30000}"/>
    <cellStyle name="Normal 5 2 3 9 2 2 4" xfId="42666" xr:uid="{00000000-0005-0000-0000-000014A30000}"/>
    <cellStyle name="Normal 5 2 3 9 2 3" xfId="42667" xr:uid="{00000000-0005-0000-0000-000015A30000}"/>
    <cellStyle name="Normal 5 2 3 9 2 3 2" xfId="42668" xr:uid="{00000000-0005-0000-0000-000016A30000}"/>
    <cellStyle name="Normal 5 2 3 9 2 4" xfId="42669" xr:uid="{00000000-0005-0000-0000-000017A30000}"/>
    <cellStyle name="Normal 5 2 3 9 2 4 2" xfId="42670" xr:uid="{00000000-0005-0000-0000-000018A30000}"/>
    <cellStyle name="Normal 5 2 3 9 2 4 2 2" xfId="42671" xr:uid="{00000000-0005-0000-0000-000019A30000}"/>
    <cellStyle name="Normal 5 2 3 9 2 4 3" xfId="42672" xr:uid="{00000000-0005-0000-0000-00001AA30000}"/>
    <cellStyle name="Normal 5 2 3 9 2 5" xfId="42673" xr:uid="{00000000-0005-0000-0000-00001BA30000}"/>
    <cellStyle name="Normal 5 2 3 9 3" xfId="42674" xr:uid="{00000000-0005-0000-0000-00001CA30000}"/>
    <cellStyle name="Normal 5 2 3 9 3 2" xfId="42675" xr:uid="{00000000-0005-0000-0000-00001DA30000}"/>
    <cellStyle name="Normal 5 2 3 9 3 2 2" xfId="42676" xr:uid="{00000000-0005-0000-0000-00001EA30000}"/>
    <cellStyle name="Normal 5 2 3 9 3 3" xfId="42677" xr:uid="{00000000-0005-0000-0000-00001FA30000}"/>
    <cellStyle name="Normal 5 2 3 9 3 3 2" xfId="42678" xr:uid="{00000000-0005-0000-0000-000020A30000}"/>
    <cellStyle name="Normal 5 2 3 9 3 3 2 2" xfId="42679" xr:uid="{00000000-0005-0000-0000-000021A30000}"/>
    <cellStyle name="Normal 5 2 3 9 3 3 3" xfId="42680" xr:uid="{00000000-0005-0000-0000-000022A30000}"/>
    <cellStyle name="Normal 5 2 3 9 3 4" xfId="42681" xr:uid="{00000000-0005-0000-0000-000023A30000}"/>
    <cellStyle name="Normal 5 2 3 9 4" xfId="42682" xr:uid="{00000000-0005-0000-0000-000024A30000}"/>
    <cellStyle name="Normal 5 2 3 9 4 2" xfId="42683" xr:uid="{00000000-0005-0000-0000-000025A30000}"/>
    <cellStyle name="Normal 5 2 3 9 5" xfId="42684" xr:uid="{00000000-0005-0000-0000-000026A30000}"/>
    <cellStyle name="Normal 5 2 3 9 5 2" xfId="42685" xr:uid="{00000000-0005-0000-0000-000027A30000}"/>
    <cellStyle name="Normal 5 2 3 9 5 2 2" xfId="42686" xr:uid="{00000000-0005-0000-0000-000028A30000}"/>
    <cellStyle name="Normal 5 2 3 9 5 3" xfId="42687" xr:uid="{00000000-0005-0000-0000-000029A30000}"/>
    <cellStyle name="Normal 5 2 3 9 6" xfId="42688" xr:uid="{00000000-0005-0000-0000-00002AA30000}"/>
    <cellStyle name="Normal 5 2 3_T-straight with PEDs adjustor" xfId="42689" xr:uid="{00000000-0005-0000-0000-00002BA30000}"/>
    <cellStyle name="Normal 5 2 4" xfId="1359" xr:uid="{00000000-0005-0000-0000-00002CA30000}"/>
    <cellStyle name="Normal 5 2 4 10" xfId="42690" xr:uid="{00000000-0005-0000-0000-00002DA30000}"/>
    <cellStyle name="Normal 5 2 4 10 2" xfId="42691" xr:uid="{00000000-0005-0000-0000-00002EA30000}"/>
    <cellStyle name="Normal 5 2 4 10 2 2" xfId="42692" xr:uid="{00000000-0005-0000-0000-00002FA30000}"/>
    <cellStyle name="Normal 5 2 4 10 3" xfId="42693" xr:uid="{00000000-0005-0000-0000-000030A30000}"/>
    <cellStyle name="Normal 5 2 4 10 3 2" xfId="42694" xr:uid="{00000000-0005-0000-0000-000031A30000}"/>
    <cellStyle name="Normal 5 2 4 10 3 2 2" xfId="42695" xr:uid="{00000000-0005-0000-0000-000032A30000}"/>
    <cellStyle name="Normal 5 2 4 10 3 3" xfId="42696" xr:uid="{00000000-0005-0000-0000-000033A30000}"/>
    <cellStyle name="Normal 5 2 4 10 4" xfId="42697" xr:uid="{00000000-0005-0000-0000-000034A30000}"/>
    <cellStyle name="Normal 5 2 4 11" xfId="42698" xr:uid="{00000000-0005-0000-0000-000035A30000}"/>
    <cellStyle name="Normal 5 2 4 11 2" xfId="42699" xr:uid="{00000000-0005-0000-0000-000036A30000}"/>
    <cellStyle name="Normal 5 2 4 11 2 2" xfId="42700" xr:uid="{00000000-0005-0000-0000-000037A30000}"/>
    <cellStyle name="Normal 5 2 4 11 3" xfId="42701" xr:uid="{00000000-0005-0000-0000-000038A30000}"/>
    <cellStyle name="Normal 5 2 4 11 3 2" xfId="42702" xr:uid="{00000000-0005-0000-0000-000039A30000}"/>
    <cellStyle name="Normal 5 2 4 11 3 2 2" xfId="42703" xr:uid="{00000000-0005-0000-0000-00003AA30000}"/>
    <cellStyle name="Normal 5 2 4 11 3 3" xfId="42704" xr:uid="{00000000-0005-0000-0000-00003BA30000}"/>
    <cellStyle name="Normal 5 2 4 11 4" xfId="42705" xr:uid="{00000000-0005-0000-0000-00003CA30000}"/>
    <cellStyle name="Normal 5 2 4 12" xfId="42706" xr:uid="{00000000-0005-0000-0000-00003DA30000}"/>
    <cellStyle name="Normal 5 2 4 12 2" xfId="42707" xr:uid="{00000000-0005-0000-0000-00003EA30000}"/>
    <cellStyle name="Normal 5 2 4 12 2 2" xfId="42708" xr:uid="{00000000-0005-0000-0000-00003FA30000}"/>
    <cellStyle name="Normal 5 2 4 12 3" xfId="42709" xr:uid="{00000000-0005-0000-0000-000040A30000}"/>
    <cellStyle name="Normal 5 2 4 12 3 2" xfId="42710" xr:uid="{00000000-0005-0000-0000-000041A30000}"/>
    <cellStyle name="Normal 5 2 4 12 3 2 2" xfId="42711" xr:uid="{00000000-0005-0000-0000-000042A30000}"/>
    <cellStyle name="Normal 5 2 4 12 3 3" xfId="42712" xr:uid="{00000000-0005-0000-0000-000043A30000}"/>
    <cellStyle name="Normal 5 2 4 12 4" xfId="42713" xr:uid="{00000000-0005-0000-0000-000044A30000}"/>
    <cellStyle name="Normal 5 2 4 13" xfId="42714" xr:uid="{00000000-0005-0000-0000-000045A30000}"/>
    <cellStyle name="Normal 5 2 4 13 2" xfId="42715" xr:uid="{00000000-0005-0000-0000-000046A30000}"/>
    <cellStyle name="Normal 5 2 4 13 2 2" xfId="42716" xr:uid="{00000000-0005-0000-0000-000047A30000}"/>
    <cellStyle name="Normal 5 2 4 13 3" xfId="42717" xr:uid="{00000000-0005-0000-0000-000048A30000}"/>
    <cellStyle name="Normal 5 2 4 14" xfId="42718" xr:uid="{00000000-0005-0000-0000-000049A30000}"/>
    <cellStyle name="Normal 5 2 4 14 2" xfId="42719" xr:uid="{00000000-0005-0000-0000-00004AA30000}"/>
    <cellStyle name="Normal 5 2 4 15" xfId="42720" xr:uid="{00000000-0005-0000-0000-00004BA30000}"/>
    <cellStyle name="Normal 5 2 4 15 2" xfId="42721" xr:uid="{00000000-0005-0000-0000-00004CA30000}"/>
    <cellStyle name="Normal 5 2 4 16" xfId="42722" xr:uid="{00000000-0005-0000-0000-00004DA30000}"/>
    <cellStyle name="Normal 5 2 4 17" xfId="42723" xr:uid="{00000000-0005-0000-0000-00004EA30000}"/>
    <cellStyle name="Normal 5 2 4 2" xfId="1360" xr:uid="{00000000-0005-0000-0000-00004FA30000}"/>
    <cellStyle name="Normal 5 2 4 2 10" xfId="42724" xr:uid="{00000000-0005-0000-0000-000050A30000}"/>
    <cellStyle name="Normal 5 2 4 2 11" xfId="42725" xr:uid="{00000000-0005-0000-0000-000051A30000}"/>
    <cellStyle name="Normal 5 2 4 2 2" xfId="42726" xr:uid="{00000000-0005-0000-0000-000052A30000}"/>
    <cellStyle name="Normal 5 2 4 2 2 10" xfId="42727" xr:uid="{00000000-0005-0000-0000-000053A30000}"/>
    <cellStyle name="Normal 5 2 4 2 2 2" xfId="42728" xr:uid="{00000000-0005-0000-0000-000054A30000}"/>
    <cellStyle name="Normal 5 2 4 2 2 2 2" xfId="42729" xr:uid="{00000000-0005-0000-0000-000055A30000}"/>
    <cellStyle name="Normal 5 2 4 2 2 2 2 2" xfId="42730" xr:uid="{00000000-0005-0000-0000-000056A30000}"/>
    <cellStyle name="Normal 5 2 4 2 2 2 2 2 2" xfId="42731" xr:uid="{00000000-0005-0000-0000-000057A30000}"/>
    <cellStyle name="Normal 5 2 4 2 2 2 2 2 2 2" xfId="42732" xr:uid="{00000000-0005-0000-0000-000058A30000}"/>
    <cellStyle name="Normal 5 2 4 2 2 2 2 2 3" xfId="42733" xr:uid="{00000000-0005-0000-0000-000059A30000}"/>
    <cellStyle name="Normal 5 2 4 2 2 2 2 2 3 2" xfId="42734" xr:uid="{00000000-0005-0000-0000-00005AA30000}"/>
    <cellStyle name="Normal 5 2 4 2 2 2 2 2 3 2 2" xfId="42735" xr:uid="{00000000-0005-0000-0000-00005BA30000}"/>
    <cellStyle name="Normal 5 2 4 2 2 2 2 2 3 3" xfId="42736" xr:uid="{00000000-0005-0000-0000-00005CA30000}"/>
    <cellStyle name="Normal 5 2 4 2 2 2 2 2 4" xfId="42737" xr:uid="{00000000-0005-0000-0000-00005DA30000}"/>
    <cellStyle name="Normal 5 2 4 2 2 2 2 3" xfId="42738" xr:uid="{00000000-0005-0000-0000-00005EA30000}"/>
    <cellStyle name="Normal 5 2 4 2 2 2 2 3 2" xfId="42739" xr:uid="{00000000-0005-0000-0000-00005FA30000}"/>
    <cellStyle name="Normal 5 2 4 2 2 2 2 4" xfId="42740" xr:uid="{00000000-0005-0000-0000-000060A30000}"/>
    <cellStyle name="Normal 5 2 4 2 2 2 2 4 2" xfId="42741" xr:uid="{00000000-0005-0000-0000-000061A30000}"/>
    <cellStyle name="Normal 5 2 4 2 2 2 2 4 2 2" xfId="42742" xr:uid="{00000000-0005-0000-0000-000062A30000}"/>
    <cellStyle name="Normal 5 2 4 2 2 2 2 4 3" xfId="42743" xr:uid="{00000000-0005-0000-0000-000063A30000}"/>
    <cellStyle name="Normal 5 2 4 2 2 2 2 5" xfId="42744" xr:uid="{00000000-0005-0000-0000-000064A30000}"/>
    <cellStyle name="Normal 5 2 4 2 2 2 3" xfId="42745" xr:uid="{00000000-0005-0000-0000-000065A30000}"/>
    <cellStyle name="Normal 5 2 4 2 2 2 3 2" xfId="42746" xr:uid="{00000000-0005-0000-0000-000066A30000}"/>
    <cellStyle name="Normal 5 2 4 2 2 2 3 2 2" xfId="42747" xr:uid="{00000000-0005-0000-0000-000067A30000}"/>
    <cellStyle name="Normal 5 2 4 2 2 2 3 3" xfId="42748" xr:uid="{00000000-0005-0000-0000-000068A30000}"/>
    <cellStyle name="Normal 5 2 4 2 2 2 3 3 2" xfId="42749" xr:uid="{00000000-0005-0000-0000-000069A30000}"/>
    <cellStyle name="Normal 5 2 4 2 2 2 3 3 2 2" xfId="42750" xr:uid="{00000000-0005-0000-0000-00006AA30000}"/>
    <cellStyle name="Normal 5 2 4 2 2 2 3 3 3" xfId="42751" xr:uid="{00000000-0005-0000-0000-00006BA30000}"/>
    <cellStyle name="Normal 5 2 4 2 2 2 3 4" xfId="42752" xr:uid="{00000000-0005-0000-0000-00006CA30000}"/>
    <cellStyle name="Normal 5 2 4 2 2 2 4" xfId="42753" xr:uid="{00000000-0005-0000-0000-00006DA30000}"/>
    <cellStyle name="Normal 5 2 4 2 2 2 4 2" xfId="42754" xr:uid="{00000000-0005-0000-0000-00006EA30000}"/>
    <cellStyle name="Normal 5 2 4 2 2 2 4 2 2" xfId="42755" xr:uid="{00000000-0005-0000-0000-00006FA30000}"/>
    <cellStyle name="Normal 5 2 4 2 2 2 4 3" xfId="42756" xr:uid="{00000000-0005-0000-0000-000070A30000}"/>
    <cellStyle name="Normal 5 2 4 2 2 2 4 3 2" xfId="42757" xr:uid="{00000000-0005-0000-0000-000071A30000}"/>
    <cellStyle name="Normal 5 2 4 2 2 2 4 3 2 2" xfId="42758" xr:uid="{00000000-0005-0000-0000-000072A30000}"/>
    <cellStyle name="Normal 5 2 4 2 2 2 4 3 3" xfId="42759" xr:uid="{00000000-0005-0000-0000-000073A30000}"/>
    <cellStyle name="Normal 5 2 4 2 2 2 4 4" xfId="42760" xr:uid="{00000000-0005-0000-0000-000074A30000}"/>
    <cellStyle name="Normal 5 2 4 2 2 2 5" xfId="42761" xr:uid="{00000000-0005-0000-0000-000075A30000}"/>
    <cellStyle name="Normal 5 2 4 2 2 2 5 2" xfId="42762" xr:uid="{00000000-0005-0000-0000-000076A30000}"/>
    <cellStyle name="Normal 5 2 4 2 2 2 6" xfId="42763" xr:uid="{00000000-0005-0000-0000-000077A30000}"/>
    <cellStyle name="Normal 5 2 4 2 2 2 6 2" xfId="42764" xr:uid="{00000000-0005-0000-0000-000078A30000}"/>
    <cellStyle name="Normal 5 2 4 2 2 2 6 2 2" xfId="42765" xr:uid="{00000000-0005-0000-0000-000079A30000}"/>
    <cellStyle name="Normal 5 2 4 2 2 2 6 3" xfId="42766" xr:uid="{00000000-0005-0000-0000-00007AA30000}"/>
    <cellStyle name="Normal 5 2 4 2 2 2 7" xfId="42767" xr:uid="{00000000-0005-0000-0000-00007BA30000}"/>
    <cellStyle name="Normal 5 2 4 2 2 2 7 2" xfId="42768" xr:uid="{00000000-0005-0000-0000-00007CA30000}"/>
    <cellStyle name="Normal 5 2 4 2 2 2 8" xfId="42769" xr:uid="{00000000-0005-0000-0000-00007DA30000}"/>
    <cellStyle name="Normal 5 2 4 2 2 3" xfId="42770" xr:uid="{00000000-0005-0000-0000-00007EA30000}"/>
    <cellStyle name="Normal 5 2 4 2 2 3 2" xfId="42771" xr:uid="{00000000-0005-0000-0000-00007FA30000}"/>
    <cellStyle name="Normal 5 2 4 2 2 3 2 2" xfId="42772" xr:uid="{00000000-0005-0000-0000-000080A30000}"/>
    <cellStyle name="Normal 5 2 4 2 2 3 2 2 2" xfId="42773" xr:uid="{00000000-0005-0000-0000-000081A30000}"/>
    <cellStyle name="Normal 5 2 4 2 2 3 2 3" xfId="42774" xr:uid="{00000000-0005-0000-0000-000082A30000}"/>
    <cellStyle name="Normal 5 2 4 2 2 3 2 3 2" xfId="42775" xr:uid="{00000000-0005-0000-0000-000083A30000}"/>
    <cellStyle name="Normal 5 2 4 2 2 3 2 3 2 2" xfId="42776" xr:uid="{00000000-0005-0000-0000-000084A30000}"/>
    <cellStyle name="Normal 5 2 4 2 2 3 2 3 3" xfId="42777" xr:uid="{00000000-0005-0000-0000-000085A30000}"/>
    <cellStyle name="Normal 5 2 4 2 2 3 2 4" xfId="42778" xr:uid="{00000000-0005-0000-0000-000086A30000}"/>
    <cellStyle name="Normal 5 2 4 2 2 3 3" xfId="42779" xr:uid="{00000000-0005-0000-0000-000087A30000}"/>
    <cellStyle name="Normal 5 2 4 2 2 3 3 2" xfId="42780" xr:uid="{00000000-0005-0000-0000-000088A30000}"/>
    <cellStyle name="Normal 5 2 4 2 2 3 4" xfId="42781" xr:uid="{00000000-0005-0000-0000-000089A30000}"/>
    <cellStyle name="Normal 5 2 4 2 2 3 4 2" xfId="42782" xr:uid="{00000000-0005-0000-0000-00008AA30000}"/>
    <cellStyle name="Normal 5 2 4 2 2 3 4 2 2" xfId="42783" xr:uid="{00000000-0005-0000-0000-00008BA30000}"/>
    <cellStyle name="Normal 5 2 4 2 2 3 4 3" xfId="42784" xr:uid="{00000000-0005-0000-0000-00008CA30000}"/>
    <cellStyle name="Normal 5 2 4 2 2 3 5" xfId="42785" xr:uid="{00000000-0005-0000-0000-00008DA30000}"/>
    <cellStyle name="Normal 5 2 4 2 2 4" xfId="42786" xr:uid="{00000000-0005-0000-0000-00008EA30000}"/>
    <cellStyle name="Normal 5 2 4 2 2 4 2" xfId="42787" xr:uid="{00000000-0005-0000-0000-00008FA30000}"/>
    <cellStyle name="Normal 5 2 4 2 2 4 2 2" xfId="42788" xr:uid="{00000000-0005-0000-0000-000090A30000}"/>
    <cellStyle name="Normal 5 2 4 2 2 4 3" xfId="42789" xr:uid="{00000000-0005-0000-0000-000091A30000}"/>
    <cellStyle name="Normal 5 2 4 2 2 4 3 2" xfId="42790" xr:uid="{00000000-0005-0000-0000-000092A30000}"/>
    <cellStyle name="Normal 5 2 4 2 2 4 3 2 2" xfId="42791" xr:uid="{00000000-0005-0000-0000-000093A30000}"/>
    <cellStyle name="Normal 5 2 4 2 2 4 3 3" xfId="42792" xr:uid="{00000000-0005-0000-0000-000094A30000}"/>
    <cellStyle name="Normal 5 2 4 2 2 4 4" xfId="42793" xr:uid="{00000000-0005-0000-0000-000095A30000}"/>
    <cellStyle name="Normal 5 2 4 2 2 5" xfId="42794" xr:uid="{00000000-0005-0000-0000-000096A30000}"/>
    <cellStyle name="Normal 5 2 4 2 2 5 2" xfId="42795" xr:uid="{00000000-0005-0000-0000-000097A30000}"/>
    <cellStyle name="Normal 5 2 4 2 2 5 2 2" xfId="42796" xr:uid="{00000000-0005-0000-0000-000098A30000}"/>
    <cellStyle name="Normal 5 2 4 2 2 5 3" xfId="42797" xr:uid="{00000000-0005-0000-0000-000099A30000}"/>
    <cellStyle name="Normal 5 2 4 2 2 5 3 2" xfId="42798" xr:uid="{00000000-0005-0000-0000-00009AA30000}"/>
    <cellStyle name="Normal 5 2 4 2 2 5 3 2 2" xfId="42799" xr:uid="{00000000-0005-0000-0000-00009BA30000}"/>
    <cellStyle name="Normal 5 2 4 2 2 5 3 3" xfId="42800" xr:uid="{00000000-0005-0000-0000-00009CA30000}"/>
    <cellStyle name="Normal 5 2 4 2 2 5 4" xfId="42801" xr:uid="{00000000-0005-0000-0000-00009DA30000}"/>
    <cellStyle name="Normal 5 2 4 2 2 6" xfId="42802" xr:uid="{00000000-0005-0000-0000-00009EA30000}"/>
    <cellStyle name="Normal 5 2 4 2 2 6 2" xfId="42803" xr:uid="{00000000-0005-0000-0000-00009FA30000}"/>
    <cellStyle name="Normal 5 2 4 2 2 7" xfId="42804" xr:uid="{00000000-0005-0000-0000-0000A0A30000}"/>
    <cellStyle name="Normal 5 2 4 2 2 7 2" xfId="42805" xr:uid="{00000000-0005-0000-0000-0000A1A30000}"/>
    <cellStyle name="Normal 5 2 4 2 2 7 2 2" xfId="42806" xr:uid="{00000000-0005-0000-0000-0000A2A30000}"/>
    <cellStyle name="Normal 5 2 4 2 2 7 3" xfId="42807" xr:uid="{00000000-0005-0000-0000-0000A3A30000}"/>
    <cellStyle name="Normal 5 2 4 2 2 8" xfId="42808" xr:uid="{00000000-0005-0000-0000-0000A4A30000}"/>
    <cellStyle name="Normal 5 2 4 2 2 8 2" xfId="42809" xr:uid="{00000000-0005-0000-0000-0000A5A30000}"/>
    <cellStyle name="Normal 5 2 4 2 2 9" xfId="42810" xr:uid="{00000000-0005-0000-0000-0000A6A30000}"/>
    <cellStyle name="Normal 5 2 4 2 3" xfId="42811" xr:uid="{00000000-0005-0000-0000-0000A7A30000}"/>
    <cellStyle name="Normal 5 2 4 2 3 2" xfId="42812" xr:uid="{00000000-0005-0000-0000-0000A8A30000}"/>
    <cellStyle name="Normal 5 2 4 2 3 2 2" xfId="42813" xr:uid="{00000000-0005-0000-0000-0000A9A30000}"/>
    <cellStyle name="Normal 5 2 4 2 3 2 2 2" xfId="42814" xr:uid="{00000000-0005-0000-0000-0000AAA30000}"/>
    <cellStyle name="Normal 5 2 4 2 3 2 2 2 2" xfId="42815" xr:uid="{00000000-0005-0000-0000-0000ABA30000}"/>
    <cellStyle name="Normal 5 2 4 2 3 2 2 3" xfId="42816" xr:uid="{00000000-0005-0000-0000-0000ACA30000}"/>
    <cellStyle name="Normal 5 2 4 2 3 2 2 3 2" xfId="42817" xr:uid="{00000000-0005-0000-0000-0000ADA30000}"/>
    <cellStyle name="Normal 5 2 4 2 3 2 2 3 2 2" xfId="42818" xr:uid="{00000000-0005-0000-0000-0000AEA30000}"/>
    <cellStyle name="Normal 5 2 4 2 3 2 2 3 3" xfId="42819" xr:uid="{00000000-0005-0000-0000-0000AFA30000}"/>
    <cellStyle name="Normal 5 2 4 2 3 2 2 4" xfId="42820" xr:uid="{00000000-0005-0000-0000-0000B0A30000}"/>
    <cellStyle name="Normal 5 2 4 2 3 2 3" xfId="42821" xr:uid="{00000000-0005-0000-0000-0000B1A30000}"/>
    <cellStyle name="Normal 5 2 4 2 3 2 3 2" xfId="42822" xr:uid="{00000000-0005-0000-0000-0000B2A30000}"/>
    <cellStyle name="Normal 5 2 4 2 3 2 4" xfId="42823" xr:uid="{00000000-0005-0000-0000-0000B3A30000}"/>
    <cellStyle name="Normal 5 2 4 2 3 2 4 2" xfId="42824" xr:uid="{00000000-0005-0000-0000-0000B4A30000}"/>
    <cellStyle name="Normal 5 2 4 2 3 2 4 2 2" xfId="42825" xr:uid="{00000000-0005-0000-0000-0000B5A30000}"/>
    <cellStyle name="Normal 5 2 4 2 3 2 4 3" xfId="42826" xr:uid="{00000000-0005-0000-0000-0000B6A30000}"/>
    <cellStyle name="Normal 5 2 4 2 3 2 5" xfId="42827" xr:uid="{00000000-0005-0000-0000-0000B7A30000}"/>
    <cellStyle name="Normal 5 2 4 2 3 3" xfId="42828" xr:uid="{00000000-0005-0000-0000-0000B8A30000}"/>
    <cellStyle name="Normal 5 2 4 2 3 3 2" xfId="42829" xr:uid="{00000000-0005-0000-0000-0000B9A30000}"/>
    <cellStyle name="Normal 5 2 4 2 3 3 2 2" xfId="42830" xr:uid="{00000000-0005-0000-0000-0000BAA30000}"/>
    <cellStyle name="Normal 5 2 4 2 3 3 3" xfId="42831" xr:uid="{00000000-0005-0000-0000-0000BBA30000}"/>
    <cellStyle name="Normal 5 2 4 2 3 3 3 2" xfId="42832" xr:uid="{00000000-0005-0000-0000-0000BCA30000}"/>
    <cellStyle name="Normal 5 2 4 2 3 3 3 2 2" xfId="42833" xr:uid="{00000000-0005-0000-0000-0000BDA30000}"/>
    <cellStyle name="Normal 5 2 4 2 3 3 3 3" xfId="42834" xr:uid="{00000000-0005-0000-0000-0000BEA30000}"/>
    <cellStyle name="Normal 5 2 4 2 3 3 4" xfId="42835" xr:uid="{00000000-0005-0000-0000-0000BFA30000}"/>
    <cellStyle name="Normal 5 2 4 2 3 4" xfId="42836" xr:uid="{00000000-0005-0000-0000-0000C0A30000}"/>
    <cellStyle name="Normal 5 2 4 2 3 4 2" xfId="42837" xr:uid="{00000000-0005-0000-0000-0000C1A30000}"/>
    <cellStyle name="Normal 5 2 4 2 3 4 2 2" xfId="42838" xr:uid="{00000000-0005-0000-0000-0000C2A30000}"/>
    <cellStyle name="Normal 5 2 4 2 3 4 3" xfId="42839" xr:uid="{00000000-0005-0000-0000-0000C3A30000}"/>
    <cellStyle name="Normal 5 2 4 2 3 4 3 2" xfId="42840" xr:uid="{00000000-0005-0000-0000-0000C4A30000}"/>
    <cellStyle name="Normal 5 2 4 2 3 4 3 2 2" xfId="42841" xr:uid="{00000000-0005-0000-0000-0000C5A30000}"/>
    <cellStyle name="Normal 5 2 4 2 3 4 3 3" xfId="42842" xr:uid="{00000000-0005-0000-0000-0000C6A30000}"/>
    <cellStyle name="Normal 5 2 4 2 3 4 4" xfId="42843" xr:uid="{00000000-0005-0000-0000-0000C7A30000}"/>
    <cellStyle name="Normal 5 2 4 2 3 5" xfId="42844" xr:uid="{00000000-0005-0000-0000-0000C8A30000}"/>
    <cellStyle name="Normal 5 2 4 2 3 5 2" xfId="42845" xr:uid="{00000000-0005-0000-0000-0000C9A30000}"/>
    <cellStyle name="Normal 5 2 4 2 3 6" xfId="42846" xr:uid="{00000000-0005-0000-0000-0000CAA30000}"/>
    <cellStyle name="Normal 5 2 4 2 3 6 2" xfId="42847" xr:uid="{00000000-0005-0000-0000-0000CBA30000}"/>
    <cellStyle name="Normal 5 2 4 2 3 6 2 2" xfId="42848" xr:uid="{00000000-0005-0000-0000-0000CCA30000}"/>
    <cellStyle name="Normal 5 2 4 2 3 6 3" xfId="42849" xr:uid="{00000000-0005-0000-0000-0000CDA30000}"/>
    <cellStyle name="Normal 5 2 4 2 3 7" xfId="42850" xr:uid="{00000000-0005-0000-0000-0000CEA30000}"/>
    <cellStyle name="Normal 5 2 4 2 3 7 2" xfId="42851" xr:uid="{00000000-0005-0000-0000-0000CFA30000}"/>
    <cellStyle name="Normal 5 2 4 2 3 8" xfId="42852" xr:uid="{00000000-0005-0000-0000-0000D0A30000}"/>
    <cellStyle name="Normal 5 2 4 2 4" xfId="42853" xr:uid="{00000000-0005-0000-0000-0000D1A30000}"/>
    <cellStyle name="Normal 5 2 4 2 4 2" xfId="42854" xr:uid="{00000000-0005-0000-0000-0000D2A30000}"/>
    <cellStyle name="Normal 5 2 4 2 4 2 2" xfId="42855" xr:uid="{00000000-0005-0000-0000-0000D3A30000}"/>
    <cellStyle name="Normal 5 2 4 2 4 2 2 2" xfId="42856" xr:uid="{00000000-0005-0000-0000-0000D4A30000}"/>
    <cellStyle name="Normal 5 2 4 2 4 2 3" xfId="42857" xr:uid="{00000000-0005-0000-0000-0000D5A30000}"/>
    <cellStyle name="Normal 5 2 4 2 4 2 3 2" xfId="42858" xr:uid="{00000000-0005-0000-0000-0000D6A30000}"/>
    <cellStyle name="Normal 5 2 4 2 4 2 3 2 2" xfId="42859" xr:uid="{00000000-0005-0000-0000-0000D7A30000}"/>
    <cellStyle name="Normal 5 2 4 2 4 2 3 3" xfId="42860" xr:uid="{00000000-0005-0000-0000-0000D8A30000}"/>
    <cellStyle name="Normal 5 2 4 2 4 2 4" xfId="42861" xr:uid="{00000000-0005-0000-0000-0000D9A30000}"/>
    <cellStyle name="Normal 5 2 4 2 4 3" xfId="42862" xr:uid="{00000000-0005-0000-0000-0000DAA30000}"/>
    <cellStyle name="Normal 5 2 4 2 4 3 2" xfId="42863" xr:uid="{00000000-0005-0000-0000-0000DBA30000}"/>
    <cellStyle name="Normal 5 2 4 2 4 4" xfId="42864" xr:uid="{00000000-0005-0000-0000-0000DCA30000}"/>
    <cellStyle name="Normal 5 2 4 2 4 4 2" xfId="42865" xr:uid="{00000000-0005-0000-0000-0000DDA30000}"/>
    <cellStyle name="Normal 5 2 4 2 4 4 2 2" xfId="42866" xr:uid="{00000000-0005-0000-0000-0000DEA30000}"/>
    <cellStyle name="Normal 5 2 4 2 4 4 3" xfId="42867" xr:uid="{00000000-0005-0000-0000-0000DFA30000}"/>
    <cellStyle name="Normal 5 2 4 2 4 5" xfId="42868" xr:uid="{00000000-0005-0000-0000-0000E0A30000}"/>
    <cellStyle name="Normal 5 2 4 2 5" xfId="42869" xr:uid="{00000000-0005-0000-0000-0000E1A30000}"/>
    <cellStyle name="Normal 5 2 4 2 5 2" xfId="42870" xr:uid="{00000000-0005-0000-0000-0000E2A30000}"/>
    <cellStyle name="Normal 5 2 4 2 5 2 2" xfId="42871" xr:uid="{00000000-0005-0000-0000-0000E3A30000}"/>
    <cellStyle name="Normal 5 2 4 2 5 3" xfId="42872" xr:uid="{00000000-0005-0000-0000-0000E4A30000}"/>
    <cellStyle name="Normal 5 2 4 2 5 3 2" xfId="42873" xr:uid="{00000000-0005-0000-0000-0000E5A30000}"/>
    <cellStyle name="Normal 5 2 4 2 5 3 2 2" xfId="42874" xr:uid="{00000000-0005-0000-0000-0000E6A30000}"/>
    <cellStyle name="Normal 5 2 4 2 5 3 3" xfId="42875" xr:uid="{00000000-0005-0000-0000-0000E7A30000}"/>
    <cellStyle name="Normal 5 2 4 2 5 4" xfId="42876" xr:uid="{00000000-0005-0000-0000-0000E8A30000}"/>
    <cellStyle name="Normal 5 2 4 2 6" xfId="42877" xr:uid="{00000000-0005-0000-0000-0000E9A30000}"/>
    <cellStyle name="Normal 5 2 4 2 6 2" xfId="42878" xr:uid="{00000000-0005-0000-0000-0000EAA30000}"/>
    <cellStyle name="Normal 5 2 4 2 6 2 2" xfId="42879" xr:uid="{00000000-0005-0000-0000-0000EBA30000}"/>
    <cellStyle name="Normal 5 2 4 2 6 3" xfId="42880" xr:uid="{00000000-0005-0000-0000-0000ECA30000}"/>
    <cellStyle name="Normal 5 2 4 2 6 3 2" xfId="42881" xr:uid="{00000000-0005-0000-0000-0000EDA30000}"/>
    <cellStyle name="Normal 5 2 4 2 6 3 2 2" xfId="42882" xr:uid="{00000000-0005-0000-0000-0000EEA30000}"/>
    <cellStyle name="Normal 5 2 4 2 6 3 3" xfId="42883" xr:uid="{00000000-0005-0000-0000-0000EFA30000}"/>
    <cellStyle name="Normal 5 2 4 2 6 4" xfId="42884" xr:uid="{00000000-0005-0000-0000-0000F0A30000}"/>
    <cellStyle name="Normal 5 2 4 2 7" xfId="42885" xr:uid="{00000000-0005-0000-0000-0000F1A30000}"/>
    <cellStyle name="Normal 5 2 4 2 7 2" xfId="42886" xr:uid="{00000000-0005-0000-0000-0000F2A30000}"/>
    <cellStyle name="Normal 5 2 4 2 8" xfId="42887" xr:uid="{00000000-0005-0000-0000-0000F3A30000}"/>
    <cellStyle name="Normal 5 2 4 2 8 2" xfId="42888" xr:uid="{00000000-0005-0000-0000-0000F4A30000}"/>
    <cellStyle name="Normal 5 2 4 2 8 2 2" xfId="42889" xr:uid="{00000000-0005-0000-0000-0000F5A30000}"/>
    <cellStyle name="Normal 5 2 4 2 8 3" xfId="42890" xr:uid="{00000000-0005-0000-0000-0000F6A30000}"/>
    <cellStyle name="Normal 5 2 4 2 9" xfId="42891" xr:uid="{00000000-0005-0000-0000-0000F7A30000}"/>
    <cellStyle name="Normal 5 2 4 2 9 2" xfId="42892" xr:uid="{00000000-0005-0000-0000-0000F8A30000}"/>
    <cellStyle name="Normal 5 2 4 3" xfId="42893" xr:uid="{00000000-0005-0000-0000-0000F9A30000}"/>
    <cellStyle name="Normal 5 2 4 3 10" xfId="42894" xr:uid="{00000000-0005-0000-0000-0000FAA30000}"/>
    <cellStyle name="Normal 5 2 4 3 11" xfId="42895" xr:uid="{00000000-0005-0000-0000-0000FBA30000}"/>
    <cellStyle name="Normal 5 2 4 3 2" xfId="42896" xr:uid="{00000000-0005-0000-0000-0000FCA30000}"/>
    <cellStyle name="Normal 5 2 4 3 2 10" xfId="42897" xr:uid="{00000000-0005-0000-0000-0000FDA30000}"/>
    <cellStyle name="Normal 5 2 4 3 2 2" xfId="42898" xr:uid="{00000000-0005-0000-0000-0000FEA30000}"/>
    <cellStyle name="Normal 5 2 4 3 2 2 2" xfId="42899" xr:uid="{00000000-0005-0000-0000-0000FFA30000}"/>
    <cellStyle name="Normal 5 2 4 3 2 2 2 2" xfId="42900" xr:uid="{00000000-0005-0000-0000-000000A40000}"/>
    <cellStyle name="Normal 5 2 4 3 2 2 2 2 2" xfId="42901" xr:uid="{00000000-0005-0000-0000-000001A40000}"/>
    <cellStyle name="Normal 5 2 4 3 2 2 2 2 2 2" xfId="42902" xr:uid="{00000000-0005-0000-0000-000002A40000}"/>
    <cellStyle name="Normal 5 2 4 3 2 2 2 2 3" xfId="42903" xr:uid="{00000000-0005-0000-0000-000003A40000}"/>
    <cellStyle name="Normal 5 2 4 3 2 2 2 2 3 2" xfId="42904" xr:uid="{00000000-0005-0000-0000-000004A40000}"/>
    <cellStyle name="Normal 5 2 4 3 2 2 2 2 3 2 2" xfId="42905" xr:uid="{00000000-0005-0000-0000-000005A40000}"/>
    <cellStyle name="Normal 5 2 4 3 2 2 2 2 3 3" xfId="42906" xr:uid="{00000000-0005-0000-0000-000006A40000}"/>
    <cellStyle name="Normal 5 2 4 3 2 2 2 2 4" xfId="42907" xr:uid="{00000000-0005-0000-0000-000007A40000}"/>
    <cellStyle name="Normal 5 2 4 3 2 2 2 3" xfId="42908" xr:uid="{00000000-0005-0000-0000-000008A40000}"/>
    <cellStyle name="Normal 5 2 4 3 2 2 2 3 2" xfId="42909" xr:uid="{00000000-0005-0000-0000-000009A40000}"/>
    <cellStyle name="Normal 5 2 4 3 2 2 2 4" xfId="42910" xr:uid="{00000000-0005-0000-0000-00000AA40000}"/>
    <cellStyle name="Normal 5 2 4 3 2 2 2 4 2" xfId="42911" xr:uid="{00000000-0005-0000-0000-00000BA40000}"/>
    <cellStyle name="Normal 5 2 4 3 2 2 2 4 2 2" xfId="42912" xr:uid="{00000000-0005-0000-0000-00000CA40000}"/>
    <cellStyle name="Normal 5 2 4 3 2 2 2 4 3" xfId="42913" xr:uid="{00000000-0005-0000-0000-00000DA40000}"/>
    <cellStyle name="Normal 5 2 4 3 2 2 2 5" xfId="42914" xr:uid="{00000000-0005-0000-0000-00000EA40000}"/>
    <cellStyle name="Normal 5 2 4 3 2 2 3" xfId="42915" xr:uid="{00000000-0005-0000-0000-00000FA40000}"/>
    <cellStyle name="Normal 5 2 4 3 2 2 3 2" xfId="42916" xr:uid="{00000000-0005-0000-0000-000010A40000}"/>
    <cellStyle name="Normal 5 2 4 3 2 2 3 2 2" xfId="42917" xr:uid="{00000000-0005-0000-0000-000011A40000}"/>
    <cellStyle name="Normal 5 2 4 3 2 2 3 3" xfId="42918" xr:uid="{00000000-0005-0000-0000-000012A40000}"/>
    <cellStyle name="Normal 5 2 4 3 2 2 3 3 2" xfId="42919" xr:uid="{00000000-0005-0000-0000-000013A40000}"/>
    <cellStyle name="Normal 5 2 4 3 2 2 3 3 2 2" xfId="42920" xr:uid="{00000000-0005-0000-0000-000014A40000}"/>
    <cellStyle name="Normal 5 2 4 3 2 2 3 3 3" xfId="42921" xr:uid="{00000000-0005-0000-0000-000015A40000}"/>
    <cellStyle name="Normal 5 2 4 3 2 2 3 4" xfId="42922" xr:uid="{00000000-0005-0000-0000-000016A40000}"/>
    <cellStyle name="Normal 5 2 4 3 2 2 4" xfId="42923" xr:uid="{00000000-0005-0000-0000-000017A40000}"/>
    <cellStyle name="Normal 5 2 4 3 2 2 4 2" xfId="42924" xr:uid="{00000000-0005-0000-0000-000018A40000}"/>
    <cellStyle name="Normal 5 2 4 3 2 2 4 2 2" xfId="42925" xr:uid="{00000000-0005-0000-0000-000019A40000}"/>
    <cellStyle name="Normal 5 2 4 3 2 2 4 3" xfId="42926" xr:uid="{00000000-0005-0000-0000-00001AA40000}"/>
    <cellStyle name="Normal 5 2 4 3 2 2 4 3 2" xfId="42927" xr:uid="{00000000-0005-0000-0000-00001BA40000}"/>
    <cellStyle name="Normal 5 2 4 3 2 2 4 3 2 2" xfId="42928" xr:uid="{00000000-0005-0000-0000-00001CA40000}"/>
    <cellStyle name="Normal 5 2 4 3 2 2 4 3 3" xfId="42929" xr:uid="{00000000-0005-0000-0000-00001DA40000}"/>
    <cellStyle name="Normal 5 2 4 3 2 2 4 4" xfId="42930" xr:uid="{00000000-0005-0000-0000-00001EA40000}"/>
    <cellStyle name="Normal 5 2 4 3 2 2 5" xfId="42931" xr:uid="{00000000-0005-0000-0000-00001FA40000}"/>
    <cellStyle name="Normal 5 2 4 3 2 2 5 2" xfId="42932" xr:uid="{00000000-0005-0000-0000-000020A40000}"/>
    <cellStyle name="Normal 5 2 4 3 2 2 6" xfId="42933" xr:uid="{00000000-0005-0000-0000-000021A40000}"/>
    <cellStyle name="Normal 5 2 4 3 2 2 6 2" xfId="42934" xr:uid="{00000000-0005-0000-0000-000022A40000}"/>
    <cellStyle name="Normal 5 2 4 3 2 2 6 2 2" xfId="42935" xr:uid="{00000000-0005-0000-0000-000023A40000}"/>
    <cellStyle name="Normal 5 2 4 3 2 2 6 3" xfId="42936" xr:uid="{00000000-0005-0000-0000-000024A40000}"/>
    <cellStyle name="Normal 5 2 4 3 2 2 7" xfId="42937" xr:uid="{00000000-0005-0000-0000-000025A40000}"/>
    <cellStyle name="Normal 5 2 4 3 2 2 7 2" xfId="42938" xr:uid="{00000000-0005-0000-0000-000026A40000}"/>
    <cellStyle name="Normal 5 2 4 3 2 2 8" xfId="42939" xr:uid="{00000000-0005-0000-0000-000027A40000}"/>
    <cellStyle name="Normal 5 2 4 3 2 3" xfId="42940" xr:uid="{00000000-0005-0000-0000-000028A40000}"/>
    <cellStyle name="Normal 5 2 4 3 2 3 2" xfId="42941" xr:uid="{00000000-0005-0000-0000-000029A40000}"/>
    <cellStyle name="Normal 5 2 4 3 2 3 2 2" xfId="42942" xr:uid="{00000000-0005-0000-0000-00002AA40000}"/>
    <cellStyle name="Normal 5 2 4 3 2 3 2 2 2" xfId="42943" xr:uid="{00000000-0005-0000-0000-00002BA40000}"/>
    <cellStyle name="Normal 5 2 4 3 2 3 2 3" xfId="42944" xr:uid="{00000000-0005-0000-0000-00002CA40000}"/>
    <cellStyle name="Normal 5 2 4 3 2 3 2 3 2" xfId="42945" xr:uid="{00000000-0005-0000-0000-00002DA40000}"/>
    <cellStyle name="Normal 5 2 4 3 2 3 2 3 2 2" xfId="42946" xr:uid="{00000000-0005-0000-0000-00002EA40000}"/>
    <cellStyle name="Normal 5 2 4 3 2 3 2 3 3" xfId="42947" xr:uid="{00000000-0005-0000-0000-00002FA40000}"/>
    <cellStyle name="Normal 5 2 4 3 2 3 2 4" xfId="42948" xr:uid="{00000000-0005-0000-0000-000030A40000}"/>
    <cellStyle name="Normal 5 2 4 3 2 3 3" xfId="42949" xr:uid="{00000000-0005-0000-0000-000031A40000}"/>
    <cellStyle name="Normal 5 2 4 3 2 3 3 2" xfId="42950" xr:uid="{00000000-0005-0000-0000-000032A40000}"/>
    <cellStyle name="Normal 5 2 4 3 2 3 4" xfId="42951" xr:uid="{00000000-0005-0000-0000-000033A40000}"/>
    <cellStyle name="Normal 5 2 4 3 2 3 4 2" xfId="42952" xr:uid="{00000000-0005-0000-0000-000034A40000}"/>
    <cellStyle name="Normal 5 2 4 3 2 3 4 2 2" xfId="42953" xr:uid="{00000000-0005-0000-0000-000035A40000}"/>
    <cellStyle name="Normal 5 2 4 3 2 3 4 3" xfId="42954" xr:uid="{00000000-0005-0000-0000-000036A40000}"/>
    <cellStyle name="Normal 5 2 4 3 2 3 5" xfId="42955" xr:uid="{00000000-0005-0000-0000-000037A40000}"/>
    <cellStyle name="Normal 5 2 4 3 2 4" xfId="42956" xr:uid="{00000000-0005-0000-0000-000038A40000}"/>
    <cellStyle name="Normal 5 2 4 3 2 4 2" xfId="42957" xr:uid="{00000000-0005-0000-0000-000039A40000}"/>
    <cellStyle name="Normal 5 2 4 3 2 4 2 2" xfId="42958" xr:uid="{00000000-0005-0000-0000-00003AA40000}"/>
    <cellStyle name="Normal 5 2 4 3 2 4 3" xfId="42959" xr:uid="{00000000-0005-0000-0000-00003BA40000}"/>
    <cellStyle name="Normal 5 2 4 3 2 4 3 2" xfId="42960" xr:uid="{00000000-0005-0000-0000-00003CA40000}"/>
    <cellStyle name="Normal 5 2 4 3 2 4 3 2 2" xfId="42961" xr:uid="{00000000-0005-0000-0000-00003DA40000}"/>
    <cellStyle name="Normal 5 2 4 3 2 4 3 3" xfId="42962" xr:uid="{00000000-0005-0000-0000-00003EA40000}"/>
    <cellStyle name="Normal 5 2 4 3 2 4 4" xfId="42963" xr:uid="{00000000-0005-0000-0000-00003FA40000}"/>
    <cellStyle name="Normal 5 2 4 3 2 5" xfId="42964" xr:uid="{00000000-0005-0000-0000-000040A40000}"/>
    <cellStyle name="Normal 5 2 4 3 2 5 2" xfId="42965" xr:uid="{00000000-0005-0000-0000-000041A40000}"/>
    <cellStyle name="Normal 5 2 4 3 2 5 2 2" xfId="42966" xr:uid="{00000000-0005-0000-0000-000042A40000}"/>
    <cellStyle name="Normal 5 2 4 3 2 5 3" xfId="42967" xr:uid="{00000000-0005-0000-0000-000043A40000}"/>
    <cellStyle name="Normal 5 2 4 3 2 5 3 2" xfId="42968" xr:uid="{00000000-0005-0000-0000-000044A40000}"/>
    <cellStyle name="Normal 5 2 4 3 2 5 3 2 2" xfId="42969" xr:uid="{00000000-0005-0000-0000-000045A40000}"/>
    <cellStyle name="Normal 5 2 4 3 2 5 3 3" xfId="42970" xr:uid="{00000000-0005-0000-0000-000046A40000}"/>
    <cellStyle name="Normal 5 2 4 3 2 5 4" xfId="42971" xr:uid="{00000000-0005-0000-0000-000047A40000}"/>
    <cellStyle name="Normal 5 2 4 3 2 6" xfId="42972" xr:uid="{00000000-0005-0000-0000-000048A40000}"/>
    <cellStyle name="Normal 5 2 4 3 2 6 2" xfId="42973" xr:uid="{00000000-0005-0000-0000-000049A40000}"/>
    <cellStyle name="Normal 5 2 4 3 2 7" xfId="42974" xr:uid="{00000000-0005-0000-0000-00004AA40000}"/>
    <cellStyle name="Normal 5 2 4 3 2 7 2" xfId="42975" xr:uid="{00000000-0005-0000-0000-00004BA40000}"/>
    <cellStyle name="Normal 5 2 4 3 2 7 2 2" xfId="42976" xr:uid="{00000000-0005-0000-0000-00004CA40000}"/>
    <cellStyle name="Normal 5 2 4 3 2 7 3" xfId="42977" xr:uid="{00000000-0005-0000-0000-00004DA40000}"/>
    <cellStyle name="Normal 5 2 4 3 2 8" xfId="42978" xr:uid="{00000000-0005-0000-0000-00004EA40000}"/>
    <cellStyle name="Normal 5 2 4 3 2 8 2" xfId="42979" xr:uid="{00000000-0005-0000-0000-00004FA40000}"/>
    <cellStyle name="Normal 5 2 4 3 2 9" xfId="42980" xr:uid="{00000000-0005-0000-0000-000050A40000}"/>
    <cellStyle name="Normal 5 2 4 3 3" xfId="42981" xr:uid="{00000000-0005-0000-0000-000051A40000}"/>
    <cellStyle name="Normal 5 2 4 3 3 2" xfId="42982" xr:uid="{00000000-0005-0000-0000-000052A40000}"/>
    <cellStyle name="Normal 5 2 4 3 3 2 2" xfId="42983" xr:uid="{00000000-0005-0000-0000-000053A40000}"/>
    <cellStyle name="Normal 5 2 4 3 3 2 2 2" xfId="42984" xr:uid="{00000000-0005-0000-0000-000054A40000}"/>
    <cellStyle name="Normal 5 2 4 3 3 2 2 2 2" xfId="42985" xr:uid="{00000000-0005-0000-0000-000055A40000}"/>
    <cellStyle name="Normal 5 2 4 3 3 2 2 3" xfId="42986" xr:uid="{00000000-0005-0000-0000-000056A40000}"/>
    <cellStyle name="Normal 5 2 4 3 3 2 2 3 2" xfId="42987" xr:uid="{00000000-0005-0000-0000-000057A40000}"/>
    <cellStyle name="Normal 5 2 4 3 3 2 2 3 2 2" xfId="42988" xr:uid="{00000000-0005-0000-0000-000058A40000}"/>
    <cellStyle name="Normal 5 2 4 3 3 2 2 3 3" xfId="42989" xr:uid="{00000000-0005-0000-0000-000059A40000}"/>
    <cellStyle name="Normal 5 2 4 3 3 2 2 4" xfId="42990" xr:uid="{00000000-0005-0000-0000-00005AA40000}"/>
    <cellStyle name="Normal 5 2 4 3 3 2 3" xfId="42991" xr:uid="{00000000-0005-0000-0000-00005BA40000}"/>
    <cellStyle name="Normal 5 2 4 3 3 2 3 2" xfId="42992" xr:uid="{00000000-0005-0000-0000-00005CA40000}"/>
    <cellStyle name="Normal 5 2 4 3 3 2 4" xfId="42993" xr:uid="{00000000-0005-0000-0000-00005DA40000}"/>
    <cellStyle name="Normal 5 2 4 3 3 2 4 2" xfId="42994" xr:uid="{00000000-0005-0000-0000-00005EA40000}"/>
    <cellStyle name="Normal 5 2 4 3 3 2 4 2 2" xfId="42995" xr:uid="{00000000-0005-0000-0000-00005FA40000}"/>
    <cellStyle name="Normal 5 2 4 3 3 2 4 3" xfId="42996" xr:uid="{00000000-0005-0000-0000-000060A40000}"/>
    <cellStyle name="Normal 5 2 4 3 3 2 5" xfId="42997" xr:uid="{00000000-0005-0000-0000-000061A40000}"/>
    <cellStyle name="Normal 5 2 4 3 3 3" xfId="42998" xr:uid="{00000000-0005-0000-0000-000062A40000}"/>
    <cellStyle name="Normal 5 2 4 3 3 3 2" xfId="42999" xr:uid="{00000000-0005-0000-0000-000063A40000}"/>
    <cellStyle name="Normal 5 2 4 3 3 3 2 2" xfId="43000" xr:uid="{00000000-0005-0000-0000-000064A40000}"/>
    <cellStyle name="Normal 5 2 4 3 3 3 3" xfId="43001" xr:uid="{00000000-0005-0000-0000-000065A40000}"/>
    <cellStyle name="Normal 5 2 4 3 3 3 3 2" xfId="43002" xr:uid="{00000000-0005-0000-0000-000066A40000}"/>
    <cellStyle name="Normal 5 2 4 3 3 3 3 2 2" xfId="43003" xr:uid="{00000000-0005-0000-0000-000067A40000}"/>
    <cellStyle name="Normal 5 2 4 3 3 3 3 3" xfId="43004" xr:uid="{00000000-0005-0000-0000-000068A40000}"/>
    <cellStyle name="Normal 5 2 4 3 3 3 4" xfId="43005" xr:uid="{00000000-0005-0000-0000-000069A40000}"/>
    <cellStyle name="Normal 5 2 4 3 3 4" xfId="43006" xr:uid="{00000000-0005-0000-0000-00006AA40000}"/>
    <cellStyle name="Normal 5 2 4 3 3 4 2" xfId="43007" xr:uid="{00000000-0005-0000-0000-00006BA40000}"/>
    <cellStyle name="Normal 5 2 4 3 3 4 2 2" xfId="43008" xr:uid="{00000000-0005-0000-0000-00006CA40000}"/>
    <cellStyle name="Normal 5 2 4 3 3 4 3" xfId="43009" xr:uid="{00000000-0005-0000-0000-00006DA40000}"/>
    <cellStyle name="Normal 5 2 4 3 3 4 3 2" xfId="43010" xr:uid="{00000000-0005-0000-0000-00006EA40000}"/>
    <cellStyle name="Normal 5 2 4 3 3 4 3 2 2" xfId="43011" xr:uid="{00000000-0005-0000-0000-00006FA40000}"/>
    <cellStyle name="Normal 5 2 4 3 3 4 3 3" xfId="43012" xr:uid="{00000000-0005-0000-0000-000070A40000}"/>
    <cellStyle name="Normal 5 2 4 3 3 4 4" xfId="43013" xr:uid="{00000000-0005-0000-0000-000071A40000}"/>
    <cellStyle name="Normal 5 2 4 3 3 5" xfId="43014" xr:uid="{00000000-0005-0000-0000-000072A40000}"/>
    <cellStyle name="Normal 5 2 4 3 3 5 2" xfId="43015" xr:uid="{00000000-0005-0000-0000-000073A40000}"/>
    <cellStyle name="Normal 5 2 4 3 3 6" xfId="43016" xr:uid="{00000000-0005-0000-0000-000074A40000}"/>
    <cellStyle name="Normal 5 2 4 3 3 6 2" xfId="43017" xr:uid="{00000000-0005-0000-0000-000075A40000}"/>
    <cellStyle name="Normal 5 2 4 3 3 6 2 2" xfId="43018" xr:uid="{00000000-0005-0000-0000-000076A40000}"/>
    <cellStyle name="Normal 5 2 4 3 3 6 3" xfId="43019" xr:uid="{00000000-0005-0000-0000-000077A40000}"/>
    <cellStyle name="Normal 5 2 4 3 3 7" xfId="43020" xr:uid="{00000000-0005-0000-0000-000078A40000}"/>
    <cellStyle name="Normal 5 2 4 3 3 7 2" xfId="43021" xr:uid="{00000000-0005-0000-0000-000079A40000}"/>
    <cellStyle name="Normal 5 2 4 3 3 8" xfId="43022" xr:uid="{00000000-0005-0000-0000-00007AA40000}"/>
    <cellStyle name="Normal 5 2 4 3 4" xfId="43023" xr:uid="{00000000-0005-0000-0000-00007BA40000}"/>
    <cellStyle name="Normal 5 2 4 3 4 2" xfId="43024" xr:uid="{00000000-0005-0000-0000-00007CA40000}"/>
    <cellStyle name="Normal 5 2 4 3 4 2 2" xfId="43025" xr:uid="{00000000-0005-0000-0000-00007DA40000}"/>
    <cellStyle name="Normal 5 2 4 3 4 2 2 2" xfId="43026" xr:uid="{00000000-0005-0000-0000-00007EA40000}"/>
    <cellStyle name="Normal 5 2 4 3 4 2 3" xfId="43027" xr:uid="{00000000-0005-0000-0000-00007FA40000}"/>
    <cellStyle name="Normal 5 2 4 3 4 2 3 2" xfId="43028" xr:uid="{00000000-0005-0000-0000-000080A40000}"/>
    <cellStyle name="Normal 5 2 4 3 4 2 3 2 2" xfId="43029" xr:uid="{00000000-0005-0000-0000-000081A40000}"/>
    <cellStyle name="Normal 5 2 4 3 4 2 3 3" xfId="43030" xr:uid="{00000000-0005-0000-0000-000082A40000}"/>
    <cellStyle name="Normal 5 2 4 3 4 2 4" xfId="43031" xr:uid="{00000000-0005-0000-0000-000083A40000}"/>
    <cellStyle name="Normal 5 2 4 3 4 3" xfId="43032" xr:uid="{00000000-0005-0000-0000-000084A40000}"/>
    <cellStyle name="Normal 5 2 4 3 4 3 2" xfId="43033" xr:uid="{00000000-0005-0000-0000-000085A40000}"/>
    <cellStyle name="Normal 5 2 4 3 4 4" xfId="43034" xr:uid="{00000000-0005-0000-0000-000086A40000}"/>
    <cellStyle name="Normal 5 2 4 3 4 4 2" xfId="43035" xr:uid="{00000000-0005-0000-0000-000087A40000}"/>
    <cellStyle name="Normal 5 2 4 3 4 4 2 2" xfId="43036" xr:uid="{00000000-0005-0000-0000-000088A40000}"/>
    <cellStyle name="Normal 5 2 4 3 4 4 3" xfId="43037" xr:uid="{00000000-0005-0000-0000-000089A40000}"/>
    <cellStyle name="Normal 5 2 4 3 4 5" xfId="43038" xr:uid="{00000000-0005-0000-0000-00008AA40000}"/>
    <cellStyle name="Normal 5 2 4 3 5" xfId="43039" xr:uid="{00000000-0005-0000-0000-00008BA40000}"/>
    <cellStyle name="Normal 5 2 4 3 5 2" xfId="43040" xr:uid="{00000000-0005-0000-0000-00008CA40000}"/>
    <cellStyle name="Normal 5 2 4 3 5 2 2" xfId="43041" xr:uid="{00000000-0005-0000-0000-00008DA40000}"/>
    <cellStyle name="Normal 5 2 4 3 5 3" xfId="43042" xr:uid="{00000000-0005-0000-0000-00008EA40000}"/>
    <cellStyle name="Normal 5 2 4 3 5 3 2" xfId="43043" xr:uid="{00000000-0005-0000-0000-00008FA40000}"/>
    <cellStyle name="Normal 5 2 4 3 5 3 2 2" xfId="43044" xr:uid="{00000000-0005-0000-0000-000090A40000}"/>
    <cellStyle name="Normal 5 2 4 3 5 3 3" xfId="43045" xr:uid="{00000000-0005-0000-0000-000091A40000}"/>
    <cellStyle name="Normal 5 2 4 3 5 4" xfId="43046" xr:uid="{00000000-0005-0000-0000-000092A40000}"/>
    <cellStyle name="Normal 5 2 4 3 6" xfId="43047" xr:uid="{00000000-0005-0000-0000-000093A40000}"/>
    <cellStyle name="Normal 5 2 4 3 6 2" xfId="43048" xr:uid="{00000000-0005-0000-0000-000094A40000}"/>
    <cellStyle name="Normal 5 2 4 3 6 2 2" xfId="43049" xr:uid="{00000000-0005-0000-0000-000095A40000}"/>
    <cellStyle name="Normal 5 2 4 3 6 3" xfId="43050" xr:uid="{00000000-0005-0000-0000-000096A40000}"/>
    <cellStyle name="Normal 5 2 4 3 6 3 2" xfId="43051" xr:uid="{00000000-0005-0000-0000-000097A40000}"/>
    <cellStyle name="Normal 5 2 4 3 6 3 2 2" xfId="43052" xr:uid="{00000000-0005-0000-0000-000098A40000}"/>
    <cellStyle name="Normal 5 2 4 3 6 3 3" xfId="43053" xr:uid="{00000000-0005-0000-0000-000099A40000}"/>
    <cellStyle name="Normal 5 2 4 3 6 4" xfId="43054" xr:uid="{00000000-0005-0000-0000-00009AA40000}"/>
    <cellStyle name="Normal 5 2 4 3 7" xfId="43055" xr:uid="{00000000-0005-0000-0000-00009BA40000}"/>
    <cellStyle name="Normal 5 2 4 3 7 2" xfId="43056" xr:uid="{00000000-0005-0000-0000-00009CA40000}"/>
    <cellStyle name="Normal 5 2 4 3 8" xfId="43057" xr:uid="{00000000-0005-0000-0000-00009DA40000}"/>
    <cellStyle name="Normal 5 2 4 3 8 2" xfId="43058" xr:uid="{00000000-0005-0000-0000-00009EA40000}"/>
    <cellStyle name="Normal 5 2 4 3 8 2 2" xfId="43059" xr:uid="{00000000-0005-0000-0000-00009FA40000}"/>
    <cellStyle name="Normal 5 2 4 3 8 3" xfId="43060" xr:uid="{00000000-0005-0000-0000-0000A0A40000}"/>
    <cellStyle name="Normal 5 2 4 3 9" xfId="43061" xr:uid="{00000000-0005-0000-0000-0000A1A40000}"/>
    <cellStyle name="Normal 5 2 4 3 9 2" xfId="43062" xr:uid="{00000000-0005-0000-0000-0000A2A40000}"/>
    <cellStyle name="Normal 5 2 4 4" xfId="43063" xr:uid="{00000000-0005-0000-0000-0000A3A40000}"/>
    <cellStyle name="Normal 5 2 4 4 10" xfId="43064" xr:uid="{00000000-0005-0000-0000-0000A4A40000}"/>
    <cellStyle name="Normal 5 2 4 4 11" xfId="43065" xr:uid="{00000000-0005-0000-0000-0000A5A40000}"/>
    <cellStyle name="Normal 5 2 4 4 2" xfId="43066" xr:uid="{00000000-0005-0000-0000-0000A6A40000}"/>
    <cellStyle name="Normal 5 2 4 4 2 2" xfId="43067" xr:uid="{00000000-0005-0000-0000-0000A7A40000}"/>
    <cellStyle name="Normal 5 2 4 4 2 2 2" xfId="43068" xr:uid="{00000000-0005-0000-0000-0000A8A40000}"/>
    <cellStyle name="Normal 5 2 4 4 2 2 2 2" xfId="43069" xr:uid="{00000000-0005-0000-0000-0000A9A40000}"/>
    <cellStyle name="Normal 5 2 4 4 2 2 2 2 2" xfId="43070" xr:uid="{00000000-0005-0000-0000-0000AAA40000}"/>
    <cellStyle name="Normal 5 2 4 4 2 2 2 2 2 2" xfId="43071" xr:uid="{00000000-0005-0000-0000-0000ABA40000}"/>
    <cellStyle name="Normal 5 2 4 4 2 2 2 2 3" xfId="43072" xr:uid="{00000000-0005-0000-0000-0000ACA40000}"/>
    <cellStyle name="Normal 5 2 4 4 2 2 2 2 3 2" xfId="43073" xr:uid="{00000000-0005-0000-0000-0000ADA40000}"/>
    <cellStyle name="Normal 5 2 4 4 2 2 2 2 3 2 2" xfId="43074" xr:uid="{00000000-0005-0000-0000-0000AEA40000}"/>
    <cellStyle name="Normal 5 2 4 4 2 2 2 2 3 3" xfId="43075" xr:uid="{00000000-0005-0000-0000-0000AFA40000}"/>
    <cellStyle name="Normal 5 2 4 4 2 2 2 2 4" xfId="43076" xr:uid="{00000000-0005-0000-0000-0000B0A40000}"/>
    <cellStyle name="Normal 5 2 4 4 2 2 2 3" xfId="43077" xr:uid="{00000000-0005-0000-0000-0000B1A40000}"/>
    <cellStyle name="Normal 5 2 4 4 2 2 2 3 2" xfId="43078" xr:uid="{00000000-0005-0000-0000-0000B2A40000}"/>
    <cellStyle name="Normal 5 2 4 4 2 2 2 4" xfId="43079" xr:uid="{00000000-0005-0000-0000-0000B3A40000}"/>
    <cellStyle name="Normal 5 2 4 4 2 2 2 4 2" xfId="43080" xr:uid="{00000000-0005-0000-0000-0000B4A40000}"/>
    <cellStyle name="Normal 5 2 4 4 2 2 2 4 2 2" xfId="43081" xr:uid="{00000000-0005-0000-0000-0000B5A40000}"/>
    <cellStyle name="Normal 5 2 4 4 2 2 2 4 3" xfId="43082" xr:uid="{00000000-0005-0000-0000-0000B6A40000}"/>
    <cellStyle name="Normal 5 2 4 4 2 2 2 5" xfId="43083" xr:uid="{00000000-0005-0000-0000-0000B7A40000}"/>
    <cellStyle name="Normal 5 2 4 4 2 2 3" xfId="43084" xr:uid="{00000000-0005-0000-0000-0000B8A40000}"/>
    <cellStyle name="Normal 5 2 4 4 2 2 3 2" xfId="43085" xr:uid="{00000000-0005-0000-0000-0000B9A40000}"/>
    <cellStyle name="Normal 5 2 4 4 2 2 3 2 2" xfId="43086" xr:uid="{00000000-0005-0000-0000-0000BAA40000}"/>
    <cellStyle name="Normal 5 2 4 4 2 2 3 3" xfId="43087" xr:uid="{00000000-0005-0000-0000-0000BBA40000}"/>
    <cellStyle name="Normal 5 2 4 4 2 2 3 3 2" xfId="43088" xr:uid="{00000000-0005-0000-0000-0000BCA40000}"/>
    <cellStyle name="Normal 5 2 4 4 2 2 3 3 2 2" xfId="43089" xr:uid="{00000000-0005-0000-0000-0000BDA40000}"/>
    <cellStyle name="Normal 5 2 4 4 2 2 3 3 3" xfId="43090" xr:uid="{00000000-0005-0000-0000-0000BEA40000}"/>
    <cellStyle name="Normal 5 2 4 4 2 2 3 4" xfId="43091" xr:uid="{00000000-0005-0000-0000-0000BFA40000}"/>
    <cellStyle name="Normal 5 2 4 4 2 2 4" xfId="43092" xr:uid="{00000000-0005-0000-0000-0000C0A40000}"/>
    <cellStyle name="Normal 5 2 4 4 2 2 4 2" xfId="43093" xr:uid="{00000000-0005-0000-0000-0000C1A40000}"/>
    <cellStyle name="Normal 5 2 4 4 2 2 4 2 2" xfId="43094" xr:uid="{00000000-0005-0000-0000-0000C2A40000}"/>
    <cellStyle name="Normal 5 2 4 4 2 2 4 3" xfId="43095" xr:uid="{00000000-0005-0000-0000-0000C3A40000}"/>
    <cellStyle name="Normal 5 2 4 4 2 2 4 3 2" xfId="43096" xr:uid="{00000000-0005-0000-0000-0000C4A40000}"/>
    <cellStyle name="Normal 5 2 4 4 2 2 4 3 2 2" xfId="43097" xr:uid="{00000000-0005-0000-0000-0000C5A40000}"/>
    <cellStyle name="Normal 5 2 4 4 2 2 4 3 3" xfId="43098" xr:uid="{00000000-0005-0000-0000-0000C6A40000}"/>
    <cellStyle name="Normal 5 2 4 4 2 2 4 4" xfId="43099" xr:uid="{00000000-0005-0000-0000-0000C7A40000}"/>
    <cellStyle name="Normal 5 2 4 4 2 2 5" xfId="43100" xr:uid="{00000000-0005-0000-0000-0000C8A40000}"/>
    <cellStyle name="Normal 5 2 4 4 2 2 5 2" xfId="43101" xr:uid="{00000000-0005-0000-0000-0000C9A40000}"/>
    <cellStyle name="Normal 5 2 4 4 2 2 6" xfId="43102" xr:uid="{00000000-0005-0000-0000-0000CAA40000}"/>
    <cellStyle name="Normal 5 2 4 4 2 2 6 2" xfId="43103" xr:uid="{00000000-0005-0000-0000-0000CBA40000}"/>
    <cellStyle name="Normal 5 2 4 4 2 2 6 2 2" xfId="43104" xr:uid="{00000000-0005-0000-0000-0000CCA40000}"/>
    <cellStyle name="Normal 5 2 4 4 2 2 6 3" xfId="43105" xr:uid="{00000000-0005-0000-0000-0000CDA40000}"/>
    <cellStyle name="Normal 5 2 4 4 2 2 7" xfId="43106" xr:uid="{00000000-0005-0000-0000-0000CEA40000}"/>
    <cellStyle name="Normal 5 2 4 4 2 2 7 2" xfId="43107" xr:uid="{00000000-0005-0000-0000-0000CFA40000}"/>
    <cellStyle name="Normal 5 2 4 4 2 2 8" xfId="43108" xr:uid="{00000000-0005-0000-0000-0000D0A40000}"/>
    <cellStyle name="Normal 5 2 4 4 2 3" xfId="43109" xr:uid="{00000000-0005-0000-0000-0000D1A40000}"/>
    <cellStyle name="Normal 5 2 4 4 2 3 2" xfId="43110" xr:uid="{00000000-0005-0000-0000-0000D2A40000}"/>
    <cellStyle name="Normal 5 2 4 4 2 3 2 2" xfId="43111" xr:uid="{00000000-0005-0000-0000-0000D3A40000}"/>
    <cellStyle name="Normal 5 2 4 4 2 3 2 2 2" xfId="43112" xr:uid="{00000000-0005-0000-0000-0000D4A40000}"/>
    <cellStyle name="Normal 5 2 4 4 2 3 2 3" xfId="43113" xr:uid="{00000000-0005-0000-0000-0000D5A40000}"/>
    <cellStyle name="Normal 5 2 4 4 2 3 2 3 2" xfId="43114" xr:uid="{00000000-0005-0000-0000-0000D6A40000}"/>
    <cellStyle name="Normal 5 2 4 4 2 3 2 3 2 2" xfId="43115" xr:uid="{00000000-0005-0000-0000-0000D7A40000}"/>
    <cellStyle name="Normal 5 2 4 4 2 3 2 3 3" xfId="43116" xr:uid="{00000000-0005-0000-0000-0000D8A40000}"/>
    <cellStyle name="Normal 5 2 4 4 2 3 2 4" xfId="43117" xr:uid="{00000000-0005-0000-0000-0000D9A40000}"/>
    <cellStyle name="Normal 5 2 4 4 2 3 3" xfId="43118" xr:uid="{00000000-0005-0000-0000-0000DAA40000}"/>
    <cellStyle name="Normal 5 2 4 4 2 3 3 2" xfId="43119" xr:uid="{00000000-0005-0000-0000-0000DBA40000}"/>
    <cellStyle name="Normal 5 2 4 4 2 3 4" xfId="43120" xr:uid="{00000000-0005-0000-0000-0000DCA40000}"/>
    <cellStyle name="Normal 5 2 4 4 2 3 4 2" xfId="43121" xr:uid="{00000000-0005-0000-0000-0000DDA40000}"/>
    <cellStyle name="Normal 5 2 4 4 2 3 4 2 2" xfId="43122" xr:uid="{00000000-0005-0000-0000-0000DEA40000}"/>
    <cellStyle name="Normal 5 2 4 4 2 3 4 3" xfId="43123" xr:uid="{00000000-0005-0000-0000-0000DFA40000}"/>
    <cellStyle name="Normal 5 2 4 4 2 3 5" xfId="43124" xr:uid="{00000000-0005-0000-0000-0000E0A40000}"/>
    <cellStyle name="Normal 5 2 4 4 2 4" xfId="43125" xr:uid="{00000000-0005-0000-0000-0000E1A40000}"/>
    <cellStyle name="Normal 5 2 4 4 2 4 2" xfId="43126" xr:uid="{00000000-0005-0000-0000-0000E2A40000}"/>
    <cellStyle name="Normal 5 2 4 4 2 4 2 2" xfId="43127" xr:uid="{00000000-0005-0000-0000-0000E3A40000}"/>
    <cellStyle name="Normal 5 2 4 4 2 4 3" xfId="43128" xr:uid="{00000000-0005-0000-0000-0000E4A40000}"/>
    <cellStyle name="Normal 5 2 4 4 2 4 3 2" xfId="43129" xr:uid="{00000000-0005-0000-0000-0000E5A40000}"/>
    <cellStyle name="Normal 5 2 4 4 2 4 3 2 2" xfId="43130" xr:uid="{00000000-0005-0000-0000-0000E6A40000}"/>
    <cellStyle name="Normal 5 2 4 4 2 4 3 3" xfId="43131" xr:uid="{00000000-0005-0000-0000-0000E7A40000}"/>
    <cellStyle name="Normal 5 2 4 4 2 4 4" xfId="43132" xr:uid="{00000000-0005-0000-0000-0000E8A40000}"/>
    <cellStyle name="Normal 5 2 4 4 2 5" xfId="43133" xr:uid="{00000000-0005-0000-0000-0000E9A40000}"/>
    <cellStyle name="Normal 5 2 4 4 2 5 2" xfId="43134" xr:uid="{00000000-0005-0000-0000-0000EAA40000}"/>
    <cellStyle name="Normal 5 2 4 4 2 5 2 2" xfId="43135" xr:uid="{00000000-0005-0000-0000-0000EBA40000}"/>
    <cellStyle name="Normal 5 2 4 4 2 5 3" xfId="43136" xr:uid="{00000000-0005-0000-0000-0000ECA40000}"/>
    <cellStyle name="Normal 5 2 4 4 2 5 3 2" xfId="43137" xr:uid="{00000000-0005-0000-0000-0000EDA40000}"/>
    <cellStyle name="Normal 5 2 4 4 2 5 3 2 2" xfId="43138" xr:uid="{00000000-0005-0000-0000-0000EEA40000}"/>
    <cellStyle name="Normal 5 2 4 4 2 5 3 3" xfId="43139" xr:uid="{00000000-0005-0000-0000-0000EFA40000}"/>
    <cellStyle name="Normal 5 2 4 4 2 5 4" xfId="43140" xr:uid="{00000000-0005-0000-0000-0000F0A40000}"/>
    <cellStyle name="Normal 5 2 4 4 2 6" xfId="43141" xr:uid="{00000000-0005-0000-0000-0000F1A40000}"/>
    <cellStyle name="Normal 5 2 4 4 2 6 2" xfId="43142" xr:uid="{00000000-0005-0000-0000-0000F2A40000}"/>
    <cellStyle name="Normal 5 2 4 4 2 7" xfId="43143" xr:uid="{00000000-0005-0000-0000-0000F3A40000}"/>
    <cellStyle name="Normal 5 2 4 4 2 7 2" xfId="43144" xr:uid="{00000000-0005-0000-0000-0000F4A40000}"/>
    <cellStyle name="Normal 5 2 4 4 2 7 2 2" xfId="43145" xr:uid="{00000000-0005-0000-0000-0000F5A40000}"/>
    <cellStyle name="Normal 5 2 4 4 2 7 3" xfId="43146" xr:uid="{00000000-0005-0000-0000-0000F6A40000}"/>
    <cellStyle name="Normal 5 2 4 4 2 8" xfId="43147" xr:uid="{00000000-0005-0000-0000-0000F7A40000}"/>
    <cellStyle name="Normal 5 2 4 4 2 8 2" xfId="43148" xr:uid="{00000000-0005-0000-0000-0000F8A40000}"/>
    <cellStyle name="Normal 5 2 4 4 2 9" xfId="43149" xr:uid="{00000000-0005-0000-0000-0000F9A40000}"/>
    <cellStyle name="Normal 5 2 4 4 3" xfId="43150" xr:uid="{00000000-0005-0000-0000-0000FAA40000}"/>
    <cellStyle name="Normal 5 2 4 4 3 2" xfId="43151" xr:uid="{00000000-0005-0000-0000-0000FBA40000}"/>
    <cellStyle name="Normal 5 2 4 4 3 2 2" xfId="43152" xr:uid="{00000000-0005-0000-0000-0000FCA40000}"/>
    <cellStyle name="Normal 5 2 4 4 3 2 2 2" xfId="43153" xr:uid="{00000000-0005-0000-0000-0000FDA40000}"/>
    <cellStyle name="Normal 5 2 4 4 3 2 2 2 2" xfId="43154" xr:uid="{00000000-0005-0000-0000-0000FEA40000}"/>
    <cellStyle name="Normal 5 2 4 4 3 2 2 3" xfId="43155" xr:uid="{00000000-0005-0000-0000-0000FFA40000}"/>
    <cellStyle name="Normal 5 2 4 4 3 2 2 3 2" xfId="43156" xr:uid="{00000000-0005-0000-0000-000000A50000}"/>
    <cellStyle name="Normal 5 2 4 4 3 2 2 3 2 2" xfId="43157" xr:uid="{00000000-0005-0000-0000-000001A50000}"/>
    <cellStyle name="Normal 5 2 4 4 3 2 2 3 3" xfId="43158" xr:uid="{00000000-0005-0000-0000-000002A50000}"/>
    <cellStyle name="Normal 5 2 4 4 3 2 2 4" xfId="43159" xr:uid="{00000000-0005-0000-0000-000003A50000}"/>
    <cellStyle name="Normal 5 2 4 4 3 2 3" xfId="43160" xr:uid="{00000000-0005-0000-0000-000004A50000}"/>
    <cellStyle name="Normal 5 2 4 4 3 2 3 2" xfId="43161" xr:uid="{00000000-0005-0000-0000-000005A50000}"/>
    <cellStyle name="Normal 5 2 4 4 3 2 4" xfId="43162" xr:uid="{00000000-0005-0000-0000-000006A50000}"/>
    <cellStyle name="Normal 5 2 4 4 3 2 4 2" xfId="43163" xr:uid="{00000000-0005-0000-0000-000007A50000}"/>
    <cellStyle name="Normal 5 2 4 4 3 2 4 2 2" xfId="43164" xr:uid="{00000000-0005-0000-0000-000008A50000}"/>
    <cellStyle name="Normal 5 2 4 4 3 2 4 3" xfId="43165" xr:uid="{00000000-0005-0000-0000-000009A50000}"/>
    <cellStyle name="Normal 5 2 4 4 3 2 5" xfId="43166" xr:uid="{00000000-0005-0000-0000-00000AA50000}"/>
    <cellStyle name="Normal 5 2 4 4 3 3" xfId="43167" xr:uid="{00000000-0005-0000-0000-00000BA50000}"/>
    <cellStyle name="Normal 5 2 4 4 3 3 2" xfId="43168" xr:uid="{00000000-0005-0000-0000-00000CA50000}"/>
    <cellStyle name="Normal 5 2 4 4 3 3 2 2" xfId="43169" xr:uid="{00000000-0005-0000-0000-00000DA50000}"/>
    <cellStyle name="Normal 5 2 4 4 3 3 3" xfId="43170" xr:uid="{00000000-0005-0000-0000-00000EA50000}"/>
    <cellStyle name="Normal 5 2 4 4 3 3 3 2" xfId="43171" xr:uid="{00000000-0005-0000-0000-00000FA50000}"/>
    <cellStyle name="Normal 5 2 4 4 3 3 3 2 2" xfId="43172" xr:uid="{00000000-0005-0000-0000-000010A50000}"/>
    <cellStyle name="Normal 5 2 4 4 3 3 3 3" xfId="43173" xr:uid="{00000000-0005-0000-0000-000011A50000}"/>
    <cellStyle name="Normal 5 2 4 4 3 3 4" xfId="43174" xr:uid="{00000000-0005-0000-0000-000012A50000}"/>
    <cellStyle name="Normal 5 2 4 4 3 4" xfId="43175" xr:uid="{00000000-0005-0000-0000-000013A50000}"/>
    <cellStyle name="Normal 5 2 4 4 3 4 2" xfId="43176" xr:uid="{00000000-0005-0000-0000-000014A50000}"/>
    <cellStyle name="Normal 5 2 4 4 3 4 2 2" xfId="43177" xr:uid="{00000000-0005-0000-0000-000015A50000}"/>
    <cellStyle name="Normal 5 2 4 4 3 4 3" xfId="43178" xr:uid="{00000000-0005-0000-0000-000016A50000}"/>
    <cellStyle name="Normal 5 2 4 4 3 4 3 2" xfId="43179" xr:uid="{00000000-0005-0000-0000-000017A50000}"/>
    <cellStyle name="Normal 5 2 4 4 3 4 3 2 2" xfId="43180" xr:uid="{00000000-0005-0000-0000-000018A50000}"/>
    <cellStyle name="Normal 5 2 4 4 3 4 3 3" xfId="43181" xr:uid="{00000000-0005-0000-0000-000019A50000}"/>
    <cellStyle name="Normal 5 2 4 4 3 4 4" xfId="43182" xr:uid="{00000000-0005-0000-0000-00001AA50000}"/>
    <cellStyle name="Normal 5 2 4 4 3 5" xfId="43183" xr:uid="{00000000-0005-0000-0000-00001BA50000}"/>
    <cellStyle name="Normal 5 2 4 4 3 5 2" xfId="43184" xr:uid="{00000000-0005-0000-0000-00001CA50000}"/>
    <cellStyle name="Normal 5 2 4 4 3 6" xfId="43185" xr:uid="{00000000-0005-0000-0000-00001DA50000}"/>
    <cellStyle name="Normal 5 2 4 4 3 6 2" xfId="43186" xr:uid="{00000000-0005-0000-0000-00001EA50000}"/>
    <cellStyle name="Normal 5 2 4 4 3 6 2 2" xfId="43187" xr:uid="{00000000-0005-0000-0000-00001FA50000}"/>
    <cellStyle name="Normal 5 2 4 4 3 6 3" xfId="43188" xr:uid="{00000000-0005-0000-0000-000020A50000}"/>
    <cellStyle name="Normal 5 2 4 4 3 7" xfId="43189" xr:uid="{00000000-0005-0000-0000-000021A50000}"/>
    <cellStyle name="Normal 5 2 4 4 3 7 2" xfId="43190" xr:uid="{00000000-0005-0000-0000-000022A50000}"/>
    <cellStyle name="Normal 5 2 4 4 3 8" xfId="43191" xr:uid="{00000000-0005-0000-0000-000023A50000}"/>
    <cellStyle name="Normal 5 2 4 4 4" xfId="43192" xr:uid="{00000000-0005-0000-0000-000024A50000}"/>
    <cellStyle name="Normal 5 2 4 4 4 2" xfId="43193" xr:uid="{00000000-0005-0000-0000-000025A50000}"/>
    <cellStyle name="Normal 5 2 4 4 4 2 2" xfId="43194" xr:uid="{00000000-0005-0000-0000-000026A50000}"/>
    <cellStyle name="Normal 5 2 4 4 4 2 2 2" xfId="43195" xr:uid="{00000000-0005-0000-0000-000027A50000}"/>
    <cellStyle name="Normal 5 2 4 4 4 2 3" xfId="43196" xr:uid="{00000000-0005-0000-0000-000028A50000}"/>
    <cellStyle name="Normal 5 2 4 4 4 2 3 2" xfId="43197" xr:uid="{00000000-0005-0000-0000-000029A50000}"/>
    <cellStyle name="Normal 5 2 4 4 4 2 3 2 2" xfId="43198" xr:uid="{00000000-0005-0000-0000-00002AA50000}"/>
    <cellStyle name="Normal 5 2 4 4 4 2 3 3" xfId="43199" xr:uid="{00000000-0005-0000-0000-00002BA50000}"/>
    <cellStyle name="Normal 5 2 4 4 4 2 4" xfId="43200" xr:uid="{00000000-0005-0000-0000-00002CA50000}"/>
    <cellStyle name="Normal 5 2 4 4 4 3" xfId="43201" xr:uid="{00000000-0005-0000-0000-00002DA50000}"/>
    <cellStyle name="Normal 5 2 4 4 4 3 2" xfId="43202" xr:uid="{00000000-0005-0000-0000-00002EA50000}"/>
    <cellStyle name="Normal 5 2 4 4 4 4" xfId="43203" xr:uid="{00000000-0005-0000-0000-00002FA50000}"/>
    <cellStyle name="Normal 5 2 4 4 4 4 2" xfId="43204" xr:uid="{00000000-0005-0000-0000-000030A50000}"/>
    <cellStyle name="Normal 5 2 4 4 4 4 2 2" xfId="43205" xr:uid="{00000000-0005-0000-0000-000031A50000}"/>
    <cellStyle name="Normal 5 2 4 4 4 4 3" xfId="43206" xr:uid="{00000000-0005-0000-0000-000032A50000}"/>
    <cellStyle name="Normal 5 2 4 4 4 5" xfId="43207" xr:uid="{00000000-0005-0000-0000-000033A50000}"/>
    <cellStyle name="Normal 5 2 4 4 5" xfId="43208" xr:uid="{00000000-0005-0000-0000-000034A50000}"/>
    <cellStyle name="Normal 5 2 4 4 5 2" xfId="43209" xr:uid="{00000000-0005-0000-0000-000035A50000}"/>
    <cellStyle name="Normal 5 2 4 4 5 2 2" xfId="43210" xr:uid="{00000000-0005-0000-0000-000036A50000}"/>
    <cellStyle name="Normal 5 2 4 4 5 3" xfId="43211" xr:uid="{00000000-0005-0000-0000-000037A50000}"/>
    <cellStyle name="Normal 5 2 4 4 5 3 2" xfId="43212" xr:uid="{00000000-0005-0000-0000-000038A50000}"/>
    <cellStyle name="Normal 5 2 4 4 5 3 2 2" xfId="43213" xr:uid="{00000000-0005-0000-0000-000039A50000}"/>
    <cellStyle name="Normal 5 2 4 4 5 3 3" xfId="43214" xr:uid="{00000000-0005-0000-0000-00003AA50000}"/>
    <cellStyle name="Normal 5 2 4 4 5 4" xfId="43215" xr:uid="{00000000-0005-0000-0000-00003BA50000}"/>
    <cellStyle name="Normal 5 2 4 4 6" xfId="43216" xr:uid="{00000000-0005-0000-0000-00003CA50000}"/>
    <cellStyle name="Normal 5 2 4 4 6 2" xfId="43217" xr:uid="{00000000-0005-0000-0000-00003DA50000}"/>
    <cellStyle name="Normal 5 2 4 4 6 2 2" xfId="43218" xr:uid="{00000000-0005-0000-0000-00003EA50000}"/>
    <cellStyle name="Normal 5 2 4 4 6 3" xfId="43219" xr:uid="{00000000-0005-0000-0000-00003FA50000}"/>
    <cellStyle name="Normal 5 2 4 4 6 3 2" xfId="43220" xr:uid="{00000000-0005-0000-0000-000040A50000}"/>
    <cellStyle name="Normal 5 2 4 4 6 3 2 2" xfId="43221" xr:uid="{00000000-0005-0000-0000-000041A50000}"/>
    <cellStyle name="Normal 5 2 4 4 6 3 3" xfId="43222" xr:uid="{00000000-0005-0000-0000-000042A50000}"/>
    <cellStyle name="Normal 5 2 4 4 6 4" xfId="43223" xr:uid="{00000000-0005-0000-0000-000043A50000}"/>
    <cellStyle name="Normal 5 2 4 4 7" xfId="43224" xr:uid="{00000000-0005-0000-0000-000044A50000}"/>
    <cellStyle name="Normal 5 2 4 4 7 2" xfId="43225" xr:uid="{00000000-0005-0000-0000-000045A50000}"/>
    <cellStyle name="Normal 5 2 4 4 8" xfId="43226" xr:uid="{00000000-0005-0000-0000-000046A50000}"/>
    <cellStyle name="Normal 5 2 4 4 8 2" xfId="43227" xr:uid="{00000000-0005-0000-0000-000047A50000}"/>
    <cellStyle name="Normal 5 2 4 4 8 2 2" xfId="43228" xr:uid="{00000000-0005-0000-0000-000048A50000}"/>
    <cellStyle name="Normal 5 2 4 4 8 3" xfId="43229" xr:uid="{00000000-0005-0000-0000-000049A50000}"/>
    <cellStyle name="Normal 5 2 4 4 9" xfId="43230" xr:uid="{00000000-0005-0000-0000-00004AA50000}"/>
    <cellStyle name="Normal 5 2 4 4 9 2" xfId="43231" xr:uid="{00000000-0005-0000-0000-00004BA50000}"/>
    <cellStyle name="Normal 5 2 4 5" xfId="43232" xr:uid="{00000000-0005-0000-0000-00004CA50000}"/>
    <cellStyle name="Normal 5 2 4 5 2" xfId="43233" xr:uid="{00000000-0005-0000-0000-00004DA50000}"/>
    <cellStyle name="Normal 5 2 4 5 2 2" xfId="43234" xr:uid="{00000000-0005-0000-0000-00004EA50000}"/>
    <cellStyle name="Normal 5 2 4 5 2 2 2" xfId="43235" xr:uid="{00000000-0005-0000-0000-00004FA50000}"/>
    <cellStyle name="Normal 5 2 4 5 2 2 2 2" xfId="43236" xr:uid="{00000000-0005-0000-0000-000050A50000}"/>
    <cellStyle name="Normal 5 2 4 5 2 2 2 2 2" xfId="43237" xr:uid="{00000000-0005-0000-0000-000051A50000}"/>
    <cellStyle name="Normal 5 2 4 5 2 2 2 3" xfId="43238" xr:uid="{00000000-0005-0000-0000-000052A50000}"/>
    <cellStyle name="Normal 5 2 4 5 2 2 2 3 2" xfId="43239" xr:uid="{00000000-0005-0000-0000-000053A50000}"/>
    <cellStyle name="Normal 5 2 4 5 2 2 2 3 2 2" xfId="43240" xr:uid="{00000000-0005-0000-0000-000054A50000}"/>
    <cellStyle name="Normal 5 2 4 5 2 2 2 3 3" xfId="43241" xr:uid="{00000000-0005-0000-0000-000055A50000}"/>
    <cellStyle name="Normal 5 2 4 5 2 2 2 4" xfId="43242" xr:uid="{00000000-0005-0000-0000-000056A50000}"/>
    <cellStyle name="Normal 5 2 4 5 2 2 3" xfId="43243" xr:uid="{00000000-0005-0000-0000-000057A50000}"/>
    <cellStyle name="Normal 5 2 4 5 2 2 3 2" xfId="43244" xr:uid="{00000000-0005-0000-0000-000058A50000}"/>
    <cellStyle name="Normal 5 2 4 5 2 2 4" xfId="43245" xr:uid="{00000000-0005-0000-0000-000059A50000}"/>
    <cellStyle name="Normal 5 2 4 5 2 2 4 2" xfId="43246" xr:uid="{00000000-0005-0000-0000-00005AA50000}"/>
    <cellStyle name="Normal 5 2 4 5 2 2 4 2 2" xfId="43247" xr:uid="{00000000-0005-0000-0000-00005BA50000}"/>
    <cellStyle name="Normal 5 2 4 5 2 2 4 3" xfId="43248" xr:uid="{00000000-0005-0000-0000-00005CA50000}"/>
    <cellStyle name="Normal 5 2 4 5 2 2 5" xfId="43249" xr:uid="{00000000-0005-0000-0000-00005DA50000}"/>
    <cellStyle name="Normal 5 2 4 5 2 3" xfId="43250" xr:uid="{00000000-0005-0000-0000-00005EA50000}"/>
    <cellStyle name="Normal 5 2 4 5 2 3 2" xfId="43251" xr:uid="{00000000-0005-0000-0000-00005FA50000}"/>
    <cellStyle name="Normal 5 2 4 5 2 3 2 2" xfId="43252" xr:uid="{00000000-0005-0000-0000-000060A50000}"/>
    <cellStyle name="Normal 5 2 4 5 2 3 3" xfId="43253" xr:uid="{00000000-0005-0000-0000-000061A50000}"/>
    <cellStyle name="Normal 5 2 4 5 2 3 3 2" xfId="43254" xr:uid="{00000000-0005-0000-0000-000062A50000}"/>
    <cellStyle name="Normal 5 2 4 5 2 3 3 2 2" xfId="43255" xr:uid="{00000000-0005-0000-0000-000063A50000}"/>
    <cellStyle name="Normal 5 2 4 5 2 3 3 3" xfId="43256" xr:uid="{00000000-0005-0000-0000-000064A50000}"/>
    <cellStyle name="Normal 5 2 4 5 2 3 4" xfId="43257" xr:uid="{00000000-0005-0000-0000-000065A50000}"/>
    <cellStyle name="Normal 5 2 4 5 2 4" xfId="43258" xr:uid="{00000000-0005-0000-0000-000066A50000}"/>
    <cellStyle name="Normal 5 2 4 5 2 4 2" xfId="43259" xr:uid="{00000000-0005-0000-0000-000067A50000}"/>
    <cellStyle name="Normal 5 2 4 5 2 4 2 2" xfId="43260" xr:uid="{00000000-0005-0000-0000-000068A50000}"/>
    <cellStyle name="Normal 5 2 4 5 2 4 3" xfId="43261" xr:uid="{00000000-0005-0000-0000-000069A50000}"/>
    <cellStyle name="Normal 5 2 4 5 2 4 3 2" xfId="43262" xr:uid="{00000000-0005-0000-0000-00006AA50000}"/>
    <cellStyle name="Normal 5 2 4 5 2 4 3 2 2" xfId="43263" xr:uid="{00000000-0005-0000-0000-00006BA50000}"/>
    <cellStyle name="Normal 5 2 4 5 2 4 3 3" xfId="43264" xr:uid="{00000000-0005-0000-0000-00006CA50000}"/>
    <cellStyle name="Normal 5 2 4 5 2 4 4" xfId="43265" xr:uid="{00000000-0005-0000-0000-00006DA50000}"/>
    <cellStyle name="Normal 5 2 4 5 2 5" xfId="43266" xr:uid="{00000000-0005-0000-0000-00006EA50000}"/>
    <cellStyle name="Normal 5 2 4 5 2 5 2" xfId="43267" xr:uid="{00000000-0005-0000-0000-00006FA50000}"/>
    <cellStyle name="Normal 5 2 4 5 2 6" xfId="43268" xr:uid="{00000000-0005-0000-0000-000070A50000}"/>
    <cellStyle name="Normal 5 2 4 5 2 6 2" xfId="43269" xr:uid="{00000000-0005-0000-0000-000071A50000}"/>
    <cellStyle name="Normal 5 2 4 5 2 6 2 2" xfId="43270" xr:uid="{00000000-0005-0000-0000-000072A50000}"/>
    <cellStyle name="Normal 5 2 4 5 2 6 3" xfId="43271" xr:uid="{00000000-0005-0000-0000-000073A50000}"/>
    <cellStyle name="Normal 5 2 4 5 2 7" xfId="43272" xr:uid="{00000000-0005-0000-0000-000074A50000}"/>
    <cellStyle name="Normal 5 2 4 5 2 7 2" xfId="43273" xr:uid="{00000000-0005-0000-0000-000075A50000}"/>
    <cellStyle name="Normal 5 2 4 5 2 8" xfId="43274" xr:uid="{00000000-0005-0000-0000-000076A50000}"/>
    <cellStyle name="Normal 5 2 4 5 3" xfId="43275" xr:uid="{00000000-0005-0000-0000-000077A50000}"/>
    <cellStyle name="Normal 5 2 4 5 3 2" xfId="43276" xr:uid="{00000000-0005-0000-0000-000078A50000}"/>
    <cellStyle name="Normal 5 2 4 5 3 2 2" xfId="43277" xr:uid="{00000000-0005-0000-0000-000079A50000}"/>
    <cellStyle name="Normal 5 2 4 5 3 2 2 2" xfId="43278" xr:uid="{00000000-0005-0000-0000-00007AA50000}"/>
    <cellStyle name="Normal 5 2 4 5 3 2 3" xfId="43279" xr:uid="{00000000-0005-0000-0000-00007BA50000}"/>
    <cellStyle name="Normal 5 2 4 5 3 2 3 2" xfId="43280" xr:uid="{00000000-0005-0000-0000-00007CA50000}"/>
    <cellStyle name="Normal 5 2 4 5 3 2 3 2 2" xfId="43281" xr:uid="{00000000-0005-0000-0000-00007DA50000}"/>
    <cellStyle name="Normal 5 2 4 5 3 2 3 3" xfId="43282" xr:uid="{00000000-0005-0000-0000-00007EA50000}"/>
    <cellStyle name="Normal 5 2 4 5 3 2 4" xfId="43283" xr:uid="{00000000-0005-0000-0000-00007FA50000}"/>
    <cellStyle name="Normal 5 2 4 5 3 3" xfId="43284" xr:uid="{00000000-0005-0000-0000-000080A50000}"/>
    <cellStyle name="Normal 5 2 4 5 3 3 2" xfId="43285" xr:uid="{00000000-0005-0000-0000-000081A50000}"/>
    <cellStyle name="Normal 5 2 4 5 3 4" xfId="43286" xr:uid="{00000000-0005-0000-0000-000082A50000}"/>
    <cellStyle name="Normal 5 2 4 5 3 4 2" xfId="43287" xr:uid="{00000000-0005-0000-0000-000083A50000}"/>
    <cellStyle name="Normal 5 2 4 5 3 4 2 2" xfId="43288" xr:uid="{00000000-0005-0000-0000-000084A50000}"/>
    <cellStyle name="Normal 5 2 4 5 3 4 3" xfId="43289" xr:uid="{00000000-0005-0000-0000-000085A50000}"/>
    <cellStyle name="Normal 5 2 4 5 3 5" xfId="43290" xr:uid="{00000000-0005-0000-0000-000086A50000}"/>
    <cellStyle name="Normal 5 2 4 5 4" xfId="43291" xr:uid="{00000000-0005-0000-0000-000087A50000}"/>
    <cellStyle name="Normal 5 2 4 5 4 2" xfId="43292" xr:uid="{00000000-0005-0000-0000-000088A50000}"/>
    <cellStyle name="Normal 5 2 4 5 4 2 2" xfId="43293" xr:uid="{00000000-0005-0000-0000-000089A50000}"/>
    <cellStyle name="Normal 5 2 4 5 4 3" xfId="43294" xr:uid="{00000000-0005-0000-0000-00008AA50000}"/>
    <cellStyle name="Normal 5 2 4 5 4 3 2" xfId="43295" xr:uid="{00000000-0005-0000-0000-00008BA50000}"/>
    <cellStyle name="Normal 5 2 4 5 4 3 2 2" xfId="43296" xr:uid="{00000000-0005-0000-0000-00008CA50000}"/>
    <cellStyle name="Normal 5 2 4 5 4 3 3" xfId="43297" xr:uid="{00000000-0005-0000-0000-00008DA50000}"/>
    <cellStyle name="Normal 5 2 4 5 4 4" xfId="43298" xr:uid="{00000000-0005-0000-0000-00008EA50000}"/>
    <cellStyle name="Normal 5 2 4 5 5" xfId="43299" xr:uid="{00000000-0005-0000-0000-00008FA50000}"/>
    <cellStyle name="Normal 5 2 4 5 5 2" xfId="43300" xr:uid="{00000000-0005-0000-0000-000090A50000}"/>
    <cellStyle name="Normal 5 2 4 5 5 2 2" xfId="43301" xr:uid="{00000000-0005-0000-0000-000091A50000}"/>
    <cellStyle name="Normal 5 2 4 5 5 3" xfId="43302" xr:uid="{00000000-0005-0000-0000-000092A50000}"/>
    <cellStyle name="Normal 5 2 4 5 5 3 2" xfId="43303" xr:uid="{00000000-0005-0000-0000-000093A50000}"/>
    <cellStyle name="Normal 5 2 4 5 5 3 2 2" xfId="43304" xr:uid="{00000000-0005-0000-0000-000094A50000}"/>
    <cellStyle name="Normal 5 2 4 5 5 3 3" xfId="43305" xr:uid="{00000000-0005-0000-0000-000095A50000}"/>
    <cellStyle name="Normal 5 2 4 5 5 4" xfId="43306" xr:uid="{00000000-0005-0000-0000-000096A50000}"/>
    <cellStyle name="Normal 5 2 4 5 6" xfId="43307" xr:uid="{00000000-0005-0000-0000-000097A50000}"/>
    <cellStyle name="Normal 5 2 4 5 6 2" xfId="43308" xr:uid="{00000000-0005-0000-0000-000098A50000}"/>
    <cellStyle name="Normal 5 2 4 5 7" xfId="43309" xr:uid="{00000000-0005-0000-0000-000099A50000}"/>
    <cellStyle name="Normal 5 2 4 5 7 2" xfId="43310" xr:uid="{00000000-0005-0000-0000-00009AA50000}"/>
    <cellStyle name="Normal 5 2 4 5 7 2 2" xfId="43311" xr:uid="{00000000-0005-0000-0000-00009BA50000}"/>
    <cellStyle name="Normal 5 2 4 5 7 3" xfId="43312" xr:uid="{00000000-0005-0000-0000-00009CA50000}"/>
    <cellStyle name="Normal 5 2 4 5 8" xfId="43313" xr:uid="{00000000-0005-0000-0000-00009DA50000}"/>
    <cellStyle name="Normal 5 2 4 5 8 2" xfId="43314" xr:uid="{00000000-0005-0000-0000-00009EA50000}"/>
    <cellStyle name="Normal 5 2 4 5 9" xfId="43315" xr:uid="{00000000-0005-0000-0000-00009FA50000}"/>
    <cellStyle name="Normal 5 2 4 6" xfId="43316" xr:uid="{00000000-0005-0000-0000-0000A0A50000}"/>
    <cellStyle name="Normal 5 2 4 6 2" xfId="43317" xr:uid="{00000000-0005-0000-0000-0000A1A50000}"/>
    <cellStyle name="Normal 5 2 4 6 2 2" xfId="43318" xr:uid="{00000000-0005-0000-0000-0000A2A50000}"/>
    <cellStyle name="Normal 5 2 4 6 2 2 2" xfId="43319" xr:uid="{00000000-0005-0000-0000-0000A3A50000}"/>
    <cellStyle name="Normal 5 2 4 6 2 2 2 2" xfId="43320" xr:uid="{00000000-0005-0000-0000-0000A4A50000}"/>
    <cellStyle name="Normal 5 2 4 6 2 2 3" xfId="43321" xr:uid="{00000000-0005-0000-0000-0000A5A50000}"/>
    <cellStyle name="Normal 5 2 4 6 2 2 3 2" xfId="43322" xr:uid="{00000000-0005-0000-0000-0000A6A50000}"/>
    <cellStyle name="Normal 5 2 4 6 2 2 3 2 2" xfId="43323" xr:uid="{00000000-0005-0000-0000-0000A7A50000}"/>
    <cellStyle name="Normal 5 2 4 6 2 2 3 3" xfId="43324" xr:uid="{00000000-0005-0000-0000-0000A8A50000}"/>
    <cellStyle name="Normal 5 2 4 6 2 2 4" xfId="43325" xr:uid="{00000000-0005-0000-0000-0000A9A50000}"/>
    <cellStyle name="Normal 5 2 4 6 2 3" xfId="43326" xr:uid="{00000000-0005-0000-0000-0000AAA50000}"/>
    <cellStyle name="Normal 5 2 4 6 2 3 2" xfId="43327" xr:uid="{00000000-0005-0000-0000-0000ABA50000}"/>
    <cellStyle name="Normal 5 2 4 6 2 4" xfId="43328" xr:uid="{00000000-0005-0000-0000-0000ACA50000}"/>
    <cellStyle name="Normal 5 2 4 6 2 4 2" xfId="43329" xr:uid="{00000000-0005-0000-0000-0000ADA50000}"/>
    <cellStyle name="Normal 5 2 4 6 2 4 2 2" xfId="43330" xr:uid="{00000000-0005-0000-0000-0000AEA50000}"/>
    <cellStyle name="Normal 5 2 4 6 2 4 3" xfId="43331" xr:uid="{00000000-0005-0000-0000-0000AFA50000}"/>
    <cellStyle name="Normal 5 2 4 6 2 5" xfId="43332" xr:uid="{00000000-0005-0000-0000-0000B0A50000}"/>
    <cellStyle name="Normal 5 2 4 6 3" xfId="43333" xr:uid="{00000000-0005-0000-0000-0000B1A50000}"/>
    <cellStyle name="Normal 5 2 4 6 3 2" xfId="43334" xr:uid="{00000000-0005-0000-0000-0000B2A50000}"/>
    <cellStyle name="Normal 5 2 4 6 3 2 2" xfId="43335" xr:uid="{00000000-0005-0000-0000-0000B3A50000}"/>
    <cellStyle name="Normal 5 2 4 6 3 3" xfId="43336" xr:uid="{00000000-0005-0000-0000-0000B4A50000}"/>
    <cellStyle name="Normal 5 2 4 6 3 3 2" xfId="43337" xr:uid="{00000000-0005-0000-0000-0000B5A50000}"/>
    <cellStyle name="Normal 5 2 4 6 3 3 2 2" xfId="43338" xr:uid="{00000000-0005-0000-0000-0000B6A50000}"/>
    <cellStyle name="Normal 5 2 4 6 3 3 3" xfId="43339" xr:uid="{00000000-0005-0000-0000-0000B7A50000}"/>
    <cellStyle name="Normal 5 2 4 6 3 4" xfId="43340" xr:uid="{00000000-0005-0000-0000-0000B8A50000}"/>
    <cellStyle name="Normal 5 2 4 6 4" xfId="43341" xr:uid="{00000000-0005-0000-0000-0000B9A50000}"/>
    <cellStyle name="Normal 5 2 4 6 4 2" xfId="43342" xr:uid="{00000000-0005-0000-0000-0000BAA50000}"/>
    <cellStyle name="Normal 5 2 4 6 4 2 2" xfId="43343" xr:uid="{00000000-0005-0000-0000-0000BBA50000}"/>
    <cellStyle name="Normal 5 2 4 6 4 3" xfId="43344" xr:uid="{00000000-0005-0000-0000-0000BCA50000}"/>
    <cellStyle name="Normal 5 2 4 6 4 3 2" xfId="43345" xr:uid="{00000000-0005-0000-0000-0000BDA50000}"/>
    <cellStyle name="Normal 5 2 4 6 4 3 2 2" xfId="43346" xr:uid="{00000000-0005-0000-0000-0000BEA50000}"/>
    <cellStyle name="Normal 5 2 4 6 4 3 3" xfId="43347" xr:uid="{00000000-0005-0000-0000-0000BFA50000}"/>
    <cellStyle name="Normal 5 2 4 6 4 4" xfId="43348" xr:uid="{00000000-0005-0000-0000-0000C0A50000}"/>
    <cellStyle name="Normal 5 2 4 6 5" xfId="43349" xr:uid="{00000000-0005-0000-0000-0000C1A50000}"/>
    <cellStyle name="Normal 5 2 4 6 5 2" xfId="43350" xr:uid="{00000000-0005-0000-0000-0000C2A50000}"/>
    <cellStyle name="Normal 5 2 4 6 6" xfId="43351" xr:uid="{00000000-0005-0000-0000-0000C3A50000}"/>
    <cellStyle name="Normal 5 2 4 6 6 2" xfId="43352" xr:uid="{00000000-0005-0000-0000-0000C4A50000}"/>
    <cellStyle name="Normal 5 2 4 6 6 2 2" xfId="43353" xr:uid="{00000000-0005-0000-0000-0000C5A50000}"/>
    <cellStyle name="Normal 5 2 4 6 6 3" xfId="43354" xr:uid="{00000000-0005-0000-0000-0000C6A50000}"/>
    <cellStyle name="Normal 5 2 4 6 7" xfId="43355" xr:uid="{00000000-0005-0000-0000-0000C7A50000}"/>
    <cellStyle name="Normal 5 2 4 6 7 2" xfId="43356" xr:uid="{00000000-0005-0000-0000-0000C8A50000}"/>
    <cellStyle name="Normal 5 2 4 6 8" xfId="43357" xr:uid="{00000000-0005-0000-0000-0000C9A50000}"/>
    <cellStyle name="Normal 5 2 4 7" xfId="43358" xr:uid="{00000000-0005-0000-0000-0000CAA50000}"/>
    <cellStyle name="Normal 5 2 4 7 2" xfId="43359" xr:uid="{00000000-0005-0000-0000-0000CBA50000}"/>
    <cellStyle name="Normal 5 2 4 7 2 2" xfId="43360" xr:uid="{00000000-0005-0000-0000-0000CCA50000}"/>
    <cellStyle name="Normal 5 2 4 7 2 2 2" xfId="43361" xr:uid="{00000000-0005-0000-0000-0000CDA50000}"/>
    <cellStyle name="Normal 5 2 4 7 2 2 2 2" xfId="43362" xr:uid="{00000000-0005-0000-0000-0000CEA50000}"/>
    <cellStyle name="Normal 5 2 4 7 2 2 3" xfId="43363" xr:uid="{00000000-0005-0000-0000-0000CFA50000}"/>
    <cellStyle name="Normal 5 2 4 7 2 2 3 2" xfId="43364" xr:uid="{00000000-0005-0000-0000-0000D0A50000}"/>
    <cellStyle name="Normal 5 2 4 7 2 2 3 2 2" xfId="43365" xr:uid="{00000000-0005-0000-0000-0000D1A50000}"/>
    <cellStyle name="Normal 5 2 4 7 2 2 3 3" xfId="43366" xr:uid="{00000000-0005-0000-0000-0000D2A50000}"/>
    <cellStyle name="Normal 5 2 4 7 2 2 4" xfId="43367" xr:uid="{00000000-0005-0000-0000-0000D3A50000}"/>
    <cellStyle name="Normal 5 2 4 7 2 3" xfId="43368" xr:uid="{00000000-0005-0000-0000-0000D4A50000}"/>
    <cellStyle name="Normal 5 2 4 7 2 3 2" xfId="43369" xr:uid="{00000000-0005-0000-0000-0000D5A50000}"/>
    <cellStyle name="Normal 5 2 4 7 2 4" xfId="43370" xr:uid="{00000000-0005-0000-0000-0000D6A50000}"/>
    <cellStyle name="Normal 5 2 4 7 2 4 2" xfId="43371" xr:uid="{00000000-0005-0000-0000-0000D7A50000}"/>
    <cellStyle name="Normal 5 2 4 7 2 4 2 2" xfId="43372" xr:uid="{00000000-0005-0000-0000-0000D8A50000}"/>
    <cellStyle name="Normal 5 2 4 7 2 4 3" xfId="43373" xr:uid="{00000000-0005-0000-0000-0000D9A50000}"/>
    <cellStyle name="Normal 5 2 4 7 2 5" xfId="43374" xr:uid="{00000000-0005-0000-0000-0000DAA50000}"/>
    <cellStyle name="Normal 5 2 4 7 3" xfId="43375" xr:uid="{00000000-0005-0000-0000-0000DBA50000}"/>
    <cellStyle name="Normal 5 2 4 7 3 2" xfId="43376" xr:uid="{00000000-0005-0000-0000-0000DCA50000}"/>
    <cellStyle name="Normal 5 2 4 7 3 2 2" xfId="43377" xr:uid="{00000000-0005-0000-0000-0000DDA50000}"/>
    <cellStyle name="Normal 5 2 4 7 3 3" xfId="43378" xr:uid="{00000000-0005-0000-0000-0000DEA50000}"/>
    <cellStyle name="Normal 5 2 4 7 3 3 2" xfId="43379" xr:uid="{00000000-0005-0000-0000-0000DFA50000}"/>
    <cellStyle name="Normal 5 2 4 7 3 3 2 2" xfId="43380" xr:uid="{00000000-0005-0000-0000-0000E0A50000}"/>
    <cellStyle name="Normal 5 2 4 7 3 3 3" xfId="43381" xr:uid="{00000000-0005-0000-0000-0000E1A50000}"/>
    <cellStyle name="Normal 5 2 4 7 3 4" xfId="43382" xr:uid="{00000000-0005-0000-0000-0000E2A50000}"/>
    <cellStyle name="Normal 5 2 4 7 4" xfId="43383" xr:uid="{00000000-0005-0000-0000-0000E3A50000}"/>
    <cellStyle name="Normal 5 2 4 7 4 2" xfId="43384" xr:uid="{00000000-0005-0000-0000-0000E4A50000}"/>
    <cellStyle name="Normal 5 2 4 7 5" xfId="43385" xr:uid="{00000000-0005-0000-0000-0000E5A50000}"/>
    <cellStyle name="Normal 5 2 4 7 5 2" xfId="43386" xr:uid="{00000000-0005-0000-0000-0000E6A50000}"/>
    <cellStyle name="Normal 5 2 4 7 5 2 2" xfId="43387" xr:uid="{00000000-0005-0000-0000-0000E7A50000}"/>
    <cellStyle name="Normal 5 2 4 7 5 3" xfId="43388" xr:uid="{00000000-0005-0000-0000-0000E8A50000}"/>
    <cellStyle name="Normal 5 2 4 7 6" xfId="43389" xr:uid="{00000000-0005-0000-0000-0000E9A50000}"/>
    <cellStyle name="Normal 5 2 4 8" xfId="43390" xr:uid="{00000000-0005-0000-0000-0000EAA50000}"/>
    <cellStyle name="Normal 5 2 4 8 2" xfId="43391" xr:uid="{00000000-0005-0000-0000-0000EBA50000}"/>
    <cellStyle name="Normal 5 2 4 8 2 2" xfId="43392" xr:uid="{00000000-0005-0000-0000-0000ECA50000}"/>
    <cellStyle name="Normal 5 2 4 8 2 2 2" xfId="43393" xr:uid="{00000000-0005-0000-0000-0000EDA50000}"/>
    <cellStyle name="Normal 5 2 4 8 2 2 2 2" xfId="43394" xr:uid="{00000000-0005-0000-0000-0000EEA50000}"/>
    <cellStyle name="Normal 5 2 4 8 2 2 3" xfId="43395" xr:uid="{00000000-0005-0000-0000-0000EFA50000}"/>
    <cellStyle name="Normal 5 2 4 8 2 2 3 2" xfId="43396" xr:uid="{00000000-0005-0000-0000-0000F0A50000}"/>
    <cellStyle name="Normal 5 2 4 8 2 2 3 2 2" xfId="43397" xr:uid="{00000000-0005-0000-0000-0000F1A50000}"/>
    <cellStyle name="Normal 5 2 4 8 2 2 3 3" xfId="43398" xr:uid="{00000000-0005-0000-0000-0000F2A50000}"/>
    <cellStyle name="Normal 5 2 4 8 2 2 4" xfId="43399" xr:uid="{00000000-0005-0000-0000-0000F3A50000}"/>
    <cellStyle name="Normal 5 2 4 8 2 3" xfId="43400" xr:uid="{00000000-0005-0000-0000-0000F4A50000}"/>
    <cellStyle name="Normal 5 2 4 8 2 3 2" xfId="43401" xr:uid="{00000000-0005-0000-0000-0000F5A50000}"/>
    <cellStyle name="Normal 5 2 4 8 2 4" xfId="43402" xr:uid="{00000000-0005-0000-0000-0000F6A50000}"/>
    <cellStyle name="Normal 5 2 4 8 2 4 2" xfId="43403" xr:uid="{00000000-0005-0000-0000-0000F7A50000}"/>
    <cellStyle name="Normal 5 2 4 8 2 4 2 2" xfId="43404" xr:uid="{00000000-0005-0000-0000-0000F8A50000}"/>
    <cellStyle name="Normal 5 2 4 8 2 4 3" xfId="43405" xr:uid="{00000000-0005-0000-0000-0000F9A50000}"/>
    <cellStyle name="Normal 5 2 4 8 2 5" xfId="43406" xr:uid="{00000000-0005-0000-0000-0000FAA50000}"/>
    <cellStyle name="Normal 5 2 4 8 3" xfId="43407" xr:uid="{00000000-0005-0000-0000-0000FBA50000}"/>
    <cellStyle name="Normal 5 2 4 8 3 2" xfId="43408" xr:uid="{00000000-0005-0000-0000-0000FCA50000}"/>
    <cellStyle name="Normal 5 2 4 8 3 2 2" xfId="43409" xr:uid="{00000000-0005-0000-0000-0000FDA50000}"/>
    <cellStyle name="Normal 5 2 4 8 3 3" xfId="43410" xr:uid="{00000000-0005-0000-0000-0000FEA50000}"/>
    <cellStyle name="Normal 5 2 4 8 3 3 2" xfId="43411" xr:uid="{00000000-0005-0000-0000-0000FFA50000}"/>
    <cellStyle name="Normal 5 2 4 8 3 3 2 2" xfId="43412" xr:uid="{00000000-0005-0000-0000-000000A60000}"/>
    <cellStyle name="Normal 5 2 4 8 3 3 3" xfId="43413" xr:uid="{00000000-0005-0000-0000-000001A60000}"/>
    <cellStyle name="Normal 5 2 4 8 3 4" xfId="43414" xr:uid="{00000000-0005-0000-0000-000002A60000}"/>
    <cellStyle name="Normal 5 2 4 8 4" xfId="43415" xr:uid="{00000000-0005-0000-0000-000003A60000}"/>
    <cellStyle name="Normal 5 2 4 8 4 2" xfId="43416" xr:uid="{00000000-0005-0000-0000-000004A60000}"/>
    <cellStyle name="Normal 5 2 4 8 5" xfId="43417" xr:uid="{00000000-0005-0000-0000-000005A60000}"/>
    <cellStyle name="Normal 5 2 4 8 5 2" xfId="43418" xr:uid="{00000000-0005-0000-0000-000006A60000}"/>
    <cellStyle name="Normal 5 2 4 8 5 2 2" xfId="43419" xr:uid="{00000000-0005-0000-0000-000007A60000}"/>
    <cellStyle name="Normal 5 2 4 8 5 3" xfId="43420" xr:uid="{00000000-0005-0000-0000-000008A60000}"/>
    <cellStyle name="Normal 5 2 4 8 6" xfId="43421" xr:uid="{00000000-0005-0000-0000-000009A60000}"/>
    <cellStyle name="Normal 5 2 4 9" xfId="43422" xr:uid="{00000000-0005-0000-0000-00000AA60000}"/>
    <cellStyle name="Normal 5 2 4 9 2" xfId="43423" xr:uid="{00000000-0005-0000-0000-00000BA60000}"/>
    <cellStyle name="Normal 5 2 4 9 2 2" xfId="43424" xr:uid="{00000000-0005-0000-0000-00000CA60000}"/>
    <cellStyle name="Normal 5 2 4 9 2 2 2" xfId="43425" xr:uid="{00000000-0005-0000-0000-00000DA60000}"/>
    <cellStyle name="Normal 5 2 4 9 2 3" xfId="43426" xr:uid="{00000000-0005-0000-0000-00000EA60000}"/>
    <cellStyle name="Normal 5 2 4 9 2 3 2" xfId="43427" xr:uid="{00000000-0005-0000-0000-00000FA60000}"/>
    <cellStyle name="Normal 5 2 4 9 2 3 2 2" xfId="43428" xr:uid="{00000000-0005-0000-0000-000010A60000}"/>
    <cellStyle name="Normal 5 2 4 9 2 3 3" xfId="43429" xr:uid="{00000000-0005-0000-0000-000011A60000}"/>
    <cellStyle name="Normal 5 2 4 9 2 4" xfId="43430" xr:uid="{00000000-0005-0000-0000-000012A60000}"/>
    <cellStyle name="Normal 5 2 4 9 3" xfId="43431" xr:uid="{00000000-0005-0000-0000-000013A60000}"/>
    <cellStyle name="Normal 5 2 4 9 3 2" xfId="43432" xr:uid="{00000000-0005-0000-0000-000014A60000}"/>
    <cellStyle name="Normal 5 2 4 9 4" xfId="43433" xr:uid="{00000000-0005-0000-0000-000015A60000}"/>
    <cellStyle name="Normal 5 2 4 9 4 2" xfId="43434" xr:uid="{00000000-0005-0000-0000-000016A60000}"/>
    <cellStyle name="Normal 5 2 4 9 4 2 2" xfId="43435" xr:uid="{00000000-0005-0000-0000-000017A60000}"/>
    <cellStyle name="Normal 5 2 4 9 4 3" xfId="43436" xr:uid="{00000000-0005-0000-0000-000018A60000}"/>
    <cellStyle name="Normal 5 2 4 9 5" xfId="43437" xr:uid="{00000000-0005-0000-0000-000019A60000}"/>
    <cellStyle name="Normal 5 2 4_T-straight with PEDs adjustor" xfId="43438" xr:uid="{00000000-0005-0000-0000-00001AA60000}"/>
    <cellStyle name="Normal 5 2 5" xfId="1361" xr:uid="{00000000-0005-0000-0000-00001BA60000}"/>
    <cellStyle name="Normal 5 2 5 10" xfId="43439" xr:uid="{00000000-0005-0000-0000-00001CA60000}"/>
    <cellStyle name="Normal 5 2 5 11" xfId="43440" xr:uid="{00000000-0005-0000-0000-00001DA60000}"/>
    <cellStyle name="Normal 5 2 5 2" xfId="43441" xr:uid="{00000000-0005-0000-0000-00001EA60000}"/>
    <cellStyle name="Normal 5 2 5 2 10" xfId="43442" xr:uid="{00000000-0005-0000-0000-00001FA60000}"/>
    <cellStyle name="Normal 5 2 5 2 2" xfId="43443" xr:uid="{00000000-0005-0000-0000-000020A60000}"/>
    <cellStyle name="Normal 5 2 5 2 2 2" xfId="43444" xr:uid="{00000000-0005-0000-0000-000021A60000}"/>
    <cellStyle name="Normal 5 2 5 2 2 2 2" xfId="43445" xr:uid="{00000000-0005-0000-0000-000022A60000}"/>
    <cellStyle name="Normal 5 2 5 2 2 2 2 2" xfId="43446" xr:uid="{00000000-0005-0000-0000-000023A60000}"/>
    <cellStyle name="Normal 5 2 5 2 2 2 2 2 2" xfId="43447" xr:uid="{00000000-0005-0000-0000-000024A60000}"/>
    <cellStyle name="Normal 5 2 5 2 2 2 2 3" xfId="43448" xr:uid="{00000000-0005-0000-0000-000025A60000}"/>
    <cellStyle name="Normal 5 2 5 2 2 2 2 3 2" xfId="43449" xr:uid="{00000000-0005-0000-0000-000026A60000}"/>
    <cellStyle name="Normal 5 2 5 2 2 2 2 3 2 2" xfId="43450" xr:uid="{00000000-0005-0000-0000-000027A60000}"/>
    <cellStyle name="Normal 5 2 5 2 2 2 2 3 3" xfId="43451" xr:uid="{00000000-0005-0000-0000-000028A60000}"/>
    <cellStyle name="Normal 5 2 5 2 2 2 2 4" xfId="43452" xr:uid="{00000000-0005-0000-0000-000029A60000}"/>
    <cellStyle name="Normal 5 2 5 2 2 2 3" xfId="43453" xr:uid="{00000000-0005-0000-0000-00002AA60000}"/>
    <cellStyle name="Normal 5 2 5 2 2 2 3 2" xfId="43454" xr:uid="{00000000-0005-0000-0000-00002BA60000}"/>
    <cellStyle name="Normal 5 2 5 2 2 2 4" xfId="43455" xr:uid="{00000000-0005-0000-0000-00002CA60000}"/>
    <cellStyle name="Normal 5 2 5 2 2 2 4 2" xfId="43456" xr:uid="{00000000-0005-0000-0000-00002DA60000}"/>
    <cellStyle name="Normal 5 2 5 2 2 2 4 2 2" xfId="43457" xr:uid="{00000000-0005-0000-0000-00002EA60000}"/>
    <cellStyle name="Normal 5 2 5 2 2 2 4 3" xfId="43458" xr:uid="{00000000-0005-0000-0000-00002FA60000}"/>
    <cellStyle name="Normal 5 2 5 2 2 2 5" xfId="43459" xr:uid="{00000000-0005-0000-0000-000030A60000}"/>
    <cellStyle name="Normal 5 2 5 2 2 3" xfId="43460" xr:uid="{00000000-0005-0000-0000-000031A60000}"/>
    <cellStyle name="Normal 5 2 5 2 2 3 2" xfId="43461" xr:uid="{00000000-0005-0000-0000-000032A60000}"/>
    <cellStyle name="Normal 5 2 5 2 2 3 2 2" xfId="43462" xr:uid="{00000000-0005-0000-0000-000033A60000}"/>
    <cellStyle name="Normal 5 2 5 2 2 3 3" xfId="43463" xr:uid="{00000000-0005-0000-0000-000034A60000}"/>
    <cellStyle name="Normal 5 2 5 2 2 3 3 2" xfId="43464" xr:uid="{00000000-0005-0000-0000-000035A60000}"/>
    <cellStyle name="Normal 5 2 5 2 2 3 3 2 2" xfId="43465" xr:uid="{00000000-0005-0000-0000-000036A60000}"/>
    <cellStyle name="Normal 5 2 5 2 2 3 3 3" xfId="43466" xr:uid="{00000000-0005-0000-0000-000037A60000}"/>
    <cellStyle name="Normal 5 2 5 2 2 3 4" xfId="43467" xr:uid="{00000000-0005-0000-0000-000038A60000}"/>
    <cellStyle name="Normal 5 2 5 2 2 4" xfId="43468" xr:uid="{00000000-0005-0000-0000-000039A60000}"/>
    <cellStyle name="Normal 5 2 5 2 2 4 2" xfId="43469" xr:uid="{00000000-0005-0000-0000-00003AA60000}"/>
    <cellStyle name="Normal 5 2 5 2 2 4 2 2" xfId="43470" xr:uid="{00000000-0005-0000-0000-00003BA60000}"/>
    <cellStyle name="Normal 5 2 5 2 2 4 3" xfId="43471" xr:uid="{00000000-0005-0000-0000-00003CA60000}"/>
    <cellStyle name="Normal 5 2 5 2 2 4 3 2" xfId="43472" xr:uid="{00000000-0005-0000-0000-00003DA60000}"/>
    <cellStyle name="Normal 5 2 5 2 2 4 3 2 2" xfId="43473" xr:uid="{00000000-0005-0000-0000-00003EA60000}"/>
    <cellStyle name="Normal 5 2 5 2 2 4 3 3" xfId="43474" xr:uid="{00000000-0005-0000-0000-00003FA60000}"/>
    <cellStyle name="Normal 5 2 5 2 2 4 4" xfId="43475" xr:uid="{00000000-0005-0000-0000-000040A60000}"/>
    <cellStyle name="Normal 5 2 5 2 2 5" xfId="43476" xr:uid="{00000000-0005-0000-0000-000041A60000}"/>
    <cellStyle name="Normal 5 2 5 2 2 5 2" xfId="43477" xr:uid="{00000000-0005-0000-0000-000042A60000}"/>
    <cellStyle name="Normal 5 2 5 2 2 6" xfId="43478" xr:uid="{00000000-0005-0000-0000-000043A60000}"/>
    <cellStyle name="Normal 5 2 5 2 2 6 2" xfId="43479" xr:uid="{00000000-0005-0000-0000-000044A60000}"/>
    <cellStyle name="Normal 5 2 5 2 2 6 2 2" xfId="43480" xr:uid="{00000000-0005-0000-0000-000045A60000}"/>
    <cellStyle name="Normal 5 2 5 2 2 6 3" xfId="43481" xr:uid="{00000000-0005-0000-0000-000046A60000}"/>
    <cellStyle name="Normal 5 2 5 2 2 7" xfId="43482" xr:uid="{00000000-0005-0000-0000-000047A60000}"/>
    <cellStyle name="Normal 5 2 5 2 2 7 2" xfId="43483" xr:uid="{00000000-0005-0000-0000-000048A60000}"/>
    <cellStyle name="Normal 5 2 5 2 2 8" xfId="43484" xr:uid="{00000000-0005-0000-0000-000049A60000}"/>
    <cellStyle name="Normal 5 2 5 2 3" xfId="43485" xr:uid="{00000000-0005-0000-0000-00004AA60000}"/>
    <cellStyle name="Normal 5 2 5 2 3 2" xfId="43486" xr:uid="{00000000-0005-0000-0000-00004BA60000}"/>
    <cellStyle name="Normal 5 2 5 2 3 2 2" xfId="43487" xr:uid="{00000000-0005-0000-0000-00004CA60000}"/>
    <cellStyle name="Normal 5 2 5 2 3 2 2 2" xfId="43488" xr:uid="{00000000-0005-0000-0000-00004DA60000}"/>
    <cellStyle name="Normal 5 2 5 2 3 2 3" xfId="43489" xr:uid="{00000000-0005-0000-0000-00004EA60000}"/>
    <cellStyle name="Normal 5 2 5 2 3 2 3 2" xfId="43490" xr:uid="{00000000-0005-0000-0000-00004FA60000}"/>
    <cellStyle name="Normal 5 2 5 2 3 2 3 2 2" xfId="43491" xr:uid="{00000000-0005-0000-0000-000050A60000}"/>
    <cellStyle name="Normal 5 2 5 2 3 2 3 3" xfId="43492" xr:uid="{00000000-0005-0000-0000-000051A60000}"/>
    <cellStyle name="Normal 5 2 5 2 3 2 4" xfId="43493" xr:uid="{00000000-0005-0000-0000-000052A60000}"/>
    <cellStyle name="Normal 5 2 5 2 3 3" xfId="43494" xr:uid="{00000000-0005-0000-0000-000053A60000}"/>
    <cellStyle name="Normal 5 2 5 2 3 3 2" xfId="43495" xr:uid="{00000000-0005-0000-0000-000054A60000}"/>
    <cellStyle name="Normal 5 2 5 2 3 4" xfId="43496" xr:uid="{00000000-0005-0000-0000-000055A60000}"/>
    <cellStyle name="Normal 5 2 5 2 3 4 2" xfId="43497" xr:uid="{00000000-0005-0000-0000-000056A60000}"/>
    <cellStyle name="Normal 5 2 5 2 3 4 2 2" xfId="43498" xr:uid="{00000000-0005-0000-0000-000057A60000}"/>
    <cellStyle name="Normal 5 2 5 2 3 4 3" xfId="43499" xr:uid="{00000000-0005-0000-0000-000058A60000}"/>
    <cellStyle name="Normal 5 2 5 2 3 5" xfId="43500" xr:uid="{00000000-0005-0000-0000-000059A60000}"/>
    <cellStyle name="Normal 5 2 5 2 4" xfId="43501" xr:uid="{00000000-0005-0000-0000-00005AA60000}"/>
    <cellStyle name="Normal 5 2 5 2 4 2" xfId="43502" xr:uid="{00000000-0005-0000-0000-00005BA60000}"/>
    <cellStyle name="Normal 5 2 5 2 4 2 2" xfId="43503" xr:uid="{00000000-0005-0000-0000-00005CA60000}"/>
    <cellStyle name="Normal 5 2 5 2 4 3" xfId="43504" xr:uid="{00000000-0005-0000-0000-00005DA60000}"/>
    <cellStyle name="Normal 5 2 5 2 4 3 2" xfId="43505" xr:uid="{00000000-0005-0000-0000-00005EA60000}"/>
    <cellStyle name="Normal 5 2 5 2 4 3 2 2" xfId="43506" xr:uid="{00000000-0005-0000-0000-00005FA60000}"/>
    <cellStyle name="Normal 5 2 5 2 4 3 3" xfId="43507" xr:uid="{00000000-0005-0000-0000-000060A60000}"/>
    <cellStyle name="Normal 5 2 5 2 4 4" xfId="43508" xr:uid="{00000000-0005-0000-0000-000061A60000}"/>
    <cellStyle name="Normal 5 2 5 2 5" xfId="43509" xr:uid="{00000000-0005-0000-0000-000062A60000}"/>
    <cellStyle name="Normal 5 2 5 2 5 2" xfId="43510" xr:uid="{00000000-0005-0000-0000-000063A60000}"/>
    <cellStyle name="Normal 5 2 5 2 5 2 2" xfId="43511" xr:uid="{00000000-0005-0000-0000-000064A60000}"/>
    <cellStyle name="Normal 5 2 5 2 5 3" xfId="43512" xr:uid="{00000000-0005-0000-0000-000065A60000}"/>
    <cellStyle name="Normal 5 2 5 2 5 3 2" xfId="43513" xr:uid="{00000000-0005-0000-0000-000066A60000}"/>
    <cellStyle name="Normal 5 2 5 2 5 3 2 2" xfId="43514" xr:uid="{00000000-0005-0000-0000-000067A60000}"/>
    <cellStyle name="Normal 5 2 5 2 5 3 3" xfId="43515" xr:uid="{00000000-0005-0000-0000-000068A60000}"/>
    <cellStyle name="Normal 5 2 5 2 5 4" xfId="43516" xr:uid="{00000000-0005-0000-0000-000069A60000}"/>
    <cellStyle name="Normal 5 2 5 2 6" xfId="43517" xr:uid="{00000000-0005-0000-0000-00006AA60000}"/>
    <cellStyle name="Normal 5 2 5 2 6 2" xfId="43518" xr:uid="{00000000-0005-0000-0000-00006BA60000}"/>
    <cellStyle name="Normal 5 2 5 2 7" xfId="43519" xr:uid="{00000000-0005-0000-0000-00006CA60000}"/>
    <cellStyle name="Normal 5 2 5 2 7 2" xfId="43520" xr:uid="{00000000-0005-0000-0000-00006DA60000}"/>
    <cellStyle name="Normal 5 2 5 2 7 2 2" xfId="43521" xr:uid="{00000000-0005-0000-0000-00006EA60000}"/>
    <cellStyle name="Normal 5 2 5 2 7 3" xfId="43522" xr:uid="{00000000-0005-0000-0000-00006FA60000}"/>
    <cellStyle name="Normal 5 2 5 2 8" xfId="43523" xr:uid="{00000000-0005-0000-0000-000070A60000}"/>
    <cellStyle name="Normal 5 2 5 2 8 2" xfId="43524" xr:uid="{00000000-0005-0000-0000-000071A60000}"/>
    <cellStyle name="Normal 5 2 5 2 9" xfId="43525" xr:uid="{00000000-0005-0000-0000-000072A60000}"/>
    <cellStyle name="Normal 5 2 5 3" xfId="43526" xr:uid="{00000000-0005-0000-0000-000073A60000}"/>
    <cellStyle name="Normal 5 2 5 3 2" xfId="43527" xr:uid="{00000000-0005-0000-0000-000074A60000}"/>
    <cellStyle name="Normal 5 2 5 3 2 2" xfId="43528" xr:uid="{00000000-0005-0000-0000-000075A60000}"/>
    <cellStyle name="Normal 5 2 5 3 2 2 2" xfId="43529" xr:uid="{00000000-0005-0000-0000-000076A60000}"/>
    <cellStyle name="Normal 5 2 5 3 2 2 2 2" xfId="43530" xr:uid="{00000000-0005-0000-0000-000077A60000}"/>
    <cellStyle name="Normal 5 2 5 3 2 2 3" xfId="43531" xr:uid="{00000000-0005-0000-0000-000078A60000}"/>
    <cellStyle name="Normal 5 2 5 3 2 2 3 2" xfId="43532" xr:uid="{00000000-0005-0000-0000-000079A60000}"/>
    <cellStyle name="Normal 5 2 5 3 2 2 3 2 2" xfId="43533" xr:uid="{00000000-0005-0000-0000-00007AA60000}"/>
    <cellStyle name="Normal 5 2 5 3 2 2 3 3" xfId="43534" xr:uid="{00000000-0005-0000-0000-00007BA60000}"/>
    <cellStyle name="Normal 5 2 5 3 2 2 4" xfId="43535" xr:uid="{00000000-0005-0000-0000-00007CA60000}"/>
    <cellStyle name="Normal 5 2 5 3 2 3" xfId="43536" xr:uid="{00000000-0005-0000-0000-00007DA60000}"/>
    <cellStyle name="Normal 5 2 5 3 2 3 2" xfId="43537" xr:uid="{00000000-0005-0000-0000-00007EA60000}"/>
    <cellStyle name="Normal 5 2 5 3 2 4" xfId="43538" xr:uid="{00000000-0005-0000-0000-00007FA60000}"/>
    <cellStyle name="Normal 5 2 5 3 2 4 2" xfId="43539" xr:uid="{00000000-0005-0000-0000-000080A60000}"/>
    <cellStyle name="Normal 5 2 5 3 2 4 2 2" xfId="43540" xr:uid="{00000000-0005-0000-0000-000081A60000}"/>
    <cellStyle name="Normal 5 2 5 3 2 4 3" xfId="43541" xr:uid="{00000000-0005-0000-0000-000082A60000}"/>
    <cellStyle name="Normal 5 2 5 3 2 5" xfId="43542" xr:uid="{00000000-0005-0000-0000-000083A60000}"/>
    <cellStyle name="Normal 5 2 5 3 3" xfId="43543" xr:uid="{00000000-0005-0000-0000-000084A60000}"/>
    <cellStyle name="Normal 5 2 5 3 3 2" xfId="43544" xr:uid="{00000000-0005-0000-0000-000085A60000}"/>
    <cellStyle name="Normal 5 2 5 3 3 2 2" xfId="43545" xr:uid="{00000000-0005-0000-0000-000086A60000}"/>
    <cellStyle name="Normal 5 2 5 3 3 3" xfId="43546" xr:uid="{00000000-0005-0000-0000-000087A60000}"/>
    <cellStyle name="Normal 5 2 5 3 3 3 2" xfId="43547" xr:uid="{00000000-0005-0000-0000-000088A60000}"/>
    <cellStyle name="Normal 5 2 5 3 3 3 2 2" xfId="43548" xr:uid="{00000000-0005-0000-0000-000089A60000}"/>
    <cellStyle name="Normal 5 2 5 3 3 3 3" xfId="43549" xr:uid="{00000000-0005-0000-0000-00008AA60000}"/>
    <cellStyle name="Normal 5 2 5 3 3 4" xfId="43550" xr:uid="{00000000-0005-0000-0000-00008BA60000}"/>
    <cellStyle name="Normal 5 2 5 3 4" xfId="43551" xr:uid="{00000000-0005-0000-0000-00008CA60000}"/>
    <cellStyle name="Normal 5 2 5 3 4 2" xfId="43552" xr:uid="{00000000-0005-0000-0000-00008DA60000}"/>
    <cellStyle name="Normal 5 2 5 3 4 2 2" xfId="43553" xr:uid="{00000000-0005-0000-0000-00008EA60000}"/>
    <cellStyle name="Normal 5 2 5 3 4 3" xfId="43554" xr:uid="{00000000-0005-0000-0000-00008FA60000}"/>
    <cellStyle name="Normal 5 2 5 3 4 3 2" xfId="43555" xr:uid="{00000000-0005-0000-0000-000090A60000}"/>
    <cellStyle name="Normal 5 2 5 3 4 3 2 2" xfId="43556" xr:uid="{00000000-0005-0000-0000-000091A60000}"/>
    <cellStyle name="Normal 5 2 5 3 4 3 3" xfId="43557" xr:uid="{00000000-0005-0000-0000-000092A60000}"/>
    <cellStyle name="Normal 5 2 5 3 4 4" xfId="43558" xr:uid="{00000000-0005-0000-0000-000093A60000}"/>
    <cellStyle name="Normal 5 2 5 3 5" xfId="43559" xr:uid="{00000000-0005-0000-0000-000094A60000}"/>
    <cellStyle name="Normal 5 2 5 3 5 2" xfId="43560" xr:uid="{00000000-0005-0000-0000-000095A60000}"/>
    <cellStyle name="Normal 5 2 5 3 6" xfId="43561" xr:uid="{00000000-0005-0000-0000-000096A60000}"/>
    <cellStyle name="Normal 5 2 5 3 6 2" xfId="43562" xr:uid="{00000000-0005-0000-0000-000097A60000}"/>
    <cellStyle name="Normal 5 2 5 3 6 2 2" xfId="43563" xr:uid="{00000000-0005-0000-0000-000098A60000}"/>
    <cellStyle name="Normal 5 2 5 3 6 3" xfId="43564" xr:uid="{00000000-0005-0000-0000-000099A60000}"/>
    <cellStyle name="Normal 5 2 5 3 7" xfId="43565" xr:uid="{00000000-0005-0000-0000-00009AA60000}"/>
    <cellStyle name="Normal 5 2 5 3 7 2" xfId="43566" xr:uid="{00000000-0005-0000-0000-00009BA60000}"/>
    <cellStyle name="Normal 5 2 5 3 8" xfId="43567" xr:uid="{00000000-0005-0000-0000-00009CA60000}"/>
    <cellStyle name="Normal 5 2 5 4" xfId="43568" xr:uid="{00000000-0005-0000-0000-00009DA60000}"/>
    <cellStyle name="Normal 5 2 5 4 2" xfId="43569" xr:uid="{00000000-0005-0000-0000-00009EA60000}"/>
    <cellStyle name="Normal 5 2 5 4 2 2" xfId="43570" xr:uid="{00000000-0005-0000-0000-00009FA60000}"/>
    <cellStyle name="Normal 5 2 5 4 2 2 2" xfId="43571" xr:uid="{00000000-0005-0000-0000-0000A0A60000}"/>
    <cellStyle name="Normal 5 2 5 4 2 3" xfId="43572" xr:uid="{00000000-0005-0000-0000-0000A1A60000}"/>
    <cellStyle name="Normal 5 2 5 4 2 3 2" xfId="43573" xr:uid="{00000000-0005-0000-0000-0000A2A60000}"/>
    <cellStyle name="Normal 5 2 5 4 2 3 2 2" xfId="43574" xr:uid="{00000000-0005-0000-0000-0000A3A60000}"/>
    <cellStyle name="Normal 5 2 5 4 2 3 3" xfId="43575" xr:uid="{00000000-0005-0000-0000-0000A4A60000}"/>
    <cellStyle name="Normal 5 2 5 4 2 4" xfId="43576" xr:uid="{00000000-0005-0000-0000-0000A5A60000}"/>
    <cellStyle name="Normal 5 2 5 4 3" xfId="43577" xr:uid="{00000000-0005-0000-0000-0000A6A60000}"/>
    <cellStyle name="Normal 5 2 5 4 3 2" xfId="43578" xr:uid="{00000000-0005-0000-0000-0000A7A60000}"/>
    <cellStyle name="Normal 5 2 5 4 4" xfId="43579" xr:uid="{00000000-0005-0000-0000-0000A8A60000}"/>
    <cellStyle name="Normal 5 2 5 4 4 2" xfId="43580" xr:uid="{00000000-0005-0000-0000-0000A9A60000}"/>
    <cellStyle name="Normal 5 2 5 4 4 2 2" xfId="43581" xr:uid="{00000000-0005-0000-0000-0000AAA60000}"/>
    <cellStyle name="Normal 5 2 5 4 4 3" xfId="43582" xr:uid="{00000000-0005-0000-0000-0000ABA60000}"/>
    <cellStyle name="Normal 5 2 5 4 5" xfId="43583" xr:uid="{00000000-0005-0000-0000-0000ACA60000}"/>
    <cellStyle name="Normal 5 2 5 5" xfId="43584" xr:uid="{00000000-0005-0000-0000-0000ADA60000}"/>
    <cellStyle name="Normal 5 2 5 5 2" xfId="43585" xr:uid="{00000000-0005-0000-0000-0000AEA60000}"/>
    <cellStyle name="Normal 5 2 5 5 2 2" xfId="43586" xr:uid="{00000000-0005-0000-0000-0000AFA60000}"/>
    <cellStyle name="Normal 5 2 5 5 3" xfId="43587" xr:uid="{00000000-0005-0000-0000-0000B0A60000}"/>
    <cellStyle name="Normal 5 2 5 5 3 2" xfId="43588" xr:uid="{00000000-0005-0000-0000-0000B1A60000}"/>
    <cellStyle name="Normal 5 2 5 5 3 2 2" xfId="43589" xr:uid="{00000000-0005-0000-0000-0000B2A60000}"/>
    <cellStyle name="Normal 5 2 5 5 3 3" xfId="43590" xr:uid="{00000000-0005-0000-0000-0000B3A60000}"/>
    <cellStyle name="Normal 5 2 5 5 4" xfId="43591" xr:uid="{00000000-0005-0000-0000-0000B4A60000}"/>
    <cellStyle name="Normal 5 2 5 6" xfId="43592" xr:uid="{00000000-0005-0000-0000-0000B5A60000}"/>
    <cellStyle name="Normal 5 2 5 6 2" xfId="43593" xr:uid="{00000000-0005-0000-0000-0000B6A60000}"/>
    <cellStyle name="Normal 5 2 5 6 2 2" xfId="43594" xr:uid="{00000000-0005-0000-0000-0000B7A60000}"/>
    <cellStyle name="Normal 5 2 5 6 3" xfId="43595" xr:uid="{00000000-0005-0000-0000-0000B8A60000}"/>
    <cellStyle name="Normal 5 2 5 6 3 2" xfId="43596" xr:uid="{00000000-0005-0000-0000-0000B9A60000}"/>
    <cellStyle name="Normal 5 2 5 6 3 2 2" xfId="43597" xr:uid="{00000000-0005-0000-0000-0000BAA60000}"/>
    <cellStyle name="Normal 5 2 5 6 3 3" xfId="43598" xr:uid="{00000000-0005-0000-0000-0000BBA60000}"/>
    <cellStyle name="Normal 5 2 5 6 4" xfId="43599" xr:uid="{00000000-0005-0000-0000-0000BCA60000}"/>
    <cellStyle name="Normal 5 2 5 7" xfId="43600" xr:uid="{00000000-0005-0000-0000-0000BDA60000}"/>
    <cellStyle name="Normal 5 2 5 7 2" xfId="43601" xr:uid="{00000000-0005-0000-0000-0000BEA60000}"/>
    <cellStyle name="Normal 5 2 5 8" xfId="43602" xr:uid="{00000000-0005-0000-0000-0000BFA60000}"/>
    <cellStyle name="Normal 5 2 5 8 2" xfId="43603" xr:uid="{00000000-0005-0000-0000-0000C0A60000}"/>
    <cellStyle name="Normal 5 2 5 8 2 2" xfId="43604" xr:uid="{00000000-0005-0000-0000-0000C1A60000}"/>
    <cellStyle name="Normal 5 2 5 8 3" xfId="43605" xr:uid="{00000000-0005-0000-0000-0000C2A60000}"/>
    <cellStyle name="Normal 5 2 5 9" xfId="43606" xr:uid="{00000000-0005-0000-0000-0000C3A60000}"/>
    <cellStyle name="Normal 5 2 5 9 2" xfId="43607" xr:uid="{00000000-0005-0000-0000-0000C4A60000}"/>
    <cellStyle name="Normal 5 2 6" xfId="43608" xr:uid="{00000000-0005-0000-0000-0000C5A60000}"/>
    <cellStyle name="Normal 5 2 6 10" xfId="43609" xr:uid="{00000000-0005-0000-0000-0000C6A60000}"/>
    <cellStyle name="Normal 5 2 6 11" xfId="43610" xr:uid="{00000000-0005-0000-0000-0000C7A60000}"/>
    <cellStyle name="Normal 5 2 6 2" xfId="43611" xr:uid="{00000000-0005-0000-0000-0000C8A60000}"/>
    <cellStyle name="Normal 5 2 6 2 10" xfId="43612" xr:uid="{00000000-0005-0000-0000-0000C9A60000}"/>
    <cellStyle name="Normal 5 2 6 2 2" xfId="43613" xr:uid="{00000000-0005-0000-0000-0000CAA60000}"/>
    <cellStyle name="Normal 5 2 6 2 2 2" xfId="43614" xr:uid="{00000000-0005-0000-0000-0000CBA60000}"/>
    <cellStyle name="Normal 5 2 6 2 2 2 2" xfId="43615" xr:uid="{00000000-0005-0000-0000-0000CCA60000}"/>
    <cellStyle name="Normal 5 2 6 2 2 2 2 2" xfId="43616" xr:uid="{00000000-0005-0000-0000-0000CDA60000}"/>
    <cellStyle name="Normal 5 2 6 2 2 2 2 2 2" xfId="43617" xr:uid="{00000000-0005-0000-0000-0000CEA60000}"/>
    <cellStyle name="Normal 5 2 6 2 2 2 2 3" xfId="43618" xr:uid="{00000000-0005-0000-0000-0000CFA60000}"/>
    <cellStyle name="Normal 5 2 6 2 2 2 2 3 2" xfId="43619" xr:uid="{00000000-0005-0000-0000-0000D0A60000}"/>
    <cellStyle name="Normal 5 2 6 2 2 2 2 3 2 2" xfId="43620" xr:uid="{00000000-0005-0000-0000-0000D1A60000}"/>
    <cellStyle name="Normal 5 2 6 2 2 2 2 3 3" xfId="43621" xr:uid="{00000000-0005-0000-0000-0000D2A60000}"/>
    <cellStyle name="Normal 5 2 6 2 2 2 2 4" xfId="43622" xr:uid="{00000000-0005-0000-0000-0000D3A60000}"/>
    <cellStyle name="Normal 5 2 6 2 2 2 3" xfId="43623" xr:uid="{00000000-0005-0000-0000-0000D4A60000}"/>
    <cellStyle name="Normal 5 2 6 2 2 2 3 2" xfId="43624" xr:uid="{00000000-0005-0000-0000-0000D5A60000}"/>
    <cellStyle name="Normal 5 2 6 2 2 2 4" xfId="43625" xr:uid="{00000000-0005-0000-0000-0000D6A60000}"/>
    <cellStyle name="Normal 5 2 6 2 2 2 4 2" xfId="43626" xr:uid="{00000000-0005-0000-0000-0000D7A60000}"/>
    <cellStyle name="Normal 5 2 6 2 2 2 4 2 2" xfId="43627" xr:uid="{00000000-0005-0000-0000-0000D8A60000}"/>
    <cellStyle name="Normal 5 2 6 2 2 2 4 3" xfId="43628" xr:uid="{00000000-0005-0000-0000-0000D9A60000}"/>
    <cellStyle name="Normal 5 2 6 2 2 2 5" xfId="43629" xr:uid="{00000000-0005-0000-0000-0000DAA60000}"/>
    <cellStyle name="Normal 5 2 6 2 2 3" xfId="43630" xr:uid="{00000000-0005-0000-0000-0000DBA60000}"/>
    <cellStyle name="Normal 5 2 6 2 2 3 2" xfId="43631" xr:uid="{00000000-0005-0000-0000-0000DCA60000}"/>
    <cellStyle name="Normal 5 2 6 2 2 3 2 2" xfId="43632" xr:uid="{00000000-0005-0000-0000-0000DDA60000}"/>
    <cellStyle name="Normal 5 2 6 2 2 3 3" xfId="43633" xr:uid="{00000000-0005-0000-0000-0000DEA60000}"/>
    <cellStyle name="Normal 5 2 6 2 2 3 3 2" xfId="43634" xr:uid="{00000000-0005-0000-0000-0000DFA60000}"/>
    <cellStyle name="Normal 5 2 6 2 2 3 3 2 2" xfId="43635" xr:uid="{00000000-0005-0000-0000-0000E0A60000}"/>
    <cellStyle name="Normal 5 2 6 2 2 3 3 3" xfId="43636" xr:uid="{00000000-0005-0000-0000-0000E1A60000}"/>
    <cellStyle name="Normal 5 2 6 2 2 3 4" xfId="43637" xr:uid="{00000000-0005-0000-0000-0000E2A60000}"/>
    <cellStyle name="Normal 5 2 6 2 2 4" xfId="43638" xr:uid="{00000000-0005-0000-0000-0000E3A60000}"/>
    <cellStyle name="Normal 5 2 6 2 2 4 2" xfId="43639" xr:uid="{00000000-0005-0000-0000-0000E4A60000}"/>
    <cellStyle name="Normal 5 2 6 2 2 4 2 2" xfId="43640" xr:uid="{00000000-0005-0000-0000-0000E5A60000}"/>
    <cellStyle name="Normal 5 2 6 2 2 4 3" xfId="43641" xr:uid="{00000000-0005-0000-0000-0000E6A60000}"/>
    <cellStyle name="Normal 5 2 6 2 2 4 3 2" xfId="43642" xr:uid="{00000000-0005-0000-0000-0000E7A60000}"/>
    <cellStyle name="Normal 5 2 6 2 2 4 3 2 2" xfId="43643" xr:uid="{00000000-0005-0000-0000-0000E8A60000}"/>
    <cellStyle name="Normal 5 2 6 2 2 4 3 3" xfId="43644" xr:uid="{00000000-0005-0000-0000-0000E9A60000}"/>
    <cellStyle name="Normal 5 2 6 2 2 4 4" xfId="43645" xr:uid="{00000000-0005-0000-0000-0000EAA60000}"/>
    <cellStyle name="Normal 5 2 6 2 2 5" xfId="43646" xr:uid="{00000000-0005-0000-0000-0000EBA60000}"/>
    <cellStyle name="Normal 5 2 6 2 2 5 2" xfId="43647" xr:uid="{00000000-0005-0000-0000-0000ECA60000}"/>
    <cellStyle name="Normal 5 2 6 2 2 6" xfId="43648" xr:uid="{00000000-0005-0000-0000-0000EDA60000}"/>
    <cellStyle name="Normal 5 2 6 2 2 6 2" xfId="43649" xr:uid="{00000000-0005-0000-0000-0000EEA60000}"/>
    <cellStyle name="Normal 5 2 6 2 2 6 2 2" xfId="43650" xr:uid="{00000000-0005-0000-0000-0000EFA60000}"/>
    <cellStyle name="Normal 5 2 6 2 2 6 3" xfId="43651" xr:uid="{00000000-0005-0000-0000-0000F0A60000}"/>
    <cellStyle name="Normal 5 2 6 2 2 7" xfId="43652" xr:uid="{00000000-0005-0000-0000-0000F1A60000}"/>
    <cellStyle name="Normal 5 2 6 2 2 7 2" xfId="43653" xr:uid="{00000000-0005-0000-0000-0000F2A60000}"/>
    <cellStyle name="Normal 5 2 6 2 2 8" xfId="43654" xr:uid="{00000000-0005-0000-0000-0000F3A60000}"/>
    <cellStyle name="Normal 5 2 6 2 3" xfId="43655" xr:uid="{00000000-0005-0000-0000-0000F4A60000}"/>
    <cellStyle name="Normal 5 2 6 2 3 2" xfId="43656" xr:uid="{00000000-0005-0000-0000-0000F5A60000}"/>
    <cellStyle name="Normal 5 2 6 2 3 2 2" xfId="43657" xr:uid="{00000000-0005-0000-0000-0000F6A60000}"/>
    <cellStyle name="Normal 5 2 6 2 3 2 2 2" xfId="43658" xr:uid="{00000000-0005-0000-0000-0000F7A60000}"/>
    <cellStyle name="Normal 5 2 6 2 3 2 3" xfId="43659" xr:uid="{00000000-0005-0000-0000-0000F8A60000}"/>
    <cellStyle name="Normal 5 2 6 2 3 2 3 2" xfId="43660" xr:uid="{00000000-0005-0000-0000-0000F9A60000}"/>
    <cellStyle name="Normal 5 2 6 2 3 2 3 2 2" xfId="43661" xr:uid="{00000000-0005-0000-0000-0000FAA60000}"/>
    <cellStyle name="Normal 5 2 6 2 3 2 3 3" xfId="43662" xr:uid="{00000000-0005-0000-0000-0000FBA60000}"/>
    <cellStyle name="Normal 5 2 6 2 3 2 4" xfId="43663" xr:uid="{00000000-0005-0000-0000-0000FCA60000}"/>
    <cellStyle name="Normal 5 2 6 2 3 3" xfId="43664" xr:uid="{00000000-0005-0000-0000-0000FDA60000}"/>
    <cellStyle name="Normal 5 2 6 2 3 3 2" xfId="43665" xr:uid="{00000000-0005-0000-0000-0000FEA60000}"/>
    <cellStyle name="Normal 5 2 6 2 3 4" xfId="43666" xr:uid="{00000000-0005-0000-0000-0000FFA60000}"/>
    <cellStyle name="Normal 5 2 6 2 3 4 2" xfId="43667" xr:uid="{00000000-0005-0000-0000-000000A70000}"/>
    <cellStyle name="Normal 5 2 6 2 3 4 2 2" xfId="43668" xr:uid="{00000000-0005-0000-0000-000001A70000}"/>
    <cellStyle name="Normal 5 2 6 2 3 4 3" xfId="43669" xr:uid="{00000000-0005-0000-0000-000002A70000}"/>
    <cellStyle name="Normal 5 2 6 2 3 5" xfId="43670" xr:uid="{00000000-0005-0000-0000-000003A70000}"/>
    <cellStyle name="Normal 5 2 6 2 4" xfId="43671" xr:uid="{00000000-0005-0000-0000-000004A70000}"/>
    <cellStyle name="Normal 5 2 6 2 4 2" xfId="43672" xr:uid="{00000000-0005-0000-0000-000005A70000}"/>
    <cellStyle name="Normal 5 2 6 2 4 2 2" xfId="43673" xr:uid="{00000000-0005-0000-0000-000006A70000}"/>
    <cellStyle name="Normal 5 2 6 2 4 3" xfId="43674" xr:uid="{00000000-0005-0000-0000-000007A70000}"/>
    <cellStyle name="Normal 5 2 6 2 4 3 2" xfId="43675" xr:uid="{00000000-0005-0000-0000-000008A70000}"/>
    <cellStyle name="Normal 5 2 6 2 4 3 2 2" xfId="43676" xr:uid="{00000000-0005-0000-0000-000009A70000}"/>
    <cellStyle name="Normal 5 2 6 2 4 3 3" xfId="43677" xr:uid="{00000000-0005-0000-0000-00000AA70000}"/>
    <cellStyle name="Normal 5 2 6 2 4 4" xfId="43678" xr:uid="{00000000-0005-0000-0000-00000BA70000}"/>
    <cellStyle name="Normal 5 2 6 2 5" xfId="43679" xr:uid="{00000000-0005-0000-0000-00000CA70000}"/>
    <cellStyle name="Normal 5 2 6 2 5 2" xfId="43680" xr:uid="{00000000-0005-0000-0000-00000DA70000}"/>
    <cellStyle name="Normal 5 2 6 2 5 2 2" xfId="43681" xr:uid="{00000000-0005-0000-0000-00000EA70000}"/>
    <cellStyle name="Normal 5 2 6 2 5 3" xfId="43682" xr:uid="{00000000-0005-0000-0000-00000FA70000}"/>
    <cellStyle name="Normal 5 2 6 2 5 3 2" xfId="43683" xr:uid="{00000000-0005-0000-0000-000010A70000}"/>
    <cellStyle name="Normal 5 2 6 2 5 3 2 2" xfId="43684" xr:uid="{00000000-0005-0000-0000-000011A70000}"/>
    <cellStyle name="Normal 5 2 6 2 5 3 3" xfId="43685" xr:uid="{00000000-0005-0000-0000-000012A70000}"/>
    <cellStyle name="Normal 5 2 6 2 5 4" xfId="43686" xr:uid="{00000000-0005-0000-0000-000013A70000}"/>
    <cellStyle name="Normal 5 2 6 2 6" xfId="43687" xr:uid="{00000000-0005-0000-0000-000014A70000}"/>
    <cellStyle name="Normal 5 2 6 2 6 2" xfId="43688" xr:uid="{00000000-0005-0000-0000-000015A70000}"/>
    <cellStyle name="Normal 5 2 6 2 7" xfId="43689" xr:uid="{00000000-0005-0000-0000-000016A70000}"/>
    <cellStyle name="Normal 5 2 6 2 7 2" xfId="43690" xr:uid="{00000000-0005-0000-0000-000017A70000}"/>
    <cellStyle name="Normal 5 2 6 2 7 2 2" xfId="43691" xr:uid="{00000000-0005-0000-0000-000018A70000}"/>
    <cellStyle name="Normal 5 2 6 2 7 3" xfId="43692" xr:uid="{00000000-0005-0000-0000-000019A70000}"/>
    <cellStyle name="Normal 5 2 6 2 8" xfId="43693" xr:uid="{00000000-0005-0000-0000-00001AA70000}"/>
    <cellStyle name="Normal 5 2 6 2 8 2" xfId="43694" xr:uid="{00000000-0005-0000-0000-00001BA70000}"/>
    <cellStyle name="Normal 5 2 6 2 9" xfId="43695" xr:uid="{00000000-0005-0000-0000-00001CA70000}"/>
    <cellStyle name="Normal 5 2 6 3" xfId="43696" xr:uid="{00000000-0005-0000-0000-00001DA70000}"/>
    <cellStyle name="Normal 5 2 6 3 2" xfId="43697" xr:uid="{00000000-0005-0000-0000-00001EA70000}"/>
    <cellStyle name="Normal 5 2 6 3 2 2" xfId="43698" xr:uid="{00000000-0005-0000-0000-00001FA70000}"/>
    <cellStyle name="Normal 5 2 6 3 2 2 2" xfId="43699" xr:uid="{00000000-0005-0000-0000-000020A70000}"/>
    <cellStyle name="Normal 5 2 6 3 2 2 2 2" xfId="43700" xr:uid="{00000000-0005-0000-0000-000021A70000}"/>
    <cellStyle name="Normal 5 2 6 3 2 2 3" xfId="43701" xr:uid="{00000000-0005-0000-0000-000022A70000}"/>
    <cellStyle name="Normal 5 2 6 3 2 2 3 2" xfId="43702" xr:uid="{00000000-0005-0000-0000-000023A70000}"/>
    <cellStyle name="Normal 5 2 6 3 2 2 3 2 2" xfId="43703" xr:uid="{00000000-0005-0000-0000-000024A70000}"/>
    <cellStyle name="Normal 5 2 6 3 2 2 3 3" xfId="43704" xr:uid="{00000000-0005-0000-0000-000025A70000}"/>
    <cellStyle name="Normal 5 2 6 3 2 2 4" xfId="43705" xr:uid="{00000000-0005-0000-0000-000026A70000}"/>
    <cellStyle name="Normal 5 2 6 3 2 3" xfId="43706" xr:uid="{00000000-0005-0000-0000-000027A70000}"/>
    <cellStyle name="Normal 5 2 6 3 2 3 2" xfId="43707" xr:uid="{00000000-0005-0000-0000-000028A70000}"/>
    <cellStyle name="Normal 5 2 6 3 2 4" xfId="43708" xr:uid="{00000000-0005-0000-0000-000029A70000}"/>
    <cellStyle name="Normal 5 2 6 3 2 4 2" xfId="43709" xr:uid="{00000000-0005-0000-0000-00002AA70000}"/>
    <cellStyle name="Normal 5 2 6 3 2 4 2 2" xfId="43710" xr:uid="{00000000-0005-0000-0000-00002BA70000}"/>
    <cellStyle name="Normal 5 2 6 3 2 4 3" xfId="43711" xr:uid="{00000000-0005-0000-0000-00002CA70000}"/>
    <cellStyle name="Normal 5 2 6 3 2 5" xfId="43712" xr:uid="{00000000-0005-0000-0000-00002DA70000}"/>
    <cellStyle name="Normal 5 2 6 3 3" xfId="43713" xr:uid="{00000000-0005-0000-0000-00002EA70000}"/>
    <cellStyle name="Normal 5 2 6 3 3 2" xfId="43714" xr:uid="{00000000-0005-0000-0000-00002FA70000}"/>
    <cellStyle name="Normal 5 2 6 3 3 2 2" xfId="43715" xr:uid="{00000000-0005-0000-0000-000030A70000}"/>
    <cellStyle name="Normal 5 2 6 3 3 3" xfId="43716" xr:uid="{00000000-0005-0000-0000-000031A70000}"/>
    <cellStyle name="Normal 5 2 6 3 3 3 2" xfId="43717" xr:uid="{00000000-0005-0000-0000-000032A70000}"/>
    <cellStyle name="Normal 5 2 6 3 3 3 2 2" xfId="43718" xr:uid="{00000000-0005-0000-0000-000033A70000}"/>
    <cellStyle name="Normal 5 2 6 3 3 3 3" xfId="43719" xr:uid="{00000000-0005-0000-0000-000034A70000}"/>
    <cellStyle name="Normal 5 2 6 3 3 4" xfId="43720" xr:uid="{00000000-0005-0000-0000-000035A70000}"/>
    <cellStyle name="Normal 5 2 6 3 4" xfId="43721" xr:uid="{00000000-0005-0000-0000-000036A70000}"/>
    <cellStyle name="Normal 5 2 6 3 4 2" xfId="43722" xr:uid="{00000000-0005-0000-0000-000037A70000}"/>
    <cellStyle name="Normal 5 2 6 3 4 2 2" xfId="43723" xr:uid="{00000000-0005-0000-0000-000038A70000}"/>
    <cellStyle name="Normal 5 2 6 3 4 3" xfId="43724" xr:uid="{00000000-0005-0000-0000-000039A70000}"/>
    <cellStyle name="Normal 5 2 6 3 4 3 2" xfId="43725" xr:uid="{00000000-0005-0000-0000-00003AA70000}"/>
    <cellStyle name="Normal 5 2 6 3 4 3 2 2" xfId="43726" xr:uid="{00000000-0005-0000-0000-00003BA70000}"/>
    <cellStyle name="Normal 5 2 6 3 4 3 3" xfId="43727" xr:uid="{00000000-0005-0000-0000-00003CA70000}"/>
    <cellStyle name="Normal 5 2 6 3 4 4" xfId="43728" xr:uid="{00000000-0005-0000-0000-00003DA70000}"/>
    <cellStyle name="Normal 5 2 6 3 5" xfId="43729" xr:uid="{00000000-0005-0000-0000-00003EA70000}"/>
    <cellStyle name="Normal 5 2 6 3 5 2" xfId="43730" xr:uid="{00000000-0005-0000-0000-00003FA70000}"/>
    <cellStyle name="Normal 5 2 6 3 6" xfId="43731" xr:uid="{00000000-0005-0000-0000-000040A70000}"/>
    <cellStyle name="Normal 5 2 6 3 6 2" xfId="43732" xr:uid="{00000000-0005-0000-0000-000041A70000}"/>
    <cellStyle name="Normal 5 2 6 3 6 2 2" xfId="43733" xr:uid="{00000000-0005-0000-0000-000042A70000}"/>
    <cellStyle name="Normal 5 2 6 3 6 3" xfId="43734" xr:uid="{00000000-0005-0000-0000-000043A70000}"/>
    <cellStyle name="Normal 5 2 6 3 7" xfId="43735" xr:uid="{00000000-0005-0000-0000-000044A70000}"/>
    <cellStyle name="Normal 5 2 6 3 7 2" xfId="43736" xr:uid="{00000000-0005-0000-0000-000045A70000}"/>
    <cellStyle name="Normal 5 2 6 3 8" xfId="43737" xr:uid="{00000000-0005-0000-0000-000046A70000}"/>
    <cellStyle name="Normal 5 2 6 4" xfId="43738" xr:uid="{00000000-0005-0000-0000-000047A70000}"/>
    <cellStyle name="Normal 5 2 6 4 2" xfId="43739" xr:uid="{00000000-0005-0000-0000-000048A70000}"/>
    <cellStyle name="Normal 5 2 6 4 2 2" xfId="43740" xr:uid="{00000000-0005-0000-0000-000049A70000}"/>
    <cellStyle name="Normal 5 2 6 4 2 2 2" xfId="43741" xr:uid="{00000000-0005-0000-0000-00004AA70000}"/>
    <cellStyle name="Normal 5 2 6 4 2 3" xfId="43742" xr:uid="{00000000-0005-0000-0000-00004BA70000}"/>
    <cellStyle name="Normal 5 2 6 4 2 3 2" xfId="43743" xr:uid="{00000000-0005-0000-0000-00004CA70000}"/>
    <cellStyle name="Normal 5 2 6 4 2 3 2 2" xfId="43744" xr:uid="{00000000-0005-0000-0000-00004DA70000}"/>
    <cellStyle name="Normal 5 2 6 4 2 3 3" xfId="43745" xr:uid="{00000000-0005-0000-0000-00004EA70000}"/>
    <cellStyle name="Normal 5 2 6 4 2 4" xfId="43746" xr:uid="{00000000-0005-0000-0000-00004FA70000}"/>
    <cellStyle name="Normal 5 2 6 4 3" xfId="43747" xr:uid="{00000000-0005-0000-0000-000050A70000}"/>
    <cellStyle name="Normal 5 2 6 4 3 2" xfId="43748" xr:uid="{00000000-0005-0000-0000-000051A70000}"/>
    <cellStyle name="Normal 5 2 6 4 4" xfId="43749" xr:uid="{00000000-0005-0000-0000-000052A70000}"/>
    <cellStyle name="Normal 5 2 6 4 4 2" xfId="43750" xr:uid="{00000000-0005-0000-0000-000053A70000}"/>
    <cellStyle name="Normal 5 2 6 4 4 2 2" xfId="43751" xr:uid="{00000000-0005-0000-0000-000054A70000}"/>
    <cellStyle name="Normal 5 2 6 4 4 3" xfId="43752" xr:uid="{00000000-0005-0000-0000-000055A70000}"/>
    <cellStyle name="Normal 5 2 6 4 5" xfId="43753" xr:uid="{00000000-0005-0000-0000-000056A70000}"/>
    <cellStyle name="Normal 5 2 6 5" xfId="43754" xr:uid="{00000000-0005-0000-0000-000057A70000}"/>
    <cellStyle name="Normal 5 2 6 5 2" xfId="43755" xr:uid="{00000000-0005-0000-0000-000058A70000}"/>
    <cellStyle name="Normal 5 2 6 5 2 2" xfId="43756" xr:uid="{00000000-0005-0000-0000-000059A70000}"/>
    <cellStyle name="Normal 5 2 6 5 3" xfId="43757" xr:uid="{00000000-0005-0000-0000-00005AA70000}"/>
    <cellStyle name="Normal 5 2 6 5 3 2" xfId="43758" xr:uid="{00000000-0005-0000-0000-00005BA70000}"/>
    <cellStyle name="Normal 5 2 6 5 3 2 2" xfId="43759" xr:uid="{00000000-0005-0000-0000-00005CA70000}"/>
    <cellStyle name="Normal 5 2 6 5 3 3" xfId="43760" xr:uid="{00000000-0005-0000-0000-00005DA70000}"/>
    <cellStyle name="Normal 5 2 6 5 4" xfId="43761" xr:uid="{00000000-0005-0000-0000-00005EA70000}"/>
    <cellStyle name="Normal 5 2 6 6" xfId="43762" xr:uid="{00000000-0005-0000-0000-00005FA70000}"/>
    <cellStyle name="Normal 5 2 6 6 2" xfId="43763" xr:uid="{00000000-0005-0000-0000-000060A70000}"/>
    <cellStyle name="Normal 5 2 6 6 2 2" xfId="43764" xr:uid="{00000000-0005-0000-0000-000061A70000}"/>
    <cellStyle name="Normal 5 2 6 6 3" xfId="43765" xr:uid="{00000000-0005-0000-0000-000062A70000}"/>
    <cellStyle name="Normal 5 2 6 6 3 2" xfId="43766" xr:uid="{00000000-0005-0000-0000-000063A70000}"/>
    <cellStyle name="Normal 5 2 6 6 3 2 2" xfId="43767" xr:uid="{00000000-0005-0000-0000-000064A70000}"/>
    <cellStyle name="Normal 5 2 6 6 3 3" xfId="43768" xr:uid="{00000000-0005-0000-0000-000065A70000}"/>
    <cellStyle name="Normal 5 2 6 6 4" xfId="43769" xr:uid="{00000000-0005-0000-0000-000066A70000}"/>
    <cellStyle name="Normal 5 2 6 7" xfId="43770" xr:uid="{00000000-0005-0000-0000-000067A70000}"/>
    <cellStyle name="Normal 5 2 6 7 2" xfId="43771" xr:uid="{00000000-0005-0000-0000-000068A70000}"/>
    <cellStyle name="Normal 5 2 6 8" xfId="43772" xr:uid="{00000000-0005-0000-0000-000069A70000}"/>
    <cellStyle name="Normal 5 2 6 8 2" xfId="43773" xr:uid="{00000000-0005-0000-0000-00006AA70000}"/>
    <cellStyle name="Normal 5 2 6 8 2 2" xfId="43774" xr:uid="{00000000-0005-0000-0000-00006BA70000}"/>
    <cellStyle name="Normal 5 2 6 8 3" xfId="43775" xr:uid="{00000000-0005-0000-0000-00006CA70000}"/>
    <cellStyle name="Normal 5 2 6 9" xfId="43776" xr:uid="{00000000-0005-0000-0000-00006DA70000}"/>
    <cellStyle name="Normal 5 2 6 9 2" xfId="43777" xr:uid="{00000000-0005-0000-0000-00006EA70000}"/>
    <cellStyle name="Normal 5 2 7" xfId="43778" xr:uid="{00000000-0005-0000-0000-00006FA70000}"/>
    <cellStyle name="Normal 5 2 7 10" xfId="43779" xr:uid="{00000000-0005-0000-0000-000070A70000}"/>
    <cellStyle name="Normal 5 2 7 11" xfId="43780" xr:uid="{00000000-0005-0000-0000-000071A70000}"/>
    <cellStyle name="Normal 5 2 7 2" xfId="43781" xr:uid="{00000000-0005-0000-0000-000072A70000}"/>
    <cellStyle name="Normal 5 2 7 2 2" xfId="43782" xr:uid="{00000000-0005-0000-0000-000073A70000}"/>
    <cellStyle name="Normal 5 2 7 2 2 2" xfId="43783" xr:uid="{00000000-0005-0000-0000-000074A70000}"/>
    <cellStyle name="Normal 5 2 7 2 2 2 2" xfId="43784" xr:uid="{00000000-0005-0000-0000-000075A70000}"/>
    <cellStyle name="Normal 5 2 7 2 2 2 2 2" xfId="43785" xr:uid="{00000000-0005-0000-0000-000076A70000}"/>
    <cellStyle name="Normal 5 2 7 2 2 2 2 2 2" xfId="43786" xr:uid="{00000000-0005-0000-0000-000077A70000}"/>
    <cellStyle name="Normal 5 2 7 2 2 2 2 3" xfId="43787" xr:uid="{00000000-0005-0000-0000-000078A70000}"/>
    <cellStyle name="Normal 5 2 7 2 2 2 2 3 2" xfId="43788" xr:uid="{00000000-0005-0000-0000-000079A70000}"/>
    <cellStyle name="Normal 5 2 7 2 2 2 2 3 2 2" xfId="43789" xr:uid="{00000000-0005-0000-0000-00007AA70000}"/>
    <cellStyle name="Normal 5 2 7 2 2 2 2 3 3" xfId="43790" xr:uid="{00000000-0005-0000-0000-00007BA70000}"/>
    <cellStyle name="Normal 5 2 7 2 2 2 2 4" xfId="43791" xr:uid="{00000000-0005-0000-0000-00007CA70000}"/>
    <cellStyle name="Normal 5 2 7 2 2 2 3" xfId="43792" xr:uid="{00000000-0005-0000-0000-00007DA70000}"/>
    <cellStyle name="Normal 5 2 7 2 2 2 3 2" xfId="43793" xr:uid="{00000000-0005-0000-0000-00007EA70000}"/>
    <cellStyle name="Normal 5 2 7 2 2 2 4" xfId="43794" xr:uid="{00000000-0005-0000-0000-00007FA70000}"/>
    <cellStyle name="Normal 5 2 7 2 2 2 4 2" xfId="43795" xr:uid="{00000000-0005-0000-0000-000080A70000}"/>
    <cellStyle name="Normal 5 2 7 2 2 2 4 2 2" xfId="43796" xr:uid="{00000000-0005-0000-0000-000081A70000}"/>
    <cellStyle name="Normal 5 2 7 2 2 2 4 3" xfId="43797" xr:uid="{00000000-0005-0000-0000-000082A70000}"/>
    <cellStyle name="Normal 5 2 7 2 2 2 5" xfId="43798" xr:uid="{00000000-0005-0000-0000-000083A70000}"/>
    <cellStyle name="Normal 5 2 7 2 2 3" xfId="43799" xr:uid="{00000000-0005-0000-0000-000084A70000}"/>
    <cellStyle name="Normal 5 2 7 2 2 3 2" xfId="43800" xr:uid="{00000000-0005-0000-0000-000085A70000}"/>
    <cellStyle name="Normal 5 2 7 2 2 3 2 2" xfId="43801" xr:uid="{00000000-0005-0000-0000-000086A70000}"/>
    <cellStyle name="Normal 5 2 7 2 2 3 3" xfId="43802" xr:uid="{00000000-0005-0000-0000-000087A70000}"/>
    <cellStyle name="Normal 5 2 7 2 2 3 3 2" xfId="43803" xr:uid="{00000000-0005-0000-0000-000088A70000}"/>
    <cellStyle name="Normal 5 2 7 2 2 3 3 2 2" xfId="43804" xr:uid="{00000000-0005-0000-0000-000089A70000}"/>
    <cellStyle name="Normal 5 2 7 2 2 3 3 3" xfId="43805" xr:uid="{00000000-0005-0000-0000-00008AA70000}"/>
    <cellStyle name="Normal 5 2 7 2 2 3 4" xfId="43806" xr:uid="{00000000-0005-0000-0000-00008BA70000}"/>
    <cellStyle name="Normal 5 2 7 2 2 4" xfId="43807" xr:uid="{00000000-0005-0000-0000-00008CA70000}"/>
    <cellStyle name="Normal 5 2 7 2 2 4 2" xfId="43808" xr:uid="{00000000-0005-0000-0000-00008DA70000}"/>
    <cellStyle name="Normal 5 2 7 2 2 4 2 2" xfId="43809" xr:uid="{00000000-0005-0000-0000-00008EA70000}"/>
    <cellStyle name="Normal 5 2 7 2 2 4 3" xfId="43810" xr:uid="{00000000-0005-0000-0000-00008FA70000}"/>
    <cellStyle name="Normal 5 2 7 2 2 4 3 2" xfId="43811" xr:uid="{00000000-0005-0000-0000-000090A70000}"/>
    <cellStyle name="Normal 5 2 7 2 2 4 3 2 2" xfId="43812" xr:uid="{00000000-0005-0000-0000-000091A70000}"/>
    <cellStyle name="Normal 5 2 7 2 2 4 3 3" xfId="43813" xr:uid="{00000000-0005-0000-0000-000092A70000}"/>
    <cellStyle name="Normal 5 2 7 2 2 4 4" xfId="43814" xr:uid="{00000000-0005-0000-0000-000093A70000}"/>
    <cellStyle name="Normal 5 2 7 2 2 5" xfId="43815" xr:uid="{00000000-0005-0000-0000-000094A70000}"/>
    <cellStyle name="Normal 5 2 7 2 2 5 2" xfId="43816" xr:uid="{00000000-0005-0000-0000-000095A70000}"/>
    <cellStyle name="Normal 5 2 7 2 2 6" xfId="43817" xr:uid="{00000000-0005-0000-0000-000096A70000}"/>
    <cellStyle name="Normal 5 2 7 2 2 6 2" xfId="43818" xr:uid="{00000000-0005-0000-0000-000097A70000}"/>
    <cellStyle name="Normal 5 2 7 2 2 6 2 2" xfId="43819" xr:uid="{00000000-0005-0000-0000-000098A70000}"/>
    <cellStyle name="Normal 5 2 7 2 2 6 3" xfId="43820" xr:uid="{00000000-0005-0000-0000-000099A70000}"/>
    <cellStyle name="Normal 5 2 7 2 2 7" xfId="43821" xr:uid="{00000000-0005-0000-0000-00009AA70000}"/>
    <cellStyle name="Normal 5 2 7 2 2 7 2" xfId="43822" xr:uid="{00000000-0005-0000-0000-00009BA70000}"/>
    <cellStyle name="Normal 5 2 7 2 2 8" xfId="43823" xr:uid="{00000000-0005-0000-0000-00009CA70000}"/>
    <cellStyle name="Normal 5 2 7 2 3" xfId="43824" xr:uid="{00000000-0005-0000-0000-00009DA70000}"/>
    <cellStyle name="Normal 5 2 7 2 3 2" xfId="43825" xr:uid="{00000000-0005-0000-0000-00009EA70000}"/>
    <cellStyle name="Normal 5 2 7 2 3 2 2" xfId="43826" xr:uid="{00000000-0005-0000-0000-00009FA70000}"/>
    <cellStyle name="Normal 5 2 7 2 3 2 2 2" xfId="43827" xr:uid="{00000000-0005-0000-0000-0000A0A70000}"/>
    <cellStyle name="Normal 5 2 7 2 3 2 3" xfId="43828" xr:uid="{00000000-0005-0000-0000-0000A1A70000}"/>
    <cellStyle name="Normal 5 2 7 2 3 2 3 2" xfId="43829" xr:uid="{00000000-0005-0000-0000-0000A2A70000}"/>
    <cellStyle name="Normal 5 2 7 2 3 2 3 2 2" xfId="43830" xr:uid="{00000000-0005-0000-0000-0000A3A70000}"/>
    <cellStyle name="Normal 5 2 7 2 3 2 3 3" xfId="43831" xr:uid="{00000000-0005-0000-0000-0000A4A70000}"/>
    <cellStyle name="Normal 5 2 7 2 3 2 4" xfId="43832" xr:uid="{00000000-0005-0000-0000-0000A5A70000}"/>
    <cellStyle name="Normal 5 2 7 2 3 3" xfId="43833" xr:uid="{00000000-0005-0000-0000-0000A6A70000}"/>
    <cellStyle name="Normal 5 2 7 2 3 3 2" xfId="43834" xr:uid="{00000000-0005-0000-0000-0000A7A70000}"/>
    <cellStyle name="Normal 5 2 7 2 3 4" xfId="43835" xr:uid="{00000000-0005-0000-0000-0000A8A70000}"/>
    <cellStyle name="Normal 5 2 7 2 3 4 2" xfId="43836" xr:uid="{00000000-0005-0000-0000-0000A9A70000}"/>
    <cellStyle name="Normal 5 2 7 2 3 4 2 2" xfId="43837" xr:uid="{00000000-0005-0000-0000-0000AAA70000}"/>
    <cellStyle name="Normal 5 2 7 2 3 4 3" xfId="43838" xr:uid="{00000000-0005-0000-0000-0000ABA70000}"/>
    <cellStyle name="Normal 5 2 7 2 3 5" xfId="43839" xr:uid="{00000000-0005-0000-0000-0000ACA70000}"/>
    <cellStyle name="Normal 5 2 7 2 4" xfId="43840" xr:uid="{00000000-0005-0000-0000-0000ADA70000}"/>
    <cellStyle name="Normal 5 2 7 2 4 2" xfId="43841" xr:uid="{00000000-0005-0000-0000-0000AEA70000}"/>
    <cellStyle name="Normal 5 2 7 2 4 2 2" xfId="43842" xr:uid="{00000000-0005-0000-0000-0000AFA70000}"/>
    <cellStyle name="Normal 5 2 7 2 4 3" xfId="43843" xr:uid="{00000000-0005-0000-0000-0000B0A70000}"/>
    <cellStyle name="Normal 5 2 7 2 4 3 2" xfId="43844" xr:uid="{00000000-0005-0000-0000-0000B1A70000}"/>
    <cellStyle name="Normal 5 2 7 2 4 3 2 2" xfId="43845" xr:uid="{00000000-0005-0000-0000-0000B2A70000}"/>
    <cellStyle name="Normal 5 2 7 2 4 3 3" xfId="43846" xr:uid="{00000000-0005-0000-0000-0000B3A70000}"/>
    <cellStyle name="Normal 5 2 7 2 4 4" xfId="43847" xr:uid="{00000000-0005-0000-0000-0000B4A70000}"/>
    <cellStyle name="Normal 5 2 7 2 5" xfId="43848" xr:uid="{00000000-0005-0000-0000-0000B5A70000}"/>
    <cellStyle name="Normal 5 2 7 2 5 2" xfId="43849" xr:uid="{00000000-0005-0000-0000-0000B6A70000}"/>
    <cellStyle name="Normal 5 2 7 2 5 2 2" xfId="43850" xr:uid="{00000000-0005-0000-0000-0000B7A70000}"/>
    <cellStyle name="Normal 5 2 7 2 5 3" xfId="43851" xr:uid="{00000000-0005-0000-0000-0000B8A70000}"/>
    <cellStyle name="Normal 5 2 7 2 5 3 2" xfId="43852" xr:uid="{00000000-0005-0000-0000-0000B9A70000}"/>
    <cellStyle name="Normal 5 2 7 2 5 3 2 2" xfId="43853" xr:uid="{00000000-0005-0000-0000-0000BAA70000}"/>
    <cellStyle name="Normal 5 2 7 2 5 3 3" xfId="43854" xr:uid="{00000000-0005-0000-0000-0000BBA70000}"/>
    <cellStyle name="Normal 5 2 7 2 5 4" xfId="43855" xr:uid="{00000000-0005-0000-0000-0000BCA70000}"/>
    <cellStyle name="Normal 5 2 7 2 6" xfId="43856" xr:uid="{00000000-0005-0000-0000-0000BDA70000}"/>
    <cellStyle name="Normal 5 2 7 2 6 2" xfId="43857" xr:uid="{00000000-0005-0000-0000-0000BEA70000}"/>
    <cellStyle name="Normal 5 2 7 2 7" xfId="43858" xr:uid="{00000000-0005-0000-0000-0000BFA70000}"/>
    <cellStyle name="Normal 5 2 7 2 7 2" xfId="43859" xr:uid="{00000000-0005-0000-0000-0000C0A70000}"/>
    <cellStyle name="Normal 5 2 7 2 7 2 2" xfId="43860" xr:uid="{00000000-0005-0000-0000-0000C1A70000}"/>
    <cellStyle name="Normal 5 2 7 2 7 3" xfId="43861" xr:uid="{00000000-0005-0000-0000-0000C2A70000}"/>
    <cellStyle name="Normal 5 2 7 2 8" xfId="43862" xr:uid="{00000000-0005-0000-0000-0000C3A70000}"/>
    <cellStyle name="Normal 5 2 7 2 8 2" xfId="43863" xr:uid="{00000000-0005-0000-0000-0000C4A70000}"/>
    <cellStyle name="Normal 5 2 7 2 9" xfId="43864" xr:uid="{00000000-0005-0000-0000-0000C5A70000}"/>
    <cellStyle name="Normal 5 2 7 3" xfId="43865" xr:uid="{00000000-0005-0000-0000-0000C6A70000}"/>
    <cellStyle name="Normal 5 2 7 3 2" xfId="43866" xr:uid="{00000000-0005-0000-0000-0000C7A70000}"/>
    <cellStyle name="Normal 5 2 7 3 2 2" xfId="43867" xr:uid="{00000000-0005-0000-0000-0000C8A70000}"/>
    <cellStyle name="Normal 5 2 7 3 2 2 2" xfId="43868" xr:uid="{00000000-0005-0000-0000-0000C9A70000}"/>
    <cellStyle name="Normal 5 2 7 3 2 2 2 2" xfId="43869" xr:uid="{00000000-0005-0000-0000-0000CAA70000}"/>
    <cellStyle name="Normal 5 2 7 3 2 2 3" xfId="43870" xr:uid="{00000000-0005-0000-0000-0000CBA70000}"/>
    <cellStyle name="Normal 5 2 7 3 2 2 3 2" xfId="43871" xr:uid="{00000000-0005-0000-0000-0000CCA70000}"/>
    <cellStyle name="Normal 5 2 7 3 2 2 3 2 2" xfId="43872" xr:uid="{00000000-0005-0000-0000-0000CDA70000}"/>
    <cellStyle name="Normal 5 2 7 3 2 2 3 3" xfId="43873" xr:uid="{00000000-0005-0000-0000-0000CEA70000}"/>
    <cellStyle name="Normal 5 2 7 3 2 2 4" xfId="43874" xr:uid="{00000000-0005-0000-0000-0000CFA70000}"/>
    <cellStyle name="Normal 5 2 7 3 2 3" xfId="43875" xr:uid="{00000000-0005-0000-0000-0000D0A70000}"/>
    <cellStyle name="Normal 5 2 7 3 2 3 2" xfId="43876" xr:uid="{00000000-0005-0000-0000-0000D1A70000}"/>
    <cellStyle name="Normal 5 2 7 3 2 4" xfId="43877" xr:uid="{00000000-0005-0000-0000-0000D2A70000}"/>
    <cellStyle name="Normal 5 2 7 3 2 4 2" xfId="43878" xr:uid="{00000000-0005-0000-0000-0000D3A70000}"/>
    <cellStyle name="Normal 5 2 7 3 2 4 2 2" xfId="43879" xr:uid="{00000000-0005-0000-0000-0000D4A70000}"/>
    <cellStyle name="Normal 5 2 7 3 2 4 3" xfId="43880" xr:uid="{00000000-0005-0000-0000-0000D5A70000}"/>
    <cellStyle name="Normal 5 2 7 3 2 5" xfId="43881" xr:uid="{00000000-0005-0000-0000-0000D6A70000}"/>
    <cellStyle name="Normal 5 2 7 3 3" xfId="43882" xr:uid="{00000000-0005-0000-0000-0000D7A70000}"/>
    <cellStyle name="Normal 5 2 7 3 3 2" xfId="43883" xr:uid="{00000000-0005-0000-0000-0000D8A70000}"/>
    <cellStyle name="Normal 5 2 7 3 3 2 2" xfId="43884" xr:uid="{00000000-0005-0000-0000-0000D9A70000}"/>
    <cellStyle name="Normal 5 2 7 3 3 3" xfId="43885" xr:uid="{00000000-0005-0000-0000-0000DAA70000}"/>
    <cellStyle name="Normal 5 2 7 3 3 3 2" xfId="43886" xr:uid="{00000000-0005-0000-0000-0000DBA70000}"/>
    <cellStyle name="Normal 5 2 7 3 3 3 2 2" xfId="43887" xr:uid="{00000000-0005-0000-0000-0000DCA70000}"/>
    <cellStyle name="Normal 5 2 7 3 3 3 3" xfId="43888" xr:uid="{00000000-0005-0000-0000-0000DDA70000}"/>
    <cellStyle name="Normal 5 2 7 3 3 4" xfId="43889" xr:uid="{00000000-0005-0000-0000-0000DEA70000}"/>
    <cellStyle name="Normal 5 2 7 3 4" xfId="43890" xr:uid="{00000000-0005-0000-0000-0000DFA70000}"/>
    <cellStyle name="Normal 5 2 7 3 4 2" xfId="43891" xr:uid="{00000000-0005-0000-0000-0000E0A70000}"/>
    <cellStyle name="Normal 5 2 7 3 4 2 2" xfId="43892" xr:uid="{00000000-0005-0000-0000-0000E1A70000}"/>
    <cellStyle name="Normal 5 2 7 3 4 3" xfId="43893" xr:uid="{00000000-0005-0000-0000-0000E2A70000}"/>
    <cellStyle name="Normal 5 2 7 3 4 3 2" xfId="43894" xr:uid="{00000000-0005-0000-0000-0000E3A70000}"/>
    <cellStyle name="Normal 5 2 7 3 4 3 2 2" xfId="43895" xr:uid="{00000000-0005-0000-0000-0000E4A70000}"/>
    <cellStyle name="Normal 5 2 7 3 4 3 3" xfId="43896" xr:uid="{00000000-0005-0000-0000-0000E5A70000}"/>
    <cellStyle name="Normal 5 2 7 3 4 4" xfId="43897" xr:uid="{00000000-0005-0000-0000-0000E6A70000}"/>
    <cellStyle name="Normal 5 2 7 3 5" xfId="43898" xr:uid="{00000000-0005-0000-0000-0000E7A70000}"/>
    <cellStyle name="Normal 5 2 7 3 5 2" xfId="43899" xr:uid="{00000000-0005-0000-0000-0000E8A70000}"/>
    <cellStyle name="Normal 5 2 7 3 6" xfId="43900" xr:uid="{00000000-0005-0000-0000-0000E9A70000}"/>
    <cellStyle name="Normal 5 2 7 3 6 2" xfId="43901" xr:uid="{00000000-0005-0000-0000-0000EAA70000}"/>
    <cellStyle name="Normal 5 2 7 3 6 2 2" xfId="43902" xr:uid="{00000000-0005-0000-0000-0000EBA70000}"/>
    <cellStyle name="Normal 5 2 7 3 6 3" xfId="43903" xr:uid="{00000000-0005-0000-0000-0000ECA70000}"/>
    <cellStyle name="Normal 5 2 7 3 7" xfId="43904" xr:uid="{00000000-0005-0000-0000-0000EDA70000}"/>
    <cellStyle name="Normal 5 2 7 3 7 2" xfId="43905" xr:uid="{00000000-0005-0000-0000-0000EEA70000}"/>
    <cellStyle name="Normal 5 2 7 3 8" xfId="43906" xr:uid="{00000000-0005-0000-0000-0000EFA70000}"/>
    <cellStyle name="Normal 5 2 7 4" xfId="43907" xr:uid="{00000000-0005-0000-0000-0000F0A70000}"/>
    <cellStyle name="Normal 5 2 7 4 2" xfId="43908" xr:uid="{00000000-0005-0000-0000-0000F1A70000}"/>
    <cellStyle name="Normal 5 2 7 4 2 2" xfId="43909" xr:uid="{00000000-0005-0000-0000-0000F2A70000}"/>
    <cellStyle name="Normal 5 2 7 4 2 2 2" xfId="43910" xr:uid="{00000000-0005-0000-0000-0000F3A70000}"/>
    <cellStyle name="Normal 5 2 7 4 2 3" xfId="43911" xr:uid="{00000000-0005-0000-0000-0000F4A70000}"/>
    <cellStyle name="Normal 5 2 7 4 2 3 2" xfId="43912" xr:uid="{00000000-0005-0000-0000-0000F5A70000}"/>
    <cellStyle name="Normal 5 2 7 4 2 3 2 2" xfId="43913" xr:uid="{00000000-0005-0000-0000-0000F6A70000}"/>
    <cellStyle name="Normal 5 2 7 4 2 3 3" xfId="43914" xr:uid="{00000000-0005-0000-0000-0000F7A70000}"/>
    <cellStyle name="Normal 5 2 7 4 2 4" xfId="43915" xr:uid="{00000000-0005-0000-0000-0000F8A70000}"/>
    <cellStyle name="Normal 5 2 7 4 3" xfId="43916" xr:uid="{00000000-0005-0000-0000-0000F9A70000}"/>
    <cellStyle name="Normal 5 2 7 4 3 2" xfId="43917" xr:uid="{00000000-0005-0000-0000-0000FAA70000}"/>
    <cellStyle name="Normal 5 2 7 4 4" xfId="43918" xr:uid="{00000000-0005-0000-0000-0000FBA70000}"/>
    <cellStyle name="Normal 5 2 7 4 4 2" xfId="43919" xr:uid="{00000000-0005-0000-0000-0000FCA70000}"/>
    <cellStyle name="Normal 5 2 7 4 4 2 2" xfId="43920" xr:uid="{00000000-0005-0000-0000-0000FDA70000}"/>
    <cellStyle name="Normal 5 2 7 4 4 3" xfId="43921" xr:uid="{00000000-0005-0000-0000-0000FEA70000}"/>
    <cellStyle name="Normal 5 2 7 4 5" xfId="43922" xr:uid="{00000000-0005-0000-0000-0000FFA70000}"/>
    <cellStyle name="Normal 5 2 7 5" xfId="43923" xr:uid="{00000000-0005-0000-0000-000000A80000}"/>
    <cellStyle name="Normal 5 2 7 5 2" xfId="43924" xr:uid="{00000000-0005-0000-0000-000001A80000}"/>
    <cellStyle name="Normal 5 2 7 5 2 2" xfId="43925" xr:uid="{00000000-0005-0000-0000-000002A80000}"/>
    <cellStyle name="Normal 5 2 7 5 3" xfId="43926" xr:uid="{00000000-0005-0000-0000-000003A80000}"/>
    <cellStyle name="Normal 5 2 7 5 3 2" xfId="43927" xr:uid="{00000000-0005-0000-0000-000004A80000}"/>
    <cellStyle name="Normal 5 2 7 5 3 2 2" xfId="43928" xr:uid="{00000000-0005-0000-0000-000005A80000}"/>
    <cellStyle name="Normal 5 2 7 5 3 3" xfId="43929" xr:uid="{00000000-0005-0000-0000-000006A80000}"/>
    <cellStyle name="Normal 5 2 7 5 4" xfId="43930" xr:uid="{00000000-0005-0000-0000-000007A80000}"/>
    <cellStyle name="Normal 5 2 7 6" xfId="43931" xr:uid="{00000000-0005-0000-0000-000008A80000}"/>
    <cellStyle name="Normal 5 2 7 6 2" xfId="43932" xr:uid="{00000000-0005-0000-0000-000009A80000}"/>
    <cellStyle name="Normal 5 2 7 6 2 2" xfId="43933" xr:uid="{00000000-0005-0000-0000-00000AA80000}"/>
    <cellStyle name="Normal 5 2 7 6 3" xfId="43934" xr:uid="{00000000-0005-0000-0000-00000BA80000}"/>
    <cellStyle name="Normal 5 2 7 6 3 2" xfId="43935" xr:uid="{00000000-0005-0000-0000-00000CA80000}"/>
    <cellStyle name="Normal 5 2 7 6 3 2 2" xfId="43936" xr:uid="{00000000-0005-0000-0000-00000DA80000}"/>
    <cellStyle name="Normal 5 2 7 6 3 3" xfId="43937" xr:uid="{00000000-0005-0000-0000-00000EA80000}"/>
    <cellStyle name="Normal 5 2 7 6 4" xfId="43938" xr:uid="{00000000-0005-0000-0000-00000FA80000}"/>
    <cellStyle name="Normal 5 2 7 7" xfId="43939" xr:uid="{00000000-0005-0000-0000-000010A80000}"/>
    <cellStyle name="Normal 5 2 7 7 2" xfId="43940" xr:uid="{00000000-0005-0000-0000-000011A80000}"/>
    <cellStyle name="Normal 5 2 7 8" xfId="43941" xr:uid="{00000000-0005-0000-0000-000012A80000}"/>
    <cellStyle name="Normal 5 2 7 8 2" xfId="43942" xr:uid="{00000000-0005-0000-0000-000013A80000}"/>
    <cellStyle name="Normal 5 2 7 8 2 2" xfId="43943" xr:uid="{00000000-0005-0000-0000-000014A80000}"/>
    <cellStyle name="Normal 5 2 7 8 3" xfId="43944" xr:uid="{00000000-0005-0000-0000-000015A80000}"/>
    <cellStyle name="Normal 5 2 7 9" xfId="43945" xr:uid="{00000000-0005-0000-0000-000016A80000}"/>
    <cellStyle name="Normal 5 2 7 9 2" xfId="43946" xr:uid="{00000000-0005-0000-0000-000017A80000}"/>
    <cellStyle name="Normal 5 2 8" xfId="43947" xr:uid="{00000000-0005-0000-0000-000018A80000}"/>
    <cellStyle name="Normal 5 2 8 2" xfId="43948" xr:uid="{00000000-0005-0000-0000-000019A80000}"/>
    <cellStyle name="Normal 5 2 8 2 2" xfId="43949" xr:uid="{00000000-0005-0000-0000-00001AA80000}"/>
    <cellStyle name="Normal 5 2 8 2 2 2" xfId="43950" xr:uid="{00000000-0005-0000-0000-00001BA80000}"/>
    <cellStyle name="Normal 5 2 8 2 2 2 2" xfId="43951" xr:uid="{00000000-0005-0000-0000-00001CA80000}"/>
    <cellStyle name="Normal 5 2 8 2 2 2 2 2" xfId="43952" xr:uid="{00000000-0005-0000-0000-00001DA80000}"/>
    <cellStyle name="Normal 5 2 8 2 2 2 3" xfId="43953" xr:uid="{00000000-0005-0000-0000-00001EA80000}"/>
    <cellStyle name="Normal 5 2 8 2 2 2 3 2" xfId="43954" xr:uid="{00000000-0005-0000-0000-00001FA80000}"/>
    <cellStyle name="Normal 5 2 8 2 2 2 3 2 2" xfId="43955" xr:uid="{00000000-0005-0000-0000-000020A80000}"/>
    <cellStyle name="Normal 5 2 8 2 2 2 3 3" xfId="43956" xr:uid="{00000000-0005-0000-0000-000021A80000}"/>
    <cellStyle name="Normal 5 2 8 2 2 2 4" xfId="43957" xr:uid="{00000000-0005-0000-0000-000022A80000}"/>
    <cellStyle name="Normal 5 2 8 2 2 3" xfId="43958" xr:uid="{00000000-0005-0000-0000-000023A80000}"/>
    <cellStyle name="Normal 5 2 8 2 2 3 2" xfId="43959" xr:uid="{00000000-0005-0000-0000-000024A80000}"/>
    <cellStyle name="Normal 5 2 8 2 2 4" xfId="43960" xr:uid="{00000000-0005-0000-0000-000025A80000}"/>
    <cellStyle name="Normal 5 2 8 2 2 4 2" xfId="43961" xr:uid="{00000000-0005-0000-0000-000026A80000}"/>
    <cellStyle name="Normal 5 2 8 2 2 4 2 2" xfId="43962" xr:uid="{00000000-0005-0000-0000-000027A80000}"/>
    <cellStyle name="Normal 5 2 8 2 2 4 3" xfId="43963" xr:uid="{00000000-0005-0000-0000-000028A80000}"/>
    <cellStyle name="Normal 5 2 8 2 2 5" xfId="43964" xr:uid="{00000000-0005-0000-0000-000029A80000}"/>
    <cellStyle name="Normal 5 2 8 2 3" xfId="43965" xr:uid="{00000000-0005-0000-0000-00002AA80000}"/>
    <cellStyle name="Normal 5 2 8 2 3 2" xfId="43966" xr:uid="{00000000-0005-0000-0000-00002BA80000}"/>
    <cellStyle name="Normal 5 2 8 2 3 2 2" xfId="43967" xr:uid="{00000000-0005-0000-0000-00002CA80000}"/>
    <cellStyle name="Normal 5 2 8 2 3 3" xfId="43968" xr:uid="{00000000-0005-0000-0000-00002DA80000}"/>
    <cellStyle name="Normal 5 2 8 2 3 3 2" xfId="43969" xr:uid="{00000000-0005-0000-0000-00002EA80000}"/>
    <cellStyle name="Normal 5 2 8 2 3 3 2 2" xfId="43970" xr:uid="{00000000-0005-0000-0000-00002FA80000}"/>
    <cellStyle name="Normal 5 2 8 2 3 3 3" xfId="43971" xr:uid="{00000000-0005-0000-0000-000030A80000}"/>
    <cellStyle name="Normal 5 2 8 2 3 4" xfId="43972" xr:uid="{00000000-0005-0000-0000-000031A80000}"/>
    <cellStyle name="Normal 5 2 8 2 4" xfId="43973" xr:uid="{00000000-0005-0000-0000-000032A80000}"/>
    <cellStyle name="Normal 5 2 8 2 4 2" xfId="43974" xr:uid="{00000000-0005-0000-0000-000033A80000}"/>
    <cellStyle name="Normal 5 2 8 2 4 2 2" xfId="43975" xr:uid="{00000000-0005-0000-0000-000034A80000}"/>
    <cellStyle name="Normal 5 2 8 2 4 3" xfId="43976" xr:uid="{00000000-0005-0000-0000-000035A80000}"/>
    <cellStyle name="Normal 5 2 8 2 4 3 2" xfId="43977" xr:uid="{00000000-0005-0000-0000-000036A80000}"/>
    <cellStyle name="Normal 5 2 8 2 4 3 2 2" xfId="43978" xr:uid="{00000000-0005-0000-0000-000037A80000}"/>
    <cellStyle name="Normal 5 2 8 2 4 3 3" xfId="43979" xr:uid="{00000000-0005-0000-0000-000038A80000}"/>
    <cellStyle name="Normal 5 2 8 2 4 4" xfId="43980" xr:uid="{00000000-0005-0000-0000-000039A80000}"/>
    <cellStyle name="Normal 5 2 8 2 5" xfId="43981" xr:uid="{00000000-0005-0000-0000-00003AA80000}"/>
    <cellStyle name="Normal 5 2 8 2 5 2" xfId="43982" xr:uid="{00000000-0005-0000-0000-00003BA80000}"/>
    <cellStyle name="Normal 5 2 8 2 6" xfId="43983" xr:uid="{00000000-0005-0000-0000-00003CA80000}"/>
    <cellStyle name="Normal 5 2 8 2 6 2" xfId="43984" xr:uid="{00000000-0005-0000-0000-00003DA80000}"/>
    <cellStyle name="Normal 5 2 8 2 6 2 2" xfId="43985" xr:uid="{00000000-0005-0000-0000-00003EA80000}"/>
    <cellStyle name="Normal 5 2 8 2 6 3" xfId="43986" xr:uid="{00000000-0005-0000-0000-00003FA80000}"/>
    <cellStyle name="Normal 5 2 8 2 7" xfId="43987" xr:uid="{00000000-0005-0000-0000-000040A80000}"/>
    <cellStyle name="Normal 5 2 8 2 7 2" xfId="43988" xr:uid="{00000000-0005-0000-0000-000041A80000}"/>
    <cellStyle name="Normal 5 2 8 2 8" xfId="43989" xr:uid="{00000000-0005-0000-0000-000042A80000}"/>
    <cellStyle name="Normal 5 2 8 3" xfId="43990" xr:uid="{00000000-0005-0000-0000-000043A80000}"/>
    <cellStyle name="Normal 5 2 8 3 2" xfId="43991" xr:uid="{00000000-0005-0000-0000-000044A80000}"/>
    <cellStyle name="Normal 5 2 8 3 2 2" xfId="43992" xr:uid="{00000000-0005-0000-0000-000045A80000}"/>
    <cellStyle name="Normal 5 2 8 3 2 2 2" xfId="43993" xr:uid="{00000000-0005-0000-0000-000046A80000}"/>
    <cellStyle name="Normal 5 2 8 3 2 3" xfId="43994" xr:uid="{00000000-0005-0000-0000-000047A80000}"/>
    <cellStyle name="Normal 5 2 8 3 2 3 2" xfId="43995" xr:uid="{00000000-0005-0000-0000-000048A80000}"/>
    <cellStyle name="Normal 5 2 8 3 2 3 2 2" xfId="43996" xr:uid="{00000000-0005-0000-0000-000049A80000}"/>
    <cellStyle name="Normal 5 2 8 3 2 3 3" xfId="43997" xr:uid="{00000000-0005-0000-0000-00004AA80000}"/>
    <cellStyle name="Normal 5 2 8 3 2 4" xfId="43998" xr:uid="{00000000-0005-0000-0000-00004BA80000}"/>
    <cellStyle name="Normal 5 2 8 3 3" xfId="43999" xr:uid="{00000000-0005-0000-0000-00004CA80000}"/>
    <cellStyle name="Normal 5 2 8 3 3 2" xfId="44000" xr:uid="{00000000-0005-0000-0000-00004DA80000}"/>
    <cellStyle name="Normal 5 2 8 3 4" xfId="44001" xr:uid="{00000000-0005-0000-0000-00004EA80000}"/>
    <cellStyle name="Normal 5 2 8 3 4 2" xfId="44002" xr:uid="{00000000-0005-0000-0000-00004FA80000}"/>
    <cellStyle name="Normal 5 2 8 3 4 2 2" xfId="44003" xr:uid="{00000000-0005-0000-0000-000050A80000}"/>
    <cellStyle name="Normal 5 2 8 3 4 3" xfId="44004" xr:uid="{00000000-0005-0000-0000-000051A80000}"/>
    <cellStyle name="Normal 5 2 8 3 5" xfId="44005" xr:uid="{00000000-0005-0000-0000-000052A80000}"/>
    <cellStyle name="Normal 5 2 8 4" xfId="44006" xr:uid="{00000000-0005-0000-0000-000053A80000}"/>
    <cellStyle name="Normal 5 2 8 4 2" xfId="44007" xr:uid="{00000000-0005-0000-0000-000054A80000}"/>
    <cellStyle name="Normal 5 2 8 4 2 2" xfId="44008" xr:uid="{00000000-0005-0000-0000-000055A80000}"/>
    <cellStyle name="Normal 5 2 8 4 3" xfId="44009" xr:uid="{00000000-0005-0000-0000-000056A80000}"/>
    <cellStyle name="Normal 5 2 8 4 3 2" xfId="44010" xr:uid="{00000000-0005-0000-0000-000057A80000}"/>
    <cellStyle name="Normal 5 2 8 4 3 2 2" xfId="44011" xr:uid="{00000000-0005-0000-0000-000058A80000}"/>
    <cellStyle name="Normal 5 2 8 4 3 3" xfId="44012" xr:uid="{00000000-0005-0000-0000-000059A80000}"/>
    <cellStyle name="Normal 5 2 8 4 4" xfId="44013" xr:uid="{00000000-0005-0000-0000-00005AA80000}"/>
    <cellStyle name="Normal 5 2 8 5" xfId="44014" xr:uid="{00000000-0005-0000-0000-00005BA80000}"/>
    <cellStyle name="Normal 5 2 8 5 2" xfId="44015" xr:uid="{00000000-0005-0000-0000-00005CA80000}"/>
    <cellStyle name="Normal 5 2 8 5 2 2" xfId="44016" xr:uid="{00000000-0005-0000-0000-00005DA80000}"/>
    <cellStyle name="Normal 5 2 8 5 3" xfId="44017" xr:uid="{00000000-0005-0000-0000-00005EA80000}"/>
    <cellStyle name="Normal 5 2 8 5 3 2" xfId="44018" xr:uid="{00000000-0005-0000-0000-00005FA80000}"/>
    <cellStyle name="Normal 5 2 8 5 3 2 2" xfId="44019" xr:uid="{00000000-0005-0000-0000-000060A80000}"/>
    <cellStyle name="Normal 5 2 8 5 3 3" xfId="44020" xr:uid="{00000000-0005-0000-0000-000061A80000}"/>
    <cellStyle name="Normal 5 2 8 5 4" xfId="44021" xr:uid="{00000000-0005-0000-0000-000062A80000}"/>
    <cellStyle name="Normal 5 2 8 6" xfId="44022" xr:uid="{00000000-0005-0000-0000-000063A80000}"/>
    <cellStyle name="Normal 5 2 8 6 2" xfId="44023" xr:uid="{00000000-0005-0000-0000-000064A80000}"/>
    <cellStyle name="Normal 5 2 8 7" xfId="44024" xr:uid="{00000000-0005-0000-0000-000065A80000}"/>
    <cellStyle name="Normal 5 2 8 7 2" xfId="44025" xr:uid="{00000000-0005-0000-0000-000066A80000}"/>
    <cellStyle name="Normal 5 2 8 7 2 2" xfId="44026" xr:uid="{00000000-0005-0000-0000-000067A80000}"/>
    <cellStyle name="Normal 5 2 8 7 3" xfId="44027" xr:uid="{00000000-0005-0000-0000-000068A80000}"/>
    <cellStyle name="Normal 5 2 8 8" xfId="44028" xr:uid="{00000000-0005-0000-0000-000069A80000}"/>
    <cellStyle name="Normal 5 2 8 8 2" xfId="44029" xr:uid="{00000000-0005-0000-0000-00006AA80000}"/>
    <cellStyle name="Normal 5 2 8 9" xfId="44030" xr:uid="{00000000-0005-0000-0000-00006BA80000}"/>
    <cellStyle name="Normal 5 2 9" xfId="44031" xr:uid="{00000000-0005-0000-0000-00006CA80000}"/>
    <cellStyle name="Normal 5 2 9 2" xfId="44032" xr:uid="{00000000-0005-0000-0000-00006DA80000}"/>
    <cellStyle name="Normal 5 2 9 2 2" xfId="44033" xr:uid="{00000000-0005-0000-0000-00006EA80000}"/>
    <cellStyle name="Normal 5 2 9 2 2 2" xfId="44034" xr:uid="{00000000-0005-0000-0000-00006FA80000}"/>
    <cellStyle name="Normal 5 2 9 2 2 2 2" xfId="44035" xr:uid="{00000000-0005-0000-0000-000070A80000}"/>
    <cellStyle name="Normal 5 2 9 2 2 3" xfId="44036" xr:uid="{00000000-0005-0000-0000-000071A80000}"/>
    <cellStyle name="Normal 5 2 9 2 2 3 2" xfId="44037" xr:uid="{00000000-0005-0000-0000-000072A80000}"/>
    <cellStyle name="Normal 5 2 9 2 2 3 2 2" xfId="44038" xr:uid="{00000000-0005-0000-0000-000073A80000}"/>
    <cellStyle name="Normal 5 2 9 2 2 3 3" xfId="44039" xr:uid="{00000000-0005-0000-0000-000074A80000}"/>
    <cellStyle name="Normal 5 2 9 2 2 4" xfId="44040" xr:uid="{00000000-0005-0000-0000-000075A80000}"/>
    <cellStyle name="Normal 5 2 9 2 3" xfId="44041" xr:uid="{00000000-0005-0000-0000-000076A80000}"/>
    <cellStyle name="Normal 5 2 9 2 3 2" xfId="44042" xr:uid="{00000000-0005-0000-0000-000077A80000}"/>
    <cellStyle name="Normal 5 2 9 2 4" xfId="44043" xr:uid="{00000000-0005-0000-0000-000078A80000}"/>
    <cellStyle name="Normal 5 2 9 2 4 2" xfId="44044" xr:uid="{00000000-0005-0000-0000-000079A80000}"/>
    <cellStyle name="Normal 5 2 9 2 4 2 2" xfId="44045" xr:uid="{00000000-0005-0000-0000-00007AA80000}"/>
    <cellStyle name="Normal 5 2 9 2 4 3" xfId="44046" xr:uid="{00000000-0005-0000-0000-00007BA80000}"/>
    <cellStyle name="Normal 5 2 9 2 5" xfId="44047" xr:uid="{00000000-0005-0000-0000-00007CA80000}"/>
    <cellStyle name="Normal 5 2 9 3" xfId="44048" xr:uid="{00000000-0005-0000-0000-00007DA80000}"/>
    <cellStyle name="Normal 5 2 9 3 2" xfId="44049" xr:uid="{00000000-0005-0000-0000-00007EA80000}"/>
    <cellStyle name="Normal 5 2 9 3 2 2" xfId="44050" xr:uid="{00000000-0005-0000-0000-00007FA80000}"/>
    <cellStyle name="Normal 5 2 9 3 3" xfId="44051" xr:uid="{00000000-0005-0000-0000-000080A80000}"/>
    <cellStyle name="Normal 5 2 9 3 3 2" xfId="44052" xr:uid="{00000000-0005-0000-0000-000081A80000}"/>
    <cellStyle name="Normal 5 2 9 3 3 2 2" xfId="44053" xr:uid="{00000000-0005-0000-0000-000082A80000}"/>
    <cellStyle name="Normal 5 2 9 3 3 3" xfId="44054" xr:uid="{00000000-0005-0000-0000-000083A80000}"/>
    <cellStyle name="Normal 5 2 9 3 4" xfId="44055" xr:uid="{00000000-0005-0000-0000-000084A80000}"/>
    <cellStyle name="Normal 5 2 9 4" xfId="44056" xr:uid="{00000000-0005-0000-0000-000085A80000}"/>
    <cellStyle name="Normal 5 2 9 4 2" xfId="44057" xr:uid="{00000000-0005-0000-0000-000086A80000}"/>
    <cellStyle name="Normal 5 2 9 4 2 2" xfId="44058" xr:uid="{00000000-0005-0000-0000-000087A80000}"/>
    <cellStyle name="Normal 5 2 9 4 3" xfId="44059" xr:uid="{00000000-0005-0000-0000-000088A80000}"/>
    <cellStyle name="Normal 5 2 9 4 3 2" xfId="44060" xr:uid="{00000000-0005-0000-0000-000089A80000}"/>
    <cellStyle name="Normal 5 2 9 4 3 2 2" xfId="44061" xr:uid="{00000000-0005-0000-0000-00008AA80000}"/>
    <cellStyle name="Normal 5 2 9 4 3 3" xfId="44062" xr:uid="{00000000-0005-0000-0000-00008BA80000}"/>
    <cellStyle name="Normal 5 2 9 4 4" xfId="44063" xr:uid="{00000000-0005-0000-0000-00008CA80000}"/>
    <cellStyle name="Normal 5 2 9 5" xfId="44064" xr:uid="{00000000-0005-0000-0000-00008DA80000}"/>
    <cellStyle name="Normal 5 2 9 5 2" xfId="44065" xr:uid="{00000000-0005-0000-0000-00008EA80000}"/>
    <cellStyle name="Normal 5 2 9 6" xfId="44066" xr:uid="{00000000-0005-0000-0000-00008FA80000}"/>
    <cellStyle name="Normal 5 2 9 6 2" xfId="44067" xr:uid="{00000000-0005-0000-0000-000090A80000}"/>
    <cellStyle name="Normal 5 2 9 6 2 2" xfId="44068" xr:uid="{00000000-0005-0000-0000-000091A80000}"/>
    <cellStyle name="Normal 5 2 9 6 3" xfId="44069" xr:uid="{00000000-0005-0000-0000-000092A80000}"/>
    <cellStyle name="Normal 5 2 9 7" xfId="44070" xr:uid="{00000000-0005-0000-0000-000093A80000}"/>
    <cellStyle name="Normal 5 2 9 7 2" xfId="44071" xr:uid="{00000000-0005-0000-0000-000094A80000}"/>
    <cellStyle name="Normal 5 2 9 8" xfId="44072" xr:uid="{00000000-0005-0000-0000-000095A80000}"/>
    <cellStyle name="Normal 5 2_Sheet1" xfId="44073" xr:uid="{00000000-0005-0000-0000-000096A80000}"/>
    <cellStyle name="Normal 5 3" xfId="1362" xr:uid="{00000000-0005-0000-0000-000097A80000}"/>
    <cellStyle name="Normal 5 3 10" xfId="44074" xr:uid="{00000000-0005-0000-0000-000098A80000}"/>
    <cellStyle name="Normal 5 3 10 2" xfId="44075" xr:uid="{00000000-0005-0000-0000-000099A80000}"/>
    <cellStyle name="Normal 5 3 10 2 2" xfId="44076" xr:uid="{00000000-0005-0000-0000-00009AA80000}"/>
    <cellStyle name="Normal 5 3 10 2 2 2" xfId="44077" xr:uid="{00000000-0005-0000-0000-00009BA80000}"/>
    <cellStyle name="Normal 5 3 10 2 2 2 2" xfId="44078" xr:uid="{00000000-0005-0000-0000-00009CA80000}"/>
    <cellStyle name="Normal 5 3 10 2 2 3" xfId="44079" xr:uid="{00000000-0005-0000-0000-00009DA80000}"/>
    <cellStyle name="Normal 5 3 10 2 2 3 2" xfId="44080" xr:uid="{00000000-0005-0000-0000-00009EA80000}"/>
    <cellStyle name="Normal 5 3 10 2 2 3 2 2" xfId="44081" xr:uid="{00000000-0005-0000-0000-00009FA80000}"/>
    <cellStyle name="Normal 5 3 10 2 2 3 3" xfId="44082" xr:uid="{00000000-0005-0000-0000-0000A0A80000}"/>
    <cellStyle name="Normal 5 3 10 2 2 4" xfId="44083" xr:uid="{00000000-0005-0000-0000-0000A1A80000}"/>
    <cellStyle name="Normal 5 3 10 2 3" xfId="44084" xr:uid="{00000000-0005-0000-0000-0000A2A80000}"/>
    <cellStyle name="Normal 5 3 10 2 3 2" xfId="44085" xr:uid="{00000000-0005-0000-0000-0000A3A80000}"/>
    <cellStyle name="Normal 5 3 10 2 4" xfId="44086" xr:uid="{00000000-0005-0000-0000-0000A4A80000}"/>
    <cellStyle name="Normal 5 3 10 2 4 2" xfId="44087" xr:uid="{00000000-0005-0000-0000-0000A5A80000}"/>
    <cellStyle name="Normal 5 3 10 2 4 2 2" xfId="44088" xr:uid="{00000000-0005-0000-0000-0000A6A80000}"/>
    <cellStyle name="Normal 5 3 10 2 4 3" xfId="44089" xr:uid="{00000000-0005-0000-0000-0000A7A80000}"/>
    <cellStyle name="Normal 5 3 10 2 5" xfId="44090" xr:uid="{00000000-0005-0000-0000-0000A8A80000}"/>
    <cellStyle name="Normal 5 3 10 3" xfId="44091" xr:uid="{00000000-0005-0000-0000-0000A9A80000}"/>
    <cellStyle name="Normal 5 3 10 3 2" xfId="44092" xr:uid="{00000000-0005-0000-0000-0000AAA80000}"/>
    <cellStyle name="Normal 5 3 10 3 2 2" xfId="44093" xr:uid="{00000000-0005-0000-0000-0000ABA80000}"/>
    <cellStyle name="Normal 5 3 10 3 3" xfId="44094" xr:uid="{00000000-0005-0000-0000-0000ACA80000}"/>
    <cellStyle name="Normal 5 3 10 3 3 2" xfId="44095" xr:uid="{00000000-0005-0000-0000-0000ADA80000}"/>
    <cellStyle name="Normal 5 3 10 3 3 2 2" xfId="44096" xr:uid="{00000000-0005-0000-0000-0000AEA80000}"/>
    <cellStyle name="Normal 5 3 10 3 3 3" xfId="44097" xr:uid="{00000000-0005-0000-0000-0000AFA80000}"/>
    <cellStyle name="Normal 5 3 10 3 4" xfId="44098" xr:uid="{00000000-0005-0000-0000-0000B0A80000}"/>
    <cellStyle name="Normal 5 3 10 4" xfId="44099" xr:uid="{00000000-0005-0000-0000-0000B1A80000}"/>
    <cellStyle name="Normal 5 3 10 4 2" xfId="44100" xr:uid="{00000000-0005-0000-0000-0000B2A80000}"/>
    <cellStyle name="Normal 5 3 10 5" xfId="44101" xr:uid="{00000000-0005-0000-0000-0000B3A80000}"/>
    <cellStyle name="Normal 5 3 10 5 2" xfId="44102" xr:uid="{00000000-0005-0000-0000-0000B4A80000}"/>
    <cellStyle name="Normal 5 3 10 5 2 2" xfId="44103" xr:uid="{00000000-0005-0000-0000-0000B5A80000}"/>
    <cellStyle name="Normal 5 3 10 5 3" xfId="44104" xr:uid="{00000000-0005-0000-0000-0000B6A80000}"/>
    <cellStyle name="Normal 5 3 10 6" xfId="44105" xr:uid="{00000000-0005-0000-0000-0000B7A80000}"/>
    <cellStyle name="Normal 5 3 11" xfId="44106" xr:uid="{00000000-0005-0000-0000-0000B8A80000}"/>
    <cellStyle name="Normal 5 3 11 2" xfId="44107" xr:uid="{00000000-0005-0000-0000-0000B9A80000}"/>
    <cellStyle name="Normal 5 3 11 2 2" xfId="44108" xr:uid="{00000000-0005-0000-0000-0000BAA80000}"/>
    <cellStyle name="Normal 5 3 11 2 2 2" xfId="44109" xr:uid="{00000000-0005-0000-0000-0000BBA80000}"/>
    <cellStyle name="Normal 5 3 11 2 2 2 2" xfId="44110" xr:uid="{00000000-0005-0000-0000-0000BCA80000}"/>
    <cellStyle name="Normal 5 3 11 2 2 3" xfId="44111" xr:uid="{00000000-0005-0000-0000-0000BDA80000}"/>
    <cellStyle name="Normal 5 3 11 2 2 3 2" xfId="44112" xr:uid="{00000000-0005-0000-0000-0000BEA80000}"/>
    <cellStyle name="Normal 5 3 11 2 2 3 2 2" xfId="44113" xr:uid="{00000000-0005-0000-0000-0000BFA80000}"/>
    <cellStyle name="Normal 5 3 11 2 2 3 3" xfId="44114" xr:uid="{00000000-0005-0000-0000-0000C0A80000}"/>
    <cellStyle name="Normal 5 3 11 2 2 4" xfId="44115" xr:uid="{00000000-0005-0000-0000-0000C1A80000}"/>
    <cellStyle name="Normal 5 3 11 2 3" xfId="44116" xr:uid="{00000000-0005-0000-0000-0000C2A80000}"/>
    <cellStyle name="Normal 5 3 11 2 3 2" xfId="44117" xr:uid="{00000000-0005-0000-0000-0000C3A80000}"/>
    <cellStyle name="Normal 5 3 11 2 4" xfId="44118" xr:uid="{00000000-0005-0000-0000-0000C4A80000}"/>
    <cellStyle name="Normal 5 3 11 2 4 2" xfId="44119" xr:uid="{00000000-0005-0000-0000-0000C5A80000}"/>
    <cellStyle name="Normal 5 3 11 2 4 2 2" xfId="44120" xr:uid="{00000000-0005-0000-0000-0000C6A80000}"/>
    <cellStyle name="Normal 5 3 11 2 4 3" xfId="44121" xr:uid="{00000000-0005-0000-0000-0000C7A80000}"/>
    <cellStyle name="Normal 5 3 11 2 5" xfId="44122" xr:uid="{00000000-0005-0000-0000-0000C8A80000}"/>
    <cellStyle name="Normal 5 3 11 3" xfId="44123" xr:uid="{00000000-0005-0000-0000-0000C9A80000}"/>
    <cellStyle name="Normal 5 3 11 3 2" xfId="44124" xr:uid="{00000000-0005-0000-0000-0000CAA80000}"/>
    <cellStyle name="Normal 5 3 11 3 2 2" xfId="44125" xr:uid="{00000000-0005-0000-0000-0000CBA80000}"/>
    <cellStyle name="Normal 5 3 11 3 3" xfId="44126" xr:uid="{00000000-0005-0000-0000-0000CCA80000}"/>
    <cellStyle name="Normal 5 3 11 3 3 2" xfId="44127" xr:uid="{00000000-0005-0000-0000-0000CDA80000}"/>
    <cellStyle name="Normal 5 3 11 3 3 2 2" xfId="44128" xr:uid="{00000000-0005-0000-0000-0000CEA80000}"/>
    <cellStyle name="Normal 5 3 11 3 3 3" xfId="44129" xr:uid="{00000000-0005-0000-0000-0000CFA80000}"/>
    <cellStyle name="Normal 5 3 11 3 4" xfId="44130" xr:uid="{00000000-0005-0000-0000-0000D0A80000}"/>
    <cellStyle name="Normal 5 3 11 4" xfId="44131" xr:uid="{00000000-0005-0000-0000-0000D1A80000}"/>
    <cellStyle name="Normal 5 3 11 4 2" xfId="44132" xr:uid="{00000000-0005-0000-0000-0000D2A80000}"/>
    <cellStyle name="Normal 5 3 11 5" xfId="44133" xr:uid="{00000000-0005-0000-0000-0000D3A80000}"/>
    <cellStyle name="Normal 5 3 11 5 2" xfId="44134" xr:uid="{00000000-0005-0000-0000-0000D4A80000}"/>
    <cellStyle name="Normal 5 3 11 5 2 2" xfId="44135" xr:uid="{00000000-0005-0000-0000-0000D5A80000}"/>
    <cellStyle name="Normal 5 3 11 5 3" xfId="44136" xr:uid="{00000000-0005-0000-0000-0000D6A80000}"/>
    <cellStyle name="Normal 5 3 11 6" xfId="44137" xr:uid="{00000000-0005-0000-0000-0000D7A80000}"/>
    <cellStyle name="Normal 5 3 12" xfId="44138" xr:uid="{00000000-0005-0000-0000-0000D8A80000}"/>
    <cellStyle name="Normal 5 3 12 2" xfId="44139" xr:uid="{00000000-0005-0000-0000-0000D9A80000}"/>
    <cellStyle name="Normal 5 3 12 2 2" xfId="44140" xr:uid="{00000000-0005-0000-0000-0000DAA80000}"/>
    <cellStyle name="Normal 5 3 12 2 2 2" xfId="44141" xr:uid="{00000000-0005-0000-0000-0000DBA80000}"/>
    <cellStyle name="Normal 5 3 12 2 3" xfId="44142" xr:uid="{00000000-0005-0000-0000-0000DCA80000}"/>
    <cellStyle name="Normal 5 3 12 2 3 2" xfId="44143" xr:uid="{00000000-0005-0000-0000-0000DDA80000}"/>
    <cellStyle name="Normal 5 3 12 2 3 2 2" xfId="44144" xr:uid="{00000000-0005-0000-0000-0000DEA80000}"/>
    <cellStyle name="Normal 5 3 12 2 3 3" xfId="44145" xr:uid="{00000000-0005-0000-0000-0000DFA80000}"/>
    <cellStyle name="Normal 5 3 12 2 4" xfId="44146" xr:uid="{00000000-0005-0000-0000-0000E0A80000}"/>
    <cellStyle name="Normal 5 3 12 3" xfId="44147" xr:uid="{00000000-0005-0000-0000-0000E1A80000}"/>
    <cellStyle name="Normal 5 3 12 3 2" xfId="44148" xr:uid="{00000000-0005-0000-0000-0000E2A80000}"/>
    <cellStyle name="Normal 5 3 12 4" xfId="44149" xr:uid="{00000000-0005-0000-0000-0000E3A80000}"/>
    <cellStyle name="Normal 5 3 12 4 2" xfId="44150" xr:uid="{00000000-0005-0000-0000-0000E4A80000}"/>
    <cellStyle name="Normal 5 3 12 4 2 2" xfId="44151" xr:uid="{00000000-0005-0000-0000-0000E5A80000}"/>
    <cellStyle name="Normal 5 3 12 4 3" xfId="44152" xr:uid="{00000000-0005-0000-0000-0000E6A80000}"/>
    <cellStyle name="Normal 5 3 12 5" xfId="44153" xr:uid="{00000000-0005-0000-0000-0000E7A80000}"/>
    <cellStyle name="Normal 5 3 13" xfId="44154" xr:uid="{00000000-0005-0000-0000-0000E8A80000}"/>
    <cellStyle name="Normal 5 3 13 2" xfId="44155" xr:uid="{00000000-0005-0000-0000-0000E9A80000}"/>
    <cellStyle name="Normal 5 3 13 2 2" xfId="44156" xr:uid="{00000000-0005-0000-0000-0000EAA80000}"/>
    <cellStyle name="Normal 5 3 13 3" xfId="44157" xr:uid="{00000000-0005-0000-0000-0000EBA80000}"/>
    <cellStyle name="Normal 5 3 13 3 2" xfId="44158" xr:uid="{00000000-0005-0000-0000-0000ECA80000}"/>
    <cellStyle name="Normal 5 3 13 3 2 2" xfId="44159" xr:uid="{00000000-0005-0000-0000-0000EDA80000}"/>
    <cellStyle name="Normal 5 3 13 3 3" xfId="44160" xr:uid="{00000000-0005-0000-0000-0000EEA80000}"/>
    <cellStyle name="Normal 5 3 13 4" xfId="44161" xr:uid="{00000000-0005-0000-0000-0000EFA80000}"/>
    <cellStyle name="Normal 5 3 14" xfId="44162" xr:uid="{00000000-0005-0000-0000-0000F0A80000}"/>
    <cellStyle name="Normal 5 3 14 2" xfId="44163" xr:uid="{00000000-0005-0000-0000-0000F1A80000}"/>
    <cellStyle name="Normal 5 3 14 2 2" xfId="44164" xr:uid="{00000000-0005-0000-0000-0000F2A80000}"/>
    <cellStyle name="Normal 5 3 14 3" xfId="44165" xr:uid="{00000000-0005-0000-0000-0000F3A80000}"/>
    <cellStyle name="Normal 5 3 14 3 2" xfId="44166" xr:uid="{00000000-0005-0000-0000-0000F4A80000}"/>
    <cellStyle name="Normal 5 3 14 3 2 2" xfId="44167" xr:uid="{00000000-0005-0000-0000-0000F5A80000}"/>
    <cellStyle name="Normal 5 3 14 3 3" xfId="44168" xr:uid="{00000000-0005-0000-0000-0000F6A80000}"/>
    <cellStyle name="Normal 5 3 14 4" xfId="44169" xr:uid="{00000000-0005-0000-0000-0000F7A80000}"/>
    <cellStyle name="Normal 5 3 15" xfId="44170" xr:uid="{00000000-0005-0000-0000-0000F8A80000}"/>
    <cellStyle name="Normal 5 3 15 2" xfId="44171" xr:uid="{00000000-0005-0000-0000-0000F9A80000}"/>
    <cellStyle name="Normal 5 3 15 2 2" xfId="44172" xr:uid="{00000000-0005-0000-0000-0000FAA80000}"/>
    <cellStyle name="Normal 5 3 15 3" xfId="44173" xr:uid="{00000000-0005-0000-0000-0000FBA80000}"/>
    <cellStyle name="Normal 5 3 15 3 2" xfId="44174" xr:uid="{00000000-0005-0000-0000-0000FCA80000}"/>
    <cellStyle name="Normal 5 3 15 3 2 2" xfId="44175" xr:uid="{00000000-0005-0000-0000-0000FDA80000}"/>
    <cellStyle name="Normal 5 3 15 3 3" xfId="44176" xr:uid="{00000000-0005-0000-0000-0000FEA80000}"/>
    <cellStyle name="Normal 5 3 15 4" xfId="44177" xr:uid="{00000000-0005-0000-0000-0000FFA80000}"/>
    <cellStyle name="Normal 5 3 16" xfId="44178" xr:uid="{00000000-0005-0000-0000-000000A90000}"/>
    <cellStyle name="Normal 5 3 16 2" xfId="44179" xr:uid="{00000000-0005-0000-0000-000001A90000}"/>
    <cellStyle name="Normal 5 3 16 2 2" xfId="44180" xr:uid="{00000000-0005-0000-0000-000002A90000}"/>
    <cellStyle name="Normal 5 3 16 3" xfId="44181" xr:uid="{00000000-0005-0000-0000-000003A90000}"/>
    <cellStyle name="Normal 5 3 17" xfId="44182" xr:uid="{00000000-0005-0000-0000-000004A90000}"/>
    <cellStyle name="Normal 5 3 17 2" xfId="44183" xr:uid="{00000000-0005-0000-0000-000005A90000}"/>
    <cellStyle name="Normal 5 3 18" xfId="44184" xr:uid="{00000000-0005-0000-0000-000006A90000}"/>
    <cellStyle name="Normal 5 3 18 2" xfId="44185" xr:uid="{00000000-0005-0000-0000-000007A90000}"/>
    <cellStyle name="Normal 5 3 19" xfId="44186" xr:uid="{00000000-0005-0000-0000-000008A90000}"/>
    <cellStyle name="Normal 5 3 2" xfId="1363" xr:uid="{00000000-0005-0000-0000-000009A90000}"/>
    <cellStyle name="Normal 5 3 2 10" xfId="44187" xr:uid="{00000000-0005-0000-0000-00000AA90000}"/>
    <cellStyle name="Normal 5 3 2 10 2" xfId="44188" xr:uid="{00000000-0005-0000-0000-00000BA90000}"/>
    <cellStyle name="Normal 5 3 2 10 2 2" xfId="44189" xr:uid="{00000000-0005-0000-0000-00000CA90000}"/>
    <cellStyle name="Normal 5 3 2 10 2 2 2" xfId="44190" xr:uid="{00000000-0005-0000-0000-00000DA90000}"/>
    <cellStyle name="Normal 5 3 2 10 2 2 2 2" xfId="44191" xr:uid="{00000000-0005-0000-0000-00000EA90000}"/>
    <cellStyle name="Normal 5 3 2 10 2 2 3" xfId="44192" xr:uid="{00000000-0005-0000-0000-00000FA90000}"/>
    <cellStyle name="Normal 5 3 2 10 2 2 3 2" xfId="44193" xr:uid="{00000000-0005-0000-0000-000010A90000}"/>
    <cellStyle name="Normal 5 3 2 10 2 2 3 2 2" xfId="44194" xr:uid="{00000000-0005-0000-0000-000011A90000}"/>
    <cellStyle name="Normal 5 3 2 10 2 2 3 3" xfId="44195" xr:uid="{00000000-0005-0000-0000-000012A90000}"/>
    <cellStyle name="Normal 5 3 2 10 2 2 4" xfId="44196" xr:uid="{00000000-0005-0000-0000-000013A90000}"/>
    <cellStyle name="Normal 5 3 2 10 2 3" xfId="44197" xr:uid="{00000000-0005-0000-0000-000014A90000}"/>
    <cellStyle name="Normal 5 3 2 10 2 3 2" xfId="44198" xr:uid="{00000000-0005-0000-0000-000015A90000}"/>
    <cellStyle name="Normal 5 3 2 10 2 4" xfId="44199" xr:uid="{00000000-0005-0000-0000-000016A90000}"/>
    <cellStyle name="Normal 5 3 2 10 2 4 2" xfId="44200" xr:uid="{00000000-0005-0000-0000-000017A90000}"/>
    <cellStyle name="Normal 5 3 2 10 2 4 2 2" xfId="44201" xr:uid="{00000000-0005-0000-0000-000018A90000}"/>
    <cellStyle name="Normal 5 3 2 10 2 4 3" xfId="44202" xr:uid="{00000000-0005-0000-0000-000019A90000}"/>
    <cellStyle name="Normal 5 3 2 10 2 5" xfId="44203" xr:uid="{00000000-0005-0000-0000-00001AA90000}"/>
    <cellStyle name="Normal 5 3 2 10 3" xfId="44204" xr:uid="{00000000-0005-0000-0000-00001BA90000}"/>
    <cellStyle name="Normal 5 3 2 10 3 2" xfId="44205" xr:uid="{00000000-0005-0000-0000-00001CA90000}"/>
    <cellStyle name="Normal 5 3 2 10 3 2 2" xfId="44206" xr:uid="{00000000-0005-0000-0000-00001DA90000}"/>
    <cellStyle name="Normal 5 3 2 10 3 3" xfId="44207" xr:uid="{00000000-0005-0000-0000-00001EA90000}"/>
    <cellStyle name="Normal 5 3 2 10 3 3 2" xfId="44208" xr:uid="{00000000-0005-0000-0000-00001FA90000}"/>
    <cellStyle name="Normal 5 3 2 10 3 3 2 2" xfId="44209" xr:uid="{00000000-0005-0000-0000-000020A90000}"/>
    <cellStyle name="Normal 5 3 2 10 3 3 3" xfId="44210" xr:uid="{00000000-0005-0000-0000-000021A90000}"/>
    <cellStyle name="Normal 5 3 2 10 3 4" xfId="44211" xr:uid="{00000000-0005-0000-0000-000022A90000}"/>
    <cellStyle name="Normal 5 3 2 10 4" xfId="44212" xr:uid="{00000000-0005-0000-0000-000023A90000}"/>
    <cellStyle name="Normal 5 3 2 10 4 2" xfId="44213" xr:uid="{00000000-0005-0000-0000-000024A90000}"/>
    <cellStyle name="Normal 5 3 2 10 5" xfId="44214" xr:uid="{00000000-0005-0000-0000-000025A90000}"/>
    <cellStyle name="Normal 5 3 2 10 5 2" xfId="44215" xr:uid="{00000000-0005-0000-0000-000026A90000}"/>
    <cellStyle name="Normal 5 3 2 10 5 2 2" xfId="44216" xr:uid="{00000000-0005-0000-0000-000027A90000}"/>
    <cellStyle name="Normal 5 3 2 10 5 3" xfId="44217" xr:uid="{00000000-0005-0000-0000-000028A90000}"/>
    <cellStyle name="Normal 5 3 2 10 6" xfId="44218" xr:uid="{00000000-0005-0000-0000-000029A90000}"/>
    <cellStyle name="Normal 5 3 2 11" xfId="44219" xr:uid="{00000000-0005-0000-0000-00002AA90000}"/>
    <cellStyle name="Normal 5 3 2 11 2" xfId="44220" xr:uid="{00000000-0005-0000-0000-00002BA90000}"/>
    <cellStyle name="Normal 5 3 2 11 2 2" xfId="44221" xr:uid="{00000000-0005-0000-0000-00002CA90000}"/>
    <cellStyle name="Normal 5 3 2 11 2 2 2" xfId="44222" xr:uid="{00000000-0005-0000-0000-00002DA90000}"/>
    <cellStyle name="Normal 5 3 2 11 2 3" xfId="44223" xr:uid="{00000000-0005-0000-0000-00002EA90000}"/>
    <cellStyle name="Normal 5 3 2 11 2 3 2" xfId="44224" xr:uid="{00000000-0005-0000-0000-00002FA90000}"/>
    <cellStyle name="Normal 5 3 2 11 2 3 2 2" xfId="44225" xr:uid="{00000000-0005-0000-0000-000030A90000}"/>
    <cellStyle name="Normal 5 3 2 11 2 3 3" xfId="44226" xr:uid="{00000000-0005-0000-0000-000031A90000}"/>
    <cellStyle name="Normal 5 3 2 11 2 4" xfId="44227" xr:uid="{00000000-0005-0000-0000-000032A90000}"/>
    <cellStyle name="Normal 5 3 2 11 3" xfId="44228" xr:uid="{00000000-0005-0000-0000-000033A90000}"/>
    <cellStyle name="Normal 5 3 2 11 3 2" xfId="44229" xr:uid="{00000000-0005-0000-0000-000034A90000}"/>
    <cellStyle name="Normal 5 3 2 11 4" xfId="44230" xr:uid="{00000000-0005-0000-0000-000035A90000}"/>
    <cellStyle name="Normal 5 3 2 11 4 2" xfId="44231" xr:uid="{00000000-0005-0000-0000-000036A90000}"/>
    <cellStyle name="Normal 5 3 2 11 4 2 2" xfId="44232" xr:uid="{00000000-0005-0000-0000-000037A90000}"/>
    <cellStyle name="Normal 5 3 2 11 4 3" xfId="44233" xr:uid="{00000000-0005-0000-0000-000038A90000}"/>
    <cellStyle name="Normal 5 3 2 11 5" xfId="44234" xr:uid="{00000000-0005-0000-0000-000039A90000}"/>
    <cellStyle name="Normal 5 3 2 12" xfId="44235" xr:uid="{00000000-0005-0000-0000-00003AA90000}"/>
    <cellStyle name="Normal 5 3 2 12 2" xfId="44236" xr:uid="{00000000-0005-0000-0000-00003BA90000}"/>
    <cellStyle name="Normal 5 3 2 12 2 2" xfId="44237" xr:uid="{00000000-0005-0000-0000-00003CA90000}"/>
    <cellStyle name="Normal 5 3 2 12 3" xfId="44238" xr:uid="{00000000-0005-0000-0000-00003DA90000}"/>
    <cellStyle name="Normal 5 3 2 12 3 2" xfId="44239" xr:uid="{00000000-0005-0000-0000-00003EA90000}"/>
    <cellStyle name="Normal 5 3 2 12 3 2 2" xfId="44240" xr:uid="{00000000-0005-0000-0000-00003FA90000}"/>
    <cellStyle name="Normal 5 3 2 12 3 3" xfId="44241" xr:uid="{00000000-0005-0000-0000-000040A90000}"/>
    <cellStyle name="Normal 5 3 2 12 4" xfId="44242" xr:uid="{00000000-0005-0000-0000-000041A90000}"/>
    <cellStyle name="Normal 5 3 2 13" xfId="44243" xr:uid="{00000000-0005-0000-0000-000042A90000}"/>
    <cellStyle name="Normal 5 3 2 13 2" xfId="44244" xr:uid="{00000000-0005-0000-0000-000043A90000}"/>
    <cellStyle name="Normal 5 3 2 13 2 2" xfId="44245" xr:uid="{00000000-0005-0000-0000-000044A90000}"/>
    <cellStyle name="Normal 5 3 2 13 3" xfId="44246" xr:uid="{00000000-0005-0000-0000-000045A90000}"/>
    <cellStyle name="Normal 5 3 2 13 3 2" xfId="44247" xr:uid="{00000000-0005-0000-0000-000046A90000}"/>
    <cellStyle name="Normal 5 3 2 13 3 2 2" xfId="44248" xr:uid="{00000000-0005-0000-0000-000047A90000}"/>
    <cellStyle name="Normal 5 3 2 13 3 3" xfId="44249" xr:uid="{00000000-0005-0000-0000-000048A90000}"/>
    <cellStyle name="Normal 5 3 2 13 4" xfId="44250" xr:uid="{00000000-0005-0000-0000-000049A90000}"/>
    <cellStyle name="Normal 5 3 2 14" xfId="44251" xr:uid="{00000000-0005-0000-0000-00004AA90000}"/>
    <cellStyle name="Normal 5 3 2 14 2" xfId="44252" xr:uid="{00000000-0005-0000-0000-00004BA90000}"/>
    <cellStyle name="Normal 5 3 2 14 2 2" xfId="44253" xr:uid="{00000000-0005-0000-0000-00004CA90000}"/>
    <cellStyle name="Normal 5 3 2 14 3" xfId="44254" xr:uid="{00000000-0005-0000-0000-00004DA90000}"/>
    <cellStyle name="Normal 5 3 2 14 3 2" xfId="44255" xr:uid="{00000000-0005-0000-0000-00004EA90000}"/>
    <cellStyle name="Normal 5 3 2 14 3 2 2" xfId="44256" xr:uid="{00000000-0005-0000-0000-00004FA90000}"/>
    <cellStyle name="Normal 5 3 2 14 3 3" xfId="44257" xr:uid="{00000000-0005-0000-0000-000050A90000}"/>
    <cellStyle name="Normal 5 3 2 14 4" xfId="44258" xr:uid="{00000000-0005-0000-0000-000051A90000}"/>
    <cellStyle name="Normal 5 3 2 15" xfId="44259" xr:uid="{00000000-0005-0000-0000-000052A90000}"/>
    <cellStyle name="Normal 5 3 2 15 2" xfId="44260" xr:uid="{00000000-0005-0000-0000-000053A90000}"/>
    <cellStyle name="Normal 5 3 2 15 2 2" xfId="44261" xr:uid="{00000000-0005-0000-0000-000054A90000}"/>
    <cellStyle name="Normal 5 3 2 15 3" xfId="44262" xr:uid="{00000000-0005-0000-0000-000055A90000}"/>
    <cellStyle name="Normal 5 3 2 16" xfId="44263" xr:uid="{00000000-0005-0000-0000-000056A90000}"/>
    <cellStyle name="Normal 5 3 2 16 2" xfId="44264" xr:uid="{00000000-0005-0000-0000-000057A90000}"/>
    <cellStyle name="Normal 5 3 2 17" xfId="44265" xr:uid="{00000000-0005-0000-0000-000058A90000}"/>
    <cellStyle name="Normal 5 3 2 17 2" xfId="44266" xr:uid="{00000000-0005-0000-0000-000059A90000}"/>
    <cellStyle name="Normal 5 3 2 18" xfId="44267" xr:uid="{00000000-0005-0000-0000-00005AA90000}"/>
    <cellStyle name="Normal 5 3 2 19" xfId="44268" xr:uid="{00000000-0005-0000-0000-00005BA90000}"/>
    <cellStyle name="Normal 5 3 2 2" xfId="1364" xr:uid="{00000000-0005-0000-0000-00005CA90000}"/>
    <cellStyle name="Normal 5 3 2 2 10" xfId="44269" xr:uid="{00000000-0005-0000-0000-00005DA90000}"/>
    <cellStyle name="Normal 5 3 2 2 10 2" xfId="44270" xr:uid="{00000000-0005-0000-0000-00005EA90000}"/>
    <cellStyle name="Normal 5 3 2 2 10 2 2" xfId="44271" xr:uid="{00000000-0005-0000-0000-00005FA90000}"/>
    <cellStyle name="Normal 5 3 2 2 10 3" xfId="44272" xr:uid="{00000000-0005-0000-0000-000060A90000}"/>
    <cellStyle name="Normal 5 3 2 2 10 3 2" xfId="44273" xr:uid="{00000000-0005-0000-0000-000061A90000}"/>
    <cellStyle name="Normal 5 3 2 2 10 3 2 2" xfId="44274" xr:uid="{00000000-0005-0000-0000-000062A90000}"/>
    <cellStyle name="Normal 5 3 2 2 10 3 3" xfId="44275" xr:uid="{00000000-0005-0000-0000-000063A90000}"/>
    <cellStyle name="Normal 5 3 2 2 10 4" xfId="44276" xr:uid="{00000000-0005-0000-0000-000064A90000}"/>
    <cellStyle name="Normal 5 3 2 2 11" xfId="44277" xr:uid="{00000000-0005-0000-0000-000065A90000}"/>
    <cellStyle name="Normal 5 3 2 2 11 2" xfId="44278" xr:uid="{00000000-0005-0000-0000-000066A90000}"/>
    <cellStyle name="Normal 5 3 2 2 11 2 2" xfId="44279" xr:uid="{00000000-0005-0000-0000-000067A90000}"/>
    <cellStyle name="Normal 5 3 2 2 11 3" xfId="44280" xr:uid="{00000000-0005-0000-0000-000068A90000}"/>
    <cellStyle name="Normal 5 3 2 2 11 3 2" xfId="44281" xr:uid="{00000000-0005-0000-0000-000069A90000}"/>
    <cellStyle name="Normal 5 3 2 2 11 3 2 2" xfId="44282" xr:uid="{00000000-0005-0000-0000-00006AA90000}"/>
    <cellStyle name="Normal 5 3 2 2 11 3 3" xfId="44283" xr:uid="{00000000-0005-0000-0000-00006BA90000}"/>
    <cellStyle name="Normal 5 3 2 2 11 4" xfId="44284" xr:uid="{00000000-0005-0000-0000-00006CA90000}"/>
    <cellStyle name="Normal 5 3 2 2 12" xfId="44285" xr:uid="{00000000-0005-0000-0000-00006DA90000}"/>
    <cellStyle name="Normal 5 3 2 2 12 2" xfId="44286" xr:uid="{00000000-0005-0000-0000-00006EA90000}"/>
    <cellStyle name="Normal 5 3 2 2 12 2 2" xfId="44287" xr:uid="{00000000-0005-0000-0000-00006FA90000}"/>
    <cellStyle name="Normal 5 3 2 2 12 3" xfId="44288" xr:uid="{00000000-0005-0000-0000-000070A90000}"/>
    <cellStyle name="Normal 5 3 2 2 12 3 2" xfId="44289" xr:uid="{00000000-0005-0000-0000-000071A90000}"/>
    <cellStyle name="Normal 5 3 2 2 12 3 2 2" xfId="44290" xr:uid="{00000000-0005-0000-0000-000072A90000}"/>
    <cellStyle name="Normal 5 3 2 2 12 3 3" xfId="44291" xr:uid="{00000000-0005-0000-0000-000073A90000}"/>
    <cellStyle name="Normal 5 3 2 2 12 4" xfId="44292" xr:uid="{00000000-0005-0000-0000-000074A90000}"/>
    <cellStyle name="Normal 5 3 2 2 13" xfId="44293" xr:uid="{00000000-0005-0000-0000-000075A90000}"/>
    <cellStyle name="Normal 5 3 2 2 13 2" xfId="44294" xr:uid="{00000000-0005-0000-0000-000076A90000}"/>
    <cellStyle name="Normal 5 3 2 2 13 2 2" xfId="44295" xr:uid="{00000000-0005-0000-0000-000077A90000}"/>
    <cellStyle name="Normal 5 3 2 2 13 3" xfId="44296" xr:uid="{00000000-0005-0000-0000-000078A90000}"/>
    <cellStyle name="Normal 5 3 2 2 14" xfId="44297" xr:uid="{00000000-0005-0000-0000-000079A90000}"/>
    <cellStyle name="Normal 5 3 2 2 14 2" xfId="44298" xr:uid="{00000000-0005-0000-0000-00007AA90000}"/>
    <cellStyle name="Normal 5 3 2 2 15" xfId="44299" xr:uid="{00000000-0005-0000-0000-00007BA90000}"/>
    <cellStyle name="Normal 5 3 2 2 15 2" xfId="44300" xr:uid="{00000000-0005-0000-0000-00007CA90000}"/>
    <cellStyle name="Normal 5 3 2 2 16" xfId="44301" xr:uid="{00000000-0005-0000-0000-00007DA90000}"/>
    <cellStyle name="Normal 5 3 2 2 17" xfId="44302" xr:uid="{00000000-0005-0000-0000-00007EA90000}"/>
    <cellStyle name="Normal 5 3 2 2 2" xfId="1365" xr:uid="{00000000-0005-0000-0000-00007FA90000}"/>
    <cellStyle name="Normal 5 3 2 2 2 10" xfId="44303" xr:uid="{00000000-0005-0000-0000-000080A90000}"/>
    <cellStyle name="Normal 5 3 2 2 2 11" xfId="44304" xr:uid="{00000000-0005-0000-0000-000081A90000}"/>
    <cellStyle name="Normal 5 3 2 2 2 2" xfId="44305" xr:uid="{00000000-0005-0000-0000-000082A90000}"/>
    <cellStyle name="Normal 5 3 2 2 2 2 10" xfId="44306" xr:uid="{00000000-0005-0000-0000-000083A90000}"/>
    <cellStyle name="Normal 5 3 2 2 2 2 2" xfId="44307" xr:uid="{00000000-0005-0000-0000-000084A90000}"/>
    <cellStyle name="Normal 5 3 2 2 2 2 2 2" xfId="44308" xr:uid="{00000000-0005-0000-0000-000085A90000}"/>
    <cellStyle name="Normal 5 3 2 2 2 2 2 2 2" xfId="44309" xr:uid="{00000000-0005-0000-0000-000086A90000}"/>
    <cellStyle name="Normal 5 3 2 2 2 2 2 2 2 2" xfId="44310" xr:uid="{00000000-0005-0000-0000-000087A90000}"/>
    <cellStyle name="Normal 5 3 2 2 2 2 2 2 2 2 2" xfId="44311" xr:uid="{00000000-0005-0000-0000-000088A90000}"/>
    <cellStyle name="Normal 5 3 2 2 2 2 2 2 2 3" xfId="44312" xr:uid="{00000000-0005-0000-0000-000089A90000}"/>
    <cellStyle name="Normal 5 3 2 2 2 2 2 2 2 3 2" xfId="44313" xr:uid="{00000000-0005-0000-0000-00008AA90000}"/>
    <cellStyle name="Normal 5 3 2 2 2 2 2 2 2 3 2 2" xfId="44314" xr:uid="{00000000-0005-0000-0000-00008BA90000}"/>
    <cellStyle name="Normal 5 3 2 2 2 2 2 2 2 3 3" xfId="44315" xr:uid="{00000000-0005-0000-0000-00008CA90000}"/>
    <cellStyle name="Normal 5 3 2 2 2 2 2 2 2 4" xfId="44316" xr:uid="{00000000-0005-0000-0000-00008DA90000}"/>
    <cellStyle name="Normal 5 3 2 2 2 2 2 2 3" xfId="44317" xr:uid="{00000000-0005-0000-0000-00008EA90000}"/>
    <cellStyle name="Normal 5 3 2 2 2 2 2 2 3 2" xfId="44318" xr:uid="{00000000-0005-0000-0000-00008FA90000}"/>
    <cellStyle name="Normal 5 3 2 2 2 2 2 2 4" xfId="44319" xr:uid="{00000000-0005-0000-0000-000090A90000}"/>
    <cellStyle name="Normal 5 3 2 2 2 2 2 2 4 2" xfId="44320" xr:uid="{00000000-0005-0000-0000-000091A90000}"/>
    <cellStyle name="Normal 5 3 2 2 2 2 2 2 4 2 2" xfId="44321" xr:uid="{00000000-0005-0000-0000-000092A90000}"/>
    <cellStyle name="Normal 5 3 2 2 2 2 2 2 4 3" xfId="44322" xr:uid="{00000000-0005-0000-0000-000093A90000}"/>
    <cellStyle name="Normal 5 3 2 2 2 2 2 2 5" xfId="44323" xr:uid="{00000000-0005-0000-0000-000094A90000}"/>
    <cellStyle name="Normal 5 3 2 2 2 2 2 3" xfId="44324" xr:uid="{00000000-0005-0000-0000-000095A90000}"/>
    <cellStyle name="Normal 5 3 2 2 2 2 2 3 2" xfId="44325" xr:uid="{00000000-0005-0000-0000-000096A90000}"/>
    <cellStyle name="Normal 5 3 2 2 2 2 2 3 2 2" xfId="44326" xr:uid="{00000000-0005-0000-0000-000097A90000}"/>
    <cellStyle name="Normal 5 3 2 2 2 2 2 3 3" xfId="44327" xr:uid="{00000000-0005-0000-0000-000098A90000}"/>
    <cellStyle name="Normal 5 3 2 2 2 2 2 3 3 2" xfId="44328" xr:uid="{00000000-0005-0000-0000-000099A90000}"/>
    <cellStyle name="Normal 5 3 2 2 2 2 2 3 3 2 2" xfId="44329" xr:uid="{00000000-0005-0000-0000-00009AA90000}"/>
    <cellStyle name="Normal 5 3 2 2 2 2 2 3 3 3" xfId="44330" xr:uid="{00000000-0005-0000-0000-00009BA90000}"/>
    <cellStyle name="Normal 5 3 2 2 2 2 2 3 4" xfId="44331" xr:uid="{00000000-0005-0000-0000-00009CA90000}"/>
    <cellStyle name="Normal 5 3 2 2 2 2 2 4" xfId="44332" xr:uid="{00000000-0005-0000-0000-00009DA90000}"/>
    <cellStyle name="Normal 5 3 2 2 2 2 2 4 2" xfId="44333" xr:uid="{00000000-0005-0000-0000-00009EA90000}"/>
    <cellStyle name="Normal 5 3 2 2 2 2 2 4 2 2" xfId="44334" xr:uid="{00000000-0005-0000-0000-00009FA90000}"/>
    <cellStyle name="Normal 5 3 2 2 2 2 2 4 3" xfId="44335" xr:uid="{00000000-0005-0000-0000-0000A0A90000}"/>
    <cellStyle name="Normal 5 3 2 2 2 2 2 4 3 2" xfId="44336" xr:uid="{00000000-0005-0000-0000-0000A1A90000}"/>
    <cellStyle name="Normal 5 3 2 2 2 2 2 4 3 2 2" xfId="44337" xr:uid="{00000000-0005-0000-0000-0000A2A90000}"/>
    <cellStyle name="Normal 5 3 2 2 2 2 2 4 3 3" xfId="44338" xr:uid="{00000000-0005-0000-0000-0000A3A90000}"/>
    <cellStyle name="Normal 5 3 2 2 2 2 2 4 4" xfId="44339" xr:uid="{00000000-0005-0000-0000-0000A4A90000}"/>
    <cellStyle name="Normal 5 3 2 2 2 2 2 5" xfId="44340" xr:uid="{00000000-0005-0000-0000-0000A5A90000}"/>
    <cellStyle name="Normal 5 3 2 2 2 2 2 5 2" xfId="44341" xr:uid="{00000000-0005-0000-0000-0000A6A90000}"/>
    <cellStyle name="Normal 5 3 2 2 2 2 2 6" xfId="44342" xr:uid="{00000000-0005-0000-0000-0000A7A90000}"/>
    <cellStyle name="Normal 5 3 2 2 2 2 2 6 2" xfId="44343" xr:uid="{00000000-0005-0000-0000-0000A8A90000}"/>
    <cellStyle name="Normal 5 3 2 2 2 2 2 6 2 2" xfId="44344" xr:uid="{00000000-0005-0000-0000-0000A9A90000}"/>
    <cellStyle name="Normal 5 3 2 2 2 2 2 6 3" xfId="44345" xr:uid="{00000000-0005-0000-0000-0000AAA90000}"/>
    <cellStyle name="Normal 5 3 2 2 2 2 2 7" xfId="44346" xr:uid="{00000000-0005-0000-0000-0000ABA90000}"/>
    <cellStyle name="Normal 5 3 2 2 2 2 2 7 2" xfId="44347" xr:uid="{00000000-0005-0000-0000-0000ACA90000}"/>
    <cellStyle name="Normal 5 3 2 2 2 2 2 8" xfId="44348" xr:uid="{00000000-0005-0000-0000-0000ADA90000}"/>
    <cellStyle name="Normal 5 3 2 2 2 2 3" xfId="44349" xr:uid="{00000000-0005-0000-0000-0000AEA90000}"/>
    <cellStyle name="Normal 5 3 2 2 2 2 3 2" xfId="44350" xr:uid="{00000000-0005-0000-0000-0000AFA90000}"/>
    <cellStyle name="Normal 5 3 2 2 2 2 3 2 2" xfId="44351" xr:uid="{00000000-0005-0000-0000-0000B0A90000}"/>
    <cellStyle name="Normal 5 3 2 2 2 2 3 2 2 2" xfId="44352" xr:uid="{00000000-0005-0000-0000-0000B1A90000}"/>
    <cellStyle name="Normal 5 3 2 2 2 2 3 2 3" xfId="44353" xr:uid="{00000000-0005-0000-0000-0000B2A90000}"/>
    <cellStyle name="Normal 5 3 2 2 2 2 3 2 3 2" xfId="44354" xr:uid="{00000000-0005-0000-0000-0000B3A90000}"/>
    <cellStyle name="Normal 5 3 2 2 2 2 3 2 3 2 2" xfId="44355" xr:uid="{00000000-0005-0000-0000-0000B4A90000}"/>
    <cellStyle name="Normal 5 3 2 2 2 2 3 2 3 3" xfId="44356" xr:uid="{00000000-0005-0000-0000-0000B5A90000}"/>
    <cellStyle name="Normal 5 3 2 2 2 2 3 2 4" xfId="44357" xr:uid="{00000000-0005-0000-0000-0000B6A90000}"/>
    <cellStyle name="Normal 5 3 2 2 2 2 3 3" xfId="44358" xr:uid="{00000000-0005-0000-0000-0000B7A90000}"/>
    <cellStyle name="Normal 5 3 2 2 2 2 3 3 2" xfId="44359" xr:uid="{00000000-0005-0000-0000-0000B8A90000}"/>
    <cellStyle name="Normal 5 3 2 2 2 2 3 4" xfId="44360" xr:uid="{00000000-0005-0000-0000-0000B9A90000}"/>
    <cellStyle name="Normal 5 3 2 2 2 2 3 4 2" xfId="44361" xr:uid="{00000000-0005-0000-0000-0000BAA90000}"/>
    <cellStyle name="Normal 5 3 2 2 2 2 3 4 2 2" xfId="44362" xr:uid="{00000000-0005-0000-0000-0000BBA90000}"/>
    <cellStyle name="Normal 5 3 2 2 2 2 3 4 3" xfId="44363" xr:uid="{00000000-0005-0000-0000-0000BCA90000}"/>
    <cellStyle name="Normal 5 3 2 2 2 2 3 5" xfId="44364" xr:uid="{00000000-0005-0000-0000-0000BDA90000}"/>
    <cellStyle name="Normal 5 3 2 2 2 2 4" xfId="44365" xr:uid="{00000000-0005-0000-0000-0000BEA90000}"/>
    <cellStyle name="Normal 5 3 2 2 2 2 4 2" xfId="44366" xr:uid="{00000000-0005-0000-0000-0000BFA90000}"/>
    <cellStyle name="Normal 5 3 2 2 2 2 4 2 2" xfId="44367" xr:uid="{00000000-0005-0000-0000-0000C0A90000}"/>
    <cellStyle name="Normal 5 3 2 2 2 2 4 3" xfId="44368" xr:uid="{00000000-0005-0000-0000-0000C1A90000}"/>
    <cellStyle name="Normal 5 3 2 2 2 2 4 3 2" xfId="44369" xr:uid="{00000000-0005-0000-0000-0000C2A90000}"/>
    <cellStyle name="Normal 5 3 2 2 2 2 4 3 2 2" xfId="44370" xr:uid="{00000000-0005-0000-0000-0000C3A90000}"/>
    <cellStyle name="Normal 5 3 2 2 2 2 4 3 3" xfId="44371" xr:uid="{00000000-0005-0000-0000-0000C4A90000}"/>
    <cellStyle name="Normal 5 3 2 2 2 2 4 4" xfId="44372" xr:uid="{00000000-0005-0000-0000-0000C5A90000}"/>
    <cellStyle name="Normal 5 3 2 2 2 2 5" xfId="44373" xr:uid="{00000000-0005-0000-0000-0000C6A90000}"/>
    <cellStyle name="Normal 5 3 2 2 2 2 5 2" xfId="44374" xr:uid="{00000000-0005-0000-0000-0000C7A90000}"/>
    <cellStyle name="Normal 5 3 2 2 2 2 5 2 2" xfId="44375" xr:uid="{00000000-0005-0000-0000-0000C8A90000}"/>
    <cellStyle name="Normal 5 3 2 2 2 2 5 3" xfId="44376" xr:uid="{00000000-0005-0000-0000-0000C9A90000}"/>
    <cellStyle name="Normal 5 3 2 2 2 2 5 3 2" xfId="44377" xr:uid="{00000000-0005-0000-0000-0000CAA90000}"/>
    <cellStyle name="Normal 5 3 2 2 2 2 5 3 2 2" xfId="44378" xr:uid="{00000000-0005-0000-0000-0000CBA90000}"/>
    <cellStyle name="Normal 5 3 2 2 2 2 5 3 3" xfId="44379" xr:uid="{00000000-0005-0000-0000-0000CCA90000}"/>
    <cellStyle name="Normal 5 3 2 2 2 2 5 4" xfId="44380" xr:uid="{00000000-0005-0000-0000-0000CDA90000}"/>
    <cellStyle name="Normal 5 3 2 2 2 2 6" xfId="44381" xr:uid="{00000000-0005-0000-0000-0000CEA90000}"/>
    <cellStyle name="Normal 5 3 2 2 2 2 6 2" xfId="44382" xr:uid="{00000000-0005-0000-0000-0000CFA90000}"/>
    <cellStyle name="Normal 5 3 2 2 2 2 7" xfId="44383" xr:uid="{00000000-0005-0000-0000-0000D0A90000}"/>
    <cellStyle name="Normal 5 3 2 2 2 2 7 2" xfId="44384" xr:uid="{00000000-0005-0000-0000-0000D1A90000}"/>
    <cellStyle name="Normal 5 3 2 2 2 2 7 2 2" xfId="44385" xr:uid="{00000000-0005-0000-0000-0000D2A90000}"/>
    <cellStyle name="Normal 5 3 2 2 2 2 7 3" xfId="44386" xr:uid="{00000000-0005-0000-0000-0000D3A90000}"/>
    <cellStyle name="Normal 5 3 2 2 2 2 8" xfId="44387" xr:uid="{00000000-0005-0000-0000-0000D4A90000}"/>
    <cellStyle name="Normal 5 3 2 2 2 2 8 2" xfId="44388" xr:uid="{00000000-0005-0000-0000-0000D5A90000}"/>
    <cellStyle name="Normal 5 3 2 2 2 2 9" xfId="44389" xr:uid="{00000000-0005-0000-0000-0000D6A90000}"/>
    <cellStyle name="Normal 5 3 2 2 2 3" xfId="44390" xr:uid="{00000000-0005-0000-0000-0000D7A90000}"/>
    <cellStyle name="Normal 5 3 2 2 2 3 2" xfId="44391" xr:uid="{00000000-0005-0000-0000-0000D8A90000}"/>
    <cellStyle name="Normal 5 3 2 2 2 3 2 2" xfId="44392" xr:uid="{00000000-0005-0000-0000-0000D9A90000}"/>
    <cellStyle name="Normal 5 3 2 2 2 3 2 2 2" xfId="44393" xr:uid="{00000000-0005-0000-0000-0000DAA90000}"/>
    <cellStyle name="Normal 5 3 2 2 2 3 2 2 2 2" xfId="44394" xr:uid="{00000000-0005-0000-0000-0000DBA90000}"/>
    <cellStyle name="Normal 5 3 2 2 2 3 2 2 3" xfId="44395" xr:uid="{00000000-0005-0000-0000-0000DCA90000}"/>
    <cellStyle name="Normal 5 3 2 2 2 3 2 2 3 2" xfId="44396" xr:uid="{00000000-0005-0000-0000-0000DDA90000}"/>
    <cellStyle name="Normal 5 3 2 2 2 3 2 2 3 2 2" xfId="44397" xr:uid="{00000000-0005-0000-0000-0000DEA90000}"/>
    <cellStyle name="Normal 5 3 2 2 2 3 2 2 3 3" xfId="44398" xr:uid="{00000000-0005-0000-0000-0000DFA90000}"/>
    <cellStyle name="Normal 5 3 2 2 2 3 2 2 4" xfId="44399" xr:uid="{00000000-0005-0000-0000-0000E0A90000}"/>
    <cellStyle name="Normal 5 3 2 2 2 3 2 3" xfId="44400" xr:uid="{00000000-0005-0000-0000-0000E1A90000}"/>
    <cellStyle name="Normal 5 3 2 2 2 3 2 3 2" xfId="44401" xr:uid="{00000000-0005-0000-0000-0000E2A90000}"/>
    <cellStyle name="Normal 5 3 2 2 2 3 2 4" xfId="44402" xr:uid="{00000000-0005-0000-0000-0000E3A90000}"/>
    <cellStyle name="Normal 5 3 2 2 2 3 2 4 2" xfId="44403" xr:uid="{00000000-0005-0000-0000-0000E4A90000}"/>
    <cellStyle name="Normal 5 3 2 2 2 3 2 4 2 2" xfId="44404" xr:uid="{00000000-0005-0000-0000-0000E5A90000}"/>
    <cellStyle name="Normal 5 3 2 2 2 3 2 4 3" xfId="44405" xr:uid="{00000000-0005-0000-0000-0000E6A90000}"/>
    <cellStyle name="Normal 5 3 2 2 2 3 2 5" xfId="44406" xr:uid="{00000000-0005-0000-0000-0000E7A90000}"/>
    <cellStyle name="Normal 5 3 2 2 2 3 3" xfId="44407" xr:uid="{00000000-0005-0000-0000-0000E8A90000}"/>
    <cellStyle name="Normal 5 3 2 2 2 3 3 2" xfId="44408" xr:uid="{00000000-0005-0000-0000-0000E9A90000}"/>
    <cellStyle name="Normal 5 3 2 2 2 3 3 2 2" xfId="44409" xr:uid="{00000000-0005-0000-0000-0000EAA90000}"/>
    <cellStyle name="Normal 5 3 2 2 2 3 3 3" xfId="44410" xr:uid="{00000000-0005-0000-0000-0000EBA90000}"/>
    <cellStyle name="Normal 5 3 2 2 2 3 3 3 2" xfId="44411" xr:uid="{00000000-0005-0000-0000-0000ECA90000}"/>
    <cellStyle name="Normal 5 3 2 2 2 3 3 3 2 2" xfId="44412" xr:uid="{00000000-0005-0000-0000-0000EDA90000}"/>
    <cellStyle name="Normal 5 3 2 2 2 3 3 3 3" xfId="44413" xr:uid="{00000000-0005-0000-0000-0000EEA90000}"/>
    <cellStyle name="Normal 5 3 2 2 2 3 3 4" xfId="44414" xr:uid="{00000000-0005-0000-0000-0000EFA90000}"/>
    <cellStyle name="Normal 5 3 2 2 2 3 4" xfId="44415" xr:uid="{00000000-0005-0000-0000-0000F0A90000}"/>
    <cellStyle name="Normal 5 3 2 2 2 3 4 2" xfId="44416" xr:uid="{00000000-0005-0000-0000-0000F1A90000}"/>
    <cellStyle name="Normal 5 3 2 2 2 3 4 2 2" xfId="44417" xr:uid="{00000000-0005-0000-0000-0000F2A90000}"/>
    <cellStyle name="Normal 5 3 2 2 2 3 4 3" xfId="44418" xr:uid="{00000000-0005-0000-0000-0000F3A90000}"/>
    <cellStyle name="Normal 5 3 2 2 2 3 4 3 2" xfId="44419" xr:uid="{00000000-0005-0000-0000-0000F4A90000}"/>
    <cellStyle name="Normal 5 3 2 2 2 3 4 3 2 2" xfId="44420" xr:uid="{00000000-0005-0000-0000-0000F5A90000}"/>
    <cellStyle name="Normal 5 3 2 2 2 3 4 3 3" xfId="44421" xr:uid="{00000000-0005-0000-0000-0000F6A90000}"/>
    <cellStyle name="Normal 5 3 2 2 2 3 4 4" xfId="44422" xr:uid="{00000000-0005-0000-0000-0000F7A90000}"/>
    <cellStyle name="Normal 5 3 2 2 2 3 5" xfId="44423" xr:uid="{00000000-0005-0000-0000-0000F8A90000}"/>
    <cellStyle name="Normal 5 3 2 2 2 3 5 2" xfId="44424" xr:uid="{00000000-0005-0000-0000-0000F9A90000}"/>
    <cellStyle name="Normal 5 3 2 2 2 3 6" xfId="44425" xr:uid="{00000000-0005-0000-0000-0000FAA90000}"/>
    <cellStyle name="Normal 5 3 2 2 2 3 6 2" xfId="44426" xr:uid="{00000000-0005-0000-0000-0000FBA90000}"/>
    <cellStyle name="Normal 5 3 2 2 2 3 6 2 2" xfId="44427" xr:uid="{00000000-0005-0000-0000-0000FCA90000}"/>
    <cellStyle name="Normal 5 3 2 2 2 3 6 3" xfId="44428" xr:uid="{00000000-0005-0000-0000-0000FDA90000}"/>
    <cellStyle name="Normal 5 3 2 2 2 3 7" xfId="44429" xr:uid="{00000000-0005-0000-0000-0000FEA90000}"/>
    <cellStyle name="Normal 5 3 2 2 2 3 7 2" xfId="44430" xr:uid="{00000000-0005-0000-0000-0000FFA90000}"/>
    <cellStyle name="Normal 5 3 2 2 2 3 8" xfId="44431" xr:uid="{00000000-0005-0000-0000-000000AA0000}"/>
    <cellStyle name="Normal 5 3 2 2 2 4" xfId="44432" xr:uid="{00000000-0005-0000-0000-000001AA0000}"/>
    <cellStyle name="Normal 5 3 2 2 2 4 2" xfId="44433" xr:uid="{00000000-0005-0000-0000-000002AA0000}"/>
    <cellStyle name="Normal 5 3 2 2 2 4 2 2" xfId="44434" xr:uid="{00000000-0005-0000-0000-000003AA0000}"/>
    <cellStyle name="Normal 5 3 2 2 2 4 2 2 2" xfId="44435" xr:uid="{00000000-0005-0000-0000-000004AA0000}"/>
    <cellStyle name="Normal 5 3 2 2 2 4 2 3" xfId="44436" xr:uid="{00000000-0005-0000-0000-000005AA0000}"/>
    <cellStyle name="Normal 5 3 2 2 2 4 2 3 2" xfId="44437" xr:uid="{00000000-0005-0000-0000-000006AA0000}"/>
    <cellStyle name="Normal 5 3 2 2 2 4 2 3 2 2" xfId="44438" xr:uid="{00000000-0005-0000-0000-000007AA0000}"/>
    <cellStyle name="Normal 5 3 2 2 2 4 2 3 3" xfId="44439" xr:uid="{00000000-0005-0000-0000-000008AA0000}"/>
    <cellStyle name="Normal 5 3 2 2 2 4 2 4" xfId="44440" xr:uid="{00000000-0005-0000-0000-000009AA0000}"/>
    <cellStyle name="Normal 5 3 2 2 2 4 3" xfId="44441" xr:uid="{00000000-0005-0000-0000-00000AAA0000}"/>
    <cellStyle name="Normal 5 3 2 2 2 4 3 2" xfId="44442" xr:uid="{00000000-0005-0000-0000-00000BAA0000}"/>
    <cellStyle name="Normal 5 3 2 2 2 4 4" xfId="44443" xr:uid="{00000000-0005-0000-0000-00000CAA0000}"/>
    <cellStyle name="Normal 5 3 2 2 2 4 4 2" xfId="44444" xr:uid="{00000000-0005-0000-0000-00000DAA0000}"/>
    <cellStyle name="Normal 5 3 2 2 2 4 4 2 2" xfId="44445" xr:uid="{00000000-0005-0000-0000-00000EAA0000}"/>
    <cellStyle name="Normal 5 3 2 2 2 4 4 3" xfId="44446" xr:uid="{00000000-0005-0000-0000-00000FAA0000}"/>
    <cellStyle name="Normal 5 3 2 2 2 4 5" xfId="44447" xr:uid="{00000000-0005-0000-0000-000010AA0000}"/>
    <cellStyle name="Normal 5 3 2 2 2 5" xfId="44448" xr:uid="{00000000-0005-0000-0000-000011AA0000}"/>
    <cellStyle name="Normal 5 3 2 2 2 5 2" xfId="44449" xr:uid="{00000000-0005-0000-0000-000012AA0000}"/>
    <cellStyle name="Normal 5 3 2 2 2 5 2 2" xfId="44450" xr:uid="{00000000-0005-0000-0000-000013AA0000}"/>
    <cellStyle name="Normal 5 3 2 2 2 5 3" xfId="44451" xr:uid="{00000000-0005-0000-0000-000014AA0000}"/>
    <cellStyle name="Normal 5 3 2 2 2 5 3 2" xfId="44452" xr:uid="{00000000-0005-0000-0000-000015AA0000}"/>
    <cellStyle name="Normal 5 3 2 2 2 5 3 2 2" xfId="44453" xr:uid="{00000000-0005-0000-0000-000016AA0000}"/>
    <cellStyle name="Normal 5 3 2 2 2 5 3 3" xfId="44454" xr:uid="{00000000-0005-0000-0000-000017AA0000}"/>
    <cellStyle name="Normal 5 3 2 2 2 5 4" xfId="44455" xr:uid="{00000000-0005-0000-0000-000018AA0000}"/>
    <cellStyle name="Normal 5 3 2 2 2 6" xfId="44456" xr:uid="{00000000-0005-0000-0000-000019AA0000}"/>
    <cellStyle name="Normal 5 3 2 2 2 6 2" xfId="44457" xr:uid="{00000000-0005-0000-0000-00001AAA0000}"/>
    <cellStyle name="Normal 5 3 2 2 2 6 2 2" xfId="44458" xr:uid="{00000000-0005-0000-0000-00001BAA0000}"/>
    <cellStyle name="Normal 5 3 2 2 2 6 3" xfId="44459" xr:uid="{00000000-0005-0000-0000-00001CAA0000}"/>
    <cellStyle name="Normal 5 3 2 2 2 6 3 2" xfId="44460" xr:uid="{00000000-0005-0000-0000-00001DAA0000}"/>
    <cellStyle name="Normal 5 3 2 2 2 6 3 2 2" xfId="44461" xr:uid="{00000000-0005-0000-0000-00001EAA0000}"/>
    <cellStyle name="Normal 5 3 2 2 2 6 3 3" xfId="44462" xr:uid="{00000000-0005-0000-0000-00001FAA0000}"/>
    <cellStyle name="Normal 5 3 2 2 2 6 4" xfId="44463" xr:uid="{00000000-0005-0000-0000-000020AA0000}"/>
    <cellStyle name="Normal 5 3 2 2 2 7" xfId="44464" xr:uid="{00000000-0005-0000-0000-000021AA0000}"/>
    <cellStyle name="Normal 5 3 2 2 2 7 2" xfId="44465" xr:uid="{00000000-0005-0000-0000-000022AA0000}"/>
    <cellStyle name="Normal 5 3 2 2 2 8" xfId="44466" xr:uid="{00000000-0005-0000-0000-000023AA0000}"/>
    <cellStyle name="Normal 5 3 2 2 2 8 2" xfId="44467" xr:uid="{00000000-0005-0000-0000-000024AA0000}"/>
    <cellStyle name="Normal 5 3 2 2 2 8 2 2" xfId="44468" xr:uid="{00000000-0005-0000-0000-000025AA0000}"/>
    <cellStyle name="Normal 5 3 2 2 2 8 3" xfId="44469" xr:uid="{00000000-0005-0000-0000-000026AA0000}"/>
    <cellStyle name="Normal 5 3 2 2 2 9" xfId="44470" xr:uid="{00000000-0005-0000-0000-000027AA0000}"/>
    <cellStyle name="Normal 5 3 2 2 2 9 2" xfId="44471" xr:uid="{00000000-0005-0000-0000-000028AA0000}"/>
    <cellStyle name="Normal 5 3 2 2 3" xfId="44472" xr:uid="{00000000-0005-0000-0000-000029AA0000}"/>
    <cellStyle name="Normal 5 3 2 2 3 10" xfId="44473" xr:uid="{00000000-0005-0000-0000-00002AAA0000}"/>
    <cellStyle name="Normal 5 3 2 2 3 11" xfId="44474" xr:uid="{00000000-0005-0000-0000-00002BAA0000}"/>
    <cellStyle name="Normal 5 3 2 2 3 2" xfId="44475" xr:uid="{00000000-0005-0000-0000-00002CAA0000}"/>
    <cellStyle name="Normal 5 3 2 2 3 2 10" xfId="44476" xr:uid="{00000000-0005-0000-0000-00002DAA0000}"/>
    <cellStyle name="Normal 5 3 2 2 3 2 2" xfId="44477" xr:uid="{00000000-0005-0000-0000-00002EAA0000}"/>
    <cellStyle name="Normal 5 3 2 2 3 2 2 2" xfId="44478" xr:uid="{00000000-0005-0000-0000-00002FAA0000}"/>
    <cellStyle name="Normal 5 3 2 2 3 2 2 2 2" xfId="44479" xr:uid="{00000000-0005-0000-0000-000030AA0000}"/>
    <cellStyle name="Normal 5 3 2 2 3 2 2 2 2 2" xfId="44480" xr:uid="{00000000-0005-0000-0000-000031AA0000}"/>
    <cellStyle name="Normal 5 3 2 2 3 2 2 2 2 2 2" xfId="44481" xr:uid="{00000000-0005-0000-0000-000032AA0000}"/>
    <cellStyle name="Normal 5 3 2 2 3 2 2 2 2 3" xfId="44482" xr:uid="{00000000-0005-0000-0000-000033AA0000}"/>
    <cellStyle name="Normal 5 3 2 2 3 2 2 2 2 3 2" xfId="44483" xr:uid="{00000000-0005-0000-0000-000034AA0000}"/>
    <cellStyle name="Normal 5 3 2 2 3 2 2 2 2 3 2 2" xfId="44484" xr:uid="{00000000-0005-0000-0000-000035AA0000}"/>
    <cellStyle name="Normal 5 3 2 2 3 2 2 2 2 3 3" xfId="44485" xr:uid="{00000000-0005-0000-0000-000036AA0000}"/>
    <cellStyle name="Normal 5 3 2 2 3 2 2 2 2 4" xfId="44486" xr:uid="{00000000-0005-0000-0000-000037AA0000}"/>
    <cellStyle name="Normal 5 3 2 2 3 2 2 2 3" xfId="44487" xr:uid="{00000000-0005-0000-0000-000038AA0000}"/>
    <cellStyle name="Normal 5 3 2 2 3 2 2 2 3 2" xfId="44488" xr:uid="{00000000-0005-0000-0000-000039AA0000}"/>
    <cellStyle name="Normal 5 3 2 2 3 2 2 2 4" xfId="44489" xr:uid="{00000000-0005-0000-0000-00003AAA0000}"/>
    <cellStyle name="Normal 5 3 2 2 3 2 2 2 4 2" xfId="44490" xr:uid="{00000000-0005-0000-0000-00003BAA0000}"/>
    <cellStyle name="Normal 5 3 2 2 3 2 2 2 4 2 2" xfId="44491" xr:uid="{00000000-0005-0000-0000-00003CAA0000}"/>
    <cellStyle name="Normal 5 3 2 2 3 2 2 2 4 3" xfId="44492" xr:uid="{00000000-0005-0000-0000-00003DAA0000}"/>
    <cellStyle name="Normal 5 3 2 2 3 2 2 2 5" xfId="44493" xr:uid="{00000000-0005-0000-0000-00003EAA0000}"/>
    <cellStyle name="Normal 5 3 2 2 3 2 2 3" xfId="44494" xr:uid="{00000000-0005-0000-0000-00003FAA0000}"/>
    <cellStyle name="Normal 5 3 2 2 3 2 2 3 2" xfId="44495" xr:uid="{00000000-0005-0000-0000-000040AA0000}"/>
    <cellStyle name="Normal 5 3 2 2 3 2 2 3 2 2" xfId="44496" xr:uid="{00000000-0005-0000-0000-000041AA0000}"/>
    <cellStyle name="Normal 5 3 2 2 3 2 2 3 3" xfId="44497" xr:uid="{00000000-0005-0000-0000-000042AA0000}"/>
    <cellStyle name="Normal 5 3 2 2 3 2 2 3 3 2" xfId="44498" xr:uid="{00000000-0005-0000-0000-000043AA0000}"/>
    <cellStyle name="Normal 5 3 2 2 3 2 2 3 3 2 2" xfId="44499" xr:uid="{00000000-0005-0000-0000-000044AA0000}"/>
    <cellStyle name="Normal 5 3 2 2 3 2 2 3 3 3" xfId="44500" xr:uid="{00000000-0005-0000-0000-000045AA0000}"/>
    <cellStyle name="Normal 5 3 2 2 3 2 2 3 4" xfId="44501" xr:uid="{00000000-0005-0000-0000-000046AA0000}"/>
    <cellStyle name="Normal 5 3 2 2 3 2 2 4" xfId="44502" xr:uid="{00000000-0005-0000-0000-000047AA0000}"/>
    <cellStyle name="Normal 5 3 2 2 3 2 2 4 2" xfId="44503" xr:uid="{00000000-0005-0000-0000-000048AA0000}"/>
    <cellStyle name="Normal 5 3 2 2 3 2 2 4 2 2" xfId="44504" xr:uid="{00000000-0005-0000-0000-000049AA0000}"/>
    <cellStyle name="Normal 5 3 2 2 3 2 2 4 3" xfId="44505" xr:uid="{00000000-0005-0000-0000-00004AAA0000}"/>
    <cellStyle name="Normal 5 3 2 2 3 2 2 4 3 2" xfId="44506" xr:uid="{00000000-0005-0000-0000-00004BAA0000}"/>
    <cellStyle name="Normal 5 3 2 2 3 2 2 4 3 2 2" xfId="44507" xr:uid="{00000000-0005-0000-0000-00004CAA0000}"/>
    <cellStyle name="Normal 5 3 2 2 3 2 2 4 3 3" xfId="44508" xr:uid="{00000000-0005-0000-0000-00004DAA0000}"/>
    <cellStyle name="Normal 5 3 2 2 3 2 2 4 4" xfId="44509" xr:uid="{00000000-0005-0000-0000-00004EAA0000}"/>
    <cellStyle name="Normal 5 3 2 2 3 2 2 5" xfId="44510" xr:uid="{00000000-0005-0000-0000-00004FAA0000}"/>
    <cellStyle name="Normal 5 3 2 2 3 2 2 5 2" xfId="44511" xr:uid="{00000000-0005-0000-0000-000050AA0000}"/>
    <cellStyle name="Normal 5 3 2 2 3 2 2 6" xfId="44512" xr:uid="{00000000-0005-0000-0000-000051AA0000}"/>
    <cellStyle name="Normal 5 3 2 2 3 2 2 6 2" xfId="44513" xr:uid="{00000000-0005-0000-0000-000052AA0000}"/>
    <cellStyle name="Normal 5 3 2 2 3 2 2 6 2 2" xfId="44514" xr:uid="{00000000-0005-0000-0000-000053AA0000}"/>
    <cellStyle name="Normal 5 3 2 2 3 2 2 6 3" xfId="44515" xr:uid="{00000000-0005-0000-0000-000054AA0000}"/>
    <cellStyle name="Normal 5 3 2 2 3 2 2 7" xfId="44516" xr:uid="{00000000-0005-0000-0000-000055AA0000}"/>
    <cellStyle name="Normal 5 3 2 2 3 2 2 7 2" xfId="44517" xr:uid="{00000000-0005-0000-0000-000056AA0000}"/>
    <cellStyle name="Normal 5 3 2 2 3 2 2 8" xfId="44518" xr:uid="{00000000-0005-0000-0000-000057AA0000}"/>
    <cellStyle name="Normal 5 3 2 2 3 2 3" xfId="44519" xr:uid="{00000000-0005-0000-0000-000058AA0000}"/>
    <cellStyle name="Normal 5 3 2 2 3 2 3 2" xfId="44520" xr:uid="{00000000-0005-0000-0000-000059AA0000}"/>
    <cellStyle name="Normal 5 3 2 2 3 2 3 2 2" xfId="44521" xr:uid="{00000000-0005-0000-0000-00005AAA0000}"/>
    <cellStyle name="Normal 5 3 2 2 3 2 3 2 2 2" xfId="44522" xr:uid="{00000000-0005-0000-0000-00005BAA0000}"/>
    <cellStyle name="Normal 5 3 2 2 3 2 3 2 3" xfId="44523" xr:uid="{00000000-0005-0000-0000-00005CAA0000}"/>
    <cellStyle name="Normal 5 3 2 2 3 2 3 2 3 2" xfId="44524" xr:uid="{00000000-0005-0000-0000-00005DAA0000}"/>
    <cellStyle name="Normal 5 3 2 2 3 2 3 2 3 2 2" xfId="44525" xr:uid="{00000000-0005-0000-0000-00005EAA0000}"/>
    <cellStyle name="Normal 5 3 2 2 3 2 3 2 3 3" xfId="44526" xr:uid="{00000000-0005-0000-0000-00005FAA0000}"/>
    <cellStyle name="Normal 5 3 2 2 3 2 3 2 4" xfId="44527" xr:uid="{00000000-0005-0000-0000-000060AA0000}"/>
    <cellStyle name="Normal 5 3 2 2 3 2 3 3" xfId="44528" xr:uid="{00000000-0005-0000-0000-000061AA0000}"/>
    <cellStyle name="Normal 5 3 2 2 3 2 3 3 2" xfId="44529" xr:uid="{00000000-0005-0000-0000-000062AA0000}"/>
    <cellStyle name="Normal 5 3 2 2 3 2 3 4" xfId="44530" xr:uid="{00000000-0005-0000-0000-000063AA0000}"/>
    <cellStyle name="Normal 5 3 2 2 3 2 3 4 2" xfId="44531" xr:uid="{00000000-0005-0000-0000-000064AA0000}"/>
    <cellStyle name="Normal 5 3 2 2 3 2 3 4 2 2" xfId="44532" xr:uid="{00000000-0005-0000-0000-000065AA0000}"/>
    <cellStyle name="Normal 5 3 2 2 3 2 3 4 3" xfId="44533" xr:uid="{00000000-0005-0000-0000-000066AA0000}"/>
    <cellStyle name="Normal 5 3 2 2 3 2 3 5" xfId="44534" xr:uid="{00000000-0005-0000-0000-000067AA0000}"/>
    <cellStyle name="Normal 5 3 2 2 3 2 4" xfId="44535" xr:uid="{00000000-0005-0000-0000-000068AA0000}"/>
    <cellStyle name="Normal 5 3 2 2 3 2 4 2" xfId="44536" xr:uid="{00000000-0005-0000-0000-000069AA0000}"/>
    <cellStyle name="Normal 5 3 2 2 3 2 4 2 2" xfId="44537" xr:uid="{00000000-0005-0000-0000-00006AAA0000}"/>
    <cellStyle name="Normal 5 3 2 2 3 2 4 3" xfId="44538" xr:uid="{00000000-0005-0000-0000-00006BAA0000}"/>
    <cellStyle name="Normal 5 3 2 2 3 2 4 3 2" xfId="44539" xr:uid="{00000000-0005-0000-0000-00006CAA0000}"/>
    <cellStyle name="Normal 5 3 2 2 3 2 4 3 2 2" xfId="44540" xr:uid="{00000000-0005-0000-0000-00006DAA0000}"/>
    <cellStyle name="Normal 5 3 2 2 3 2 4 3 3" xfId="44541" xr:uid="{00000000-0005-0000-0000-00006EAA0000}"/>
    <cellStyle name="Normal 5 3 2 2 3 2 4 4" xfId="44542" xr:uid="{00000000-0005-0000-0000-00006FAA0000}"/>
    <cellStyle name="Normal 5 3 2 2 3 2 5" xfId="44543" xr:uid="{00000000-0005-0000-0000-000070AA0000}"/>
    <cellStyle name="Normal 5 3 2 2 3 2 5 2" xfId="44544" xr:uid="{00000000-0005-0000-0000-000071AA0000}"/>
    <cellStyle name="Normal 5 3 2 2 3 2 5 2 2" xfId="44545" xr:uid="{00000000-0005-0000-0000-000072AA0000}"/>
    <cellStyle name="Normal 5 3 2 2 3 2 5 3" xfId="44546" xr:uid="{00000000-0005-0000-0000-000073AA0000}"/>
    <cellStyle name="Normal 5 3 2 2 3 2 5 3 2" xfId="44547" xr:uid="{00000000-0005-0000-0000-000074AA0000}"/>
    <cellStyle name="Normal 5 3 2 2 3 2 5 3 2 2" xfId="44548" xr:uid="{00000000-0005-0000-0000-000075AA0000}"/>
    <cellStyle name="Normal 5 3 2 2 3 2 5 3 3" xfId="44549" xr:uid="{00000000-0005-0000-0000-000076AA0000}"/>
    <cellStyle name="Normal 5 3 2 2 3 2 5 4" xfId="44550" xr:uid="{00000000-0005-0000-0000-000077AA0000}"/>
    <cellStyle name="Normal 5 3 2 2 3 2 6" xfId="44551" xr:uid="{00000000-0005-0000-0000-000078AA0000}"/>
    <cellStyle name="Normal 5 3 2 2 3 2 6 2" xfId="44552" xr:uid="{00000000-0005-0000-0000-000079AA0000}"/>
    <cellStyle name="Normal 5 3 2 2 3 2 7" xfId="44553" xr:uid="{00000000-0005-0000-0000-00007AAA0000}"/>
    <cellStyle name="Normal 5 3 2 2 3 2 7 2" xfId="44554" xr:uid="{00000000-0005-0000-0000-00007BAA0000}"/>
    <cellStyle name="Normal 5 3 2 2 3 2 7 2 2" xfId="44555" xr:uid="{00000000-0005-0000-0000-00007CAA0000}"/>
    <cellStyle name="Normal 5 3 2 2 3 2 7 3" xfId="44556" xr:uid="{00000000-0005-0000-0000-00007DAA0000}"/>
    <cellStyle name="Normal 5 3 2 2 3 2 8" xfId="44557" xr:uid="{00000000-0005-0000-0000-00007EAA0000}"/>
    <cellStyle name="Normal 5 3 2 2 3 2 8 2" xfId="44558" xr:uid="{00000000-0005-0000-0000-00007FAA0000}"/>
    <cellStyle name="Normal 5 3 2 2 3 2 9" xfId="44559" xr:uid="{00000000-0005-0000-0000-000080AA0000}"/>
    <cellStyle name="Normal 5 3 2 2 3 3" xfId="44560" xr:uid="{00000000-0005-0000-0000-000081AA0000}"/>
    <cellStyle name="Normal 5 3 2 2 3 3 2" xfId="44561" xr:uid="{00000000-0005-0000-0000-000082AA0000}"/>
    <cellStyle name="Normal 5 3 2 2 3 3 2 2" xfId="44562" xr:uid="{00000000-0005-0000-0000-000083AA0000}"/>
    <cellStyle name="Normal 5 3 2 2 3 3 2 2 2" xfId="44563" xr:uid="{00000000-0005-0000-0000-000084AA0000}"/>
    <cellStyle name="Normal 5 3 2 2 3 3 2 2 2 2" xfId="44564" xr:uid="{00000000-0005-0000-0000-000085AA0000}"/>
    <cellStyle name="Normal 5 3 2 2 3 3 2 2 3" xfId="44565" xr:uid="{00000000-0005-0000-0000-000086AA0000}"/>
    <cellStyle name="Normal 5 3 2 2 3 3 2 2 3 2" xfId="44566" xr:uid="{00000000-0005-0000-0000-000087AA0000}"/>
    <cellStyle name="Normal 5 3 2 2 3 3 2 2 3 2 2" xfId="44567" xr:uid="{00000000-0005-0000-0000-000088AA0000}"/>
    <cellStyle name="Normal 5 3 2 2 3 3 2 2 3 3" xfId="44568" xr:uid="{00000000-0005-0000-0000-000089AA0000}"/>
    <cellStyle name="Normal 5 3 2 2 3 3 2 2 4" xfId="44569" xr:uid="{00000000-0005-0000-0000-00008AAA0000}"/>
    <cellStyle name="Normal 5 3 2 2 3 3 2 3" xfId="44570" xr:uid="{00000000-0005-0000-0000-00008BAA0000}"/>
    <cellStyle name="Normal 5 3 2 2 3 3 2 3 2" xfId="44571" xr:uid="{00000000-0005-0000-0000-00008CAA0000}"/>
    <cellStyle name="Normal 5 3 2 2 3 3 2 4" xfId="44572" xr:uid="{00000000-0005-0000-0000-00008DAA0000}"/>
    <cellStyle name="Normal 5 3 2 2 3 3 2 4 2" xfId="44573" xr:uid="{00000000-0005-0000-0000-00008EAA0000}"/>
    <cellStyle name="Normal 5 3 2 2 3 3 2 4 2 2" xfId="44574" xr:uid="{00000000-0005-0000-0000-00008FAA0000}"/>
    <cellStyle name="Normal 5 3 2 2 3 3 2 4 3" xfId="44575" xr:uid="{00000000-0005-0000-0000-000090AA0000}"/>
    <cellStyle name="Normal 5 3 2 2 3 3 2 5" xfId="44576" xr:uid="{00000000-0005-0000-0000-000091AA0000}"/>
    <cellStyle name="Normal 5 3 2 2 3 3 3" xfId="44577" xr:uid="{00000000-0005-0000-0000-000092AA0000}"/>
    <cellStyle name="Normal 5 3 2 2 3 3 3 2" xfId="44578" xr:uid="{00000000-0005-0000-0000-000093AA0000}"/>
    <cellStyle name="Normal 5 3 2 2 3 3 3 2 2" xfId="44579" xr:uid="{00000000-0005-0000-0000-000094AA0000}"/>
    <cellStyle name="Normal 5 3 2 2 3 3 3 3" xfId="44580" xr:uid="{00000000-0005-0000-0000-000095AA0000}"/>
    <cellStyle name="Normal 5 3 2 2 3 3 3 3 2" xfId="44581" xr:uid="{00000000-0005-0000-0000-000096AA0000}"/>
    <cellStyle name="Normal 5 3 2 2 3 3 3 3 2 2" xfId="44582" xr:uid="{00000000-0005-0000-0000-000097AA0000}"/>
    <cellStyle name="Normal 5 3 2 2 3 3 3 3 3" xfId="44583" xr:uid="{00000000-0005-0000-0000-000098AA0000}"/>
    <cellStyle name="Normal 5 3 2 2 3 3 3 4" xfId="44584" xr:uid="{00000000-0005-0000-0000-000099AA0000}"/>
    <cellStyle name="Normal 5 3 2 2 3 3 4" xfId="44585" xr:uid="{00000000-0005-0000-0000-00009AAA0000}"/>
    <cellStyle name="Normal 5 3 2 2 3 3 4 2" xfId="44586" xr:uid="{00000000-0005-0000-0000-00009BAA0000}"/>
    <cellStyle name="Normal 5 3 2 2 3 3 4 2 2" xfId="44587" xr:uid="{00000000-0005-0000-0000-00009CAA0000}"/>
    <cellStyle name="Normal 5 3 2 2 3 3 4 3" xfId="44588" xr:uid="{00000000-0005-0000-0000-00009DAA0000}"/>
    <cellStyle name="Normal 5 3 2 2 3 3 4 3 2" xfId="44589" xr:uid="{00000000-0005-0000-0000-00009EAA0000}"/>
    <cellStyle name="Normal 5 3 2 2 3 3 4 3 2 2" xfId="44590" xr:uid="{00000000-0005-0000-0000-00009FAA0000}"/>
    <cellStyle name="Normal 5 3 2 2 3 3 4 3 3" xfId="44591" xr:uid="{00000000-0005-0000-0000-0000A0AA0000}"/>
    <cellStyle name="Normal 5 3 2 2 3 3 4 4" xfId="44592" xr:uid="{00000000-0005-0000-0000-0000A1AA0000}"/>
    <cellStyle name="Normal 5 3 2 2 3 3 5" xfId="44593" xr:uid="{00000000-0005-0000-0000-0000A2AA0000}"/>
    <cellStyle name="Normal 5 3 2 2 3 3 5 2" xfId="44594" xr:uid="{00000000-0005-0000-0000-0000A3AA0000}"/>
    <cellStyle name="Normal 5 3 2 2 3 3 6" xfId="44595" xr:uid="{00000000-0005-0000-0000-0000A4AA0000}"/>
    <cellStyle name="Normal 5 3 2 2 3 3 6 2" xfId="44596" xr:uid="{00000000-0005-0000-0000-0000A5AA0000}"/>
    <cellStyle name="Normal 5 3 2 2 3 3 6 2 2" xfId="44597" xr:uid="{00000000-0005-0000-0000-0000A6AA0000}"/>
    <cellStyle name="Normal 5 3 2 2 3 3 6 3" xfId="44598" xr:uid="{00000000-0005-0000-0000-0000A7AA0000}"/>
    <cellStyle name="Normal 5 3 2 2 3 3 7" xfId="44599" xr:uid="{00000000-0005-0000-0000-0000A8AA0000}"/>
    <cellStyle name="Normal 5 3 2 2 3 3 7 2" xfId="44600" xr:uid="{00000000-0005-0000-0000-0000A9AA0000}"/>
    <cellStyle name="Normal 5 3 2 2 3 3 8" xfId="44601" xr:uid="{00000000-0005-0000-0000-0000AAAA0000}"/>
    <cellStyle name="Normal 5 3 2 2 3 4" xfId="44602" xr:uid="{00000000-0005-0000-0000-0000ABAA0000}"/>
    <cellStyle name="Normal 5 3 2 2 3 4 2" xfId="44603" xr:uid="{00000000-0005-0000-0000-0000ACAA0000}"/>
    <cellStyle name="Normal 5 3 2 2 3 4 2 2" xfId="44604" xr:uid="{00000000-0005-0000-0000-0000ADAA0000}"/>
    <cellStyle name="Normal 5 3 2 2 3 4 2 2 2" xfId="44605" xr:uid="{00000000-0005-0000-0000-0000AEAA0000}"/>
    <cellStyle name="Normal 5 3 2 2 3 4 2 3" xfId="44606" xr:uid="{00000000-0005-0000-0000-0000AFAA0000}"/>
    <cellStyle name="Normal 5 3 2 2 3 4 2 3 2" xfId="44607" xr:uid="{00000000-0005-0000-0000-0000B0AA0000}"/>
    <cellStyle name="Normal 5 3 2 2 3 4 2 3 2 2" xfId="44608" xr:uid="{00000000-0005-0000-0000-0000B1AA0000}"/>
    <cellStyle name="Normal 5 3 2 2 3 4 2 3 3" xfId="44609" xr:uid="{00000000-0005-0000-0000-0000B2AA0000}"/>
    <cellStyle name="Normal 5 3 2 2 3 4 2 4" xfId="44610" xr:uid="{00000000-0005-0000-0000-0000B3AA0000}"/>
    <cellStyle name="Normal 5 3 2 2 3 4 3" xfId="44611" xr:uid="{00000000-0005-0000-0000-0000B4AA0000}"/>
    <cellStyle name="Normal 5 3 2 2 3 4 3 2" xfId="44612" xr:uid="{00000000-0005-0000-0000-0000B5AA0000}"/>
    <cellStyle name="Normal 5 3 2 2 3 4 4" xfId="44613" xr:uid="{00000000-0005-0000-0000-0000B6AA0000}"/>
    <cellStyle name="Normal 5 3 2 2 3 4 4 2" xfId="44614" xr:uid="{00000000-0005-0000-0000-0000B7AA0000}"/>
    <cellStyle name="Normal 5 3 2 2 3 4 4 2 2" xfId="44615" xr:uid="{00000000-0005-0000-0000-0000B8AA0000}"/>
    <cellStyle name="Normal 5 3 2 2 3 4 4 3" xfId="44616" xr:uid="{00000000-0005-0000-0000-0000B9AA0000}"/>
    <cellStyle name="Normal 5 3 2 2 3 4 5" xfId="44617" xr:uid="{00000000-0005-0000-0000-0000BAAA0000}"/>
    <cellStyle name="Normal 5 3 2 2 3 5" xfId="44618" xr:uid="{00000000-0005-0000-0000-0000BBAA0000}"/>
    <cellStyle name="Normal 5 3 2 2 3 5 2" xfId="44619" xr:uid="{00000000-0005-0000-0000-0000BCAA0000}"/>
    <cellStyle name="Normal 5 3 2 2 3 5 2 2" xfId="44620" xr:uid="{00000000-0005-0000-0000-0000BDAA0000}"/>
    <cellStyle name="Normal 5 3 2 2 3 5 3" xfId="44621" xr:uid="{00000000-0005-0000-0000-0000BEAA0000}"/>
    <cellStyle name="Normal 5 3 2 2 3 5 3 2" xfId="44622" xr:uid="{00000000-0005-0000-0000-0000BFAA0000}"/>
    <cellStyle name="Normal 5 3 2 2 3 5 3 2 2" xfId="44623" xr:uid="{00000000-0005-0000-0000-0000C0AA0000}"/>
    <cellStyle name="Normal 5 3 2 2 3 5 3 3" xfId="44624" xr:uid="{00000000-0005-0000-0000-0000C1AA0000}"/>
    <cellStyle name="Normal 5 3 2 2 3 5 4" xfId="44625" xr:uid="{00000000-0005-0000-0000-0000C2AA0000}"/>
    <cellStyle name="Normal 5 3 2 2 3 6" xfId="44626" xr:uid="{00000000-0005-0000-0000-0000C3AA0000}"/>
    <cellStyle name="Normal 5 3 2 2 3 6 2" xfId="44627" xr:uid="{00000000-0005-0000-0000-0000C4AA0000}"/>
    <cellStyle name="Normal 5 3 2 2 3 6 2 2" xfId="44628" xr:uid="{00000000-0005-0000-0000-0000C5AA0000}"/>
    <cellStyle name="Normal 5 3 2 2 3 6 3" xfId="44629" xr:uid="{00000000-0005-0000-0000-0000C6AA0000}"/>
    <cellStyle name="Normal 5 3 2 2 3 6 3 2" xfId="44630" xr:uid="{00000000-0005-0000-0000-0000C7AA0000}"/>
    <cellStyle name="Normal 5 3 2 2 3 6 3 2 2" xfId="44631" xr:uid="{00000000-0005-0000-0000-0000C8AA0000}"/>
    <cellStyle name="Normal 5 3 2 2 3 6 3 3" xfId="44632" xr:uid="{00000000-0005-0000-0000-0000C9AA0000}"/>
    <cellStyle name="Normal 5 3 2 2 3 6 4" xfId="44633" xr:uid="{00000000-0005-0000-0000-0000CAAA0000}"/>
    <cellStyle name="Normal 5 3 2 2 3 7" xfId="44634" xr:uid="{00000000-0005-0000-0000-0000CBAA0000}"/>
    <cellStyle name="Normal 5 3 2 2 3 7 2" xfId="44635" xr:uid="{00000000-0005-0000-0000-0000CCAA0000}"/>
    <cellStyle name="Normal 5 3 2 2 3 8" xfId="44636" xr:uid="{00000000-0005-0000-0000-0000CDAA0000}"/>
    <cellStyle name="Normal 5 3 2 2 3 8 2" xfId="44637" xr:uid="{00000000-0005-0000-0000-0000CEAA0000}"/>
    <cellStyle name="Normal 5 3 2 2 3 8 2 2" xfId="44638" xr:uid="{00000000-0005-0000-0000-0000CFAA0000}"/>
    <cellStyle name="Normal 5 3 2 2 3 8 3" xfId="44639" xr:uid="{00000000-0005-0000-0000-0000D0AA0000}"/>
    <cellStyle name="Normal 5 3 2 2 3 9" xfId="44640" xr:uid="{00000000-0005-0000-0000-0000D1AA0000}"/>
    <cellStyle name="Normal 5 3 2 2 3 9 2" xfId="44641" xr:uid="{00000000-0005-0000-0000-0000D2AA0000}"/>
    <cellStyle name="Normal 5 3 2 2 4" xfId="44642" xr:uid="{00000000-0005-0000-0000-0000D3AA0000}"/>
    <cellStyle name="Normal 5 3 2 2 4 10" xfId="44643" xr:uid="{00000000-0005-0000-0000-0000D4AA0000}"/>
    <cellStyle name="Normal 5 3 2 2 4 11" xfId="44644" xr:uid="{00000000-0005-0000-0000-0000D5AA0000}"/>
    <cellStyle name="Normal 5 3 2 2 4 2" xfId="44645" xr:uid="{00000000-0005-0000-0000-0000D6AA0000}"/>
    <cellStyle name="Normal 5 3 2 2 4 2 2" xfId="44646" xr:uid="{00000000-0005-0000-0000-0000D7AA0000}"/>
    <cellStyle name="Normal 5 3 2 2 4 2 2 2" xfId="44647" xr:uid="{00000000-0005-0000-0000-0000D8AA0000}"/>
    <cellStyle name="Normal 5 3 2 2 4 2 2 2 2" xfId="44648" xr:uid="{00000000-0005-0000-0000-0000D9AA0000}"/>
    <cellStyle name="Normal 5 3 2 2 4 2 2 2 2 2" xfId="44649" xr:uid="{00000000-0005-0000-0000-0000DAAA0000}"/>
    <cellStyle name="Normal 5 3 2 2 4 2 2 2 2 2 2" xfId="44650" xr:uid="{00000000-0005-0000-0000-0000DBAA0000}"/>
    <cellStyle name="Normal 5 3 2 2 4 2 2 2 2 3" xfId="44651" xr:uid="{00000000-0005-0000-0000-0000DCAA0000}"/>
    <cellStyle name="Normal 5 3 2 2 4 2 2 2 2 3 2" xfId="44652" xr:uid="{00000000-0005-0000-0000-0000DDAA0000}"/>
    <cellStyle name="Normal 5 3 2 2 4 2 2 2 2 3 2 2" xfId="44653" xr:uid="{00000000-0005-0000-0000-0000DEAA0000}"/>
    <cellStyle name="Normal 5 3 2 2 4 2 2 2 2 3 3" xfId="44654" xr:uid="{00000000-0005-0000-0000-0000DFAA0000}"/>
    <cellStyle name="Normal 5 3 2 2 4 2 2 2 2 4" xfId="44655" xr:uid="{00000000-0005-0000-0000-0000E0AA0000}"/>
    <cellStyle name="Normal 5 3 2 2 4 2 2 2 3" xfId="44656" xr:uid="{00000000-0005-0000-0000-0000E1AA0000}"/>
    <cellStyle name="Normal 5 3 2 2 4 2 2 2 3 2" xfId="44657" xr:uid="{00000000-0005-0000-0000-0000E2AA0000}"/>
    <cellStyle name="Normal 5 3 2 2 4 2 2 2 4" xfId="44658" xr:uid="{00000000-0005-0000-0000-0000E3AA0000}"/>
    <cellStyle name="Normal 5 3 2 2 4 2 2 2 4 2" xfId="44659" xr:uid="{00000000-0005-0000-0000-0000E4AA0000}"/>
    <cellStyle name="Normal 5 3 2 2 4 2 2 2 4 2 2" xfId="44660" xr:uid="{00000000-0005-0000-0000-0000E5AA0000}"/>
    <cellStyle name="Normal 5 3 2 2 4 2 2 2 4 3" xfId="44661" xr:uid="{00000000-0005-0000-0000-0000E6AA0000}"/>
    <cellStyle name="Normal 5 3 2 2 4 2 2 2 5" xfId="44662" xr:uid="{00000000-0005-0000-0000-0000E7AA0000}"/>
    <cellStyle name="Normal 5 3 2 2 4 2 2 3" xfId="44663" xr:uid="{00000000-0005-0000-0000-0000E8AA0000}"/>
    <cellStyle name="Normal 5 3 2 2 4 2 2 3 2" xfId="44664" xr:uid="{00000000-0005-0000-0000-0000E9AA0000}"/>
    <cellStyle name="Normal 5 3 2 2 4 2 2 3 2 2" xfId="44665" xr:uid="{00000000-0005-0000-0000-0000EAAA0000}"/>
    <cellStyle name="Normal 5 3 2 2 4 2 2 3 3" xfId="44666" xr:uid="{00000000-0005-0000-0000-0000EBAA0000}"/>
    <cellStyle name="Normal 5 3 2 2 4 2 2 3 3 2" xfId="44667" xr:uid="{00000000-0005-0000-0000-0000ECAA0000}"/>
    <cellStyle name="Normal 5 3 2 2 4 2 2 3 3 2 2" xfId="44668" xr:uid="{00000000-0005-0000-0000-0000EDAA0000}"/>
    <cellStyle name="Normal 5 3 2 2 4 2 2 3 3 3" xfId="44669" xr:uid="{00000000-0005-0000-0000-0000EEAA0000}"/>
    <cellStyle name="Normal 5 3 2 2 4 2 2 3 4" xfId="44670" xr:uid="{00000000-0005-0000-0000-0000EFAA0000}"/>
    <cellStyle name="Normal 5 3 2 2 4 2 2 4" xfId="44671" xr:uid="{00000000-0005-0000-0000-0000F0AA0000}"/>
    <cellStyle name="Normal 5 3 2 2 4 2 2 4 2" xfId="44672" xr:uid="{00000000-0005-0000-0000-0000F1AA0000}"/>
    <cellStyle name="Normal 5 3 2 2 4 2 2 4 2 2" xfId="44673" xr:uid="{00000000-0005-0000-0000-0000F2AA0000}"/>
    <cellStyle name="Normal 5 3 2 2 4 2 2 4 3" xfId="44674" xr:uid="{00000000-0005-0000-0000-0000F3AA0000}"/>
    <cellStyle name="Normal 5 3 2 2 4 2 2 4 3 2" xfId="44675" xr:uid="{00000000-0005-0000-0000-0000F4AA0000}"/>
    <cellStyle name="Normal 5 3 2 2 4 2 2 4 3 2 2" xfId="44676" xr:uid="{00000000-0005-0000-0000-0000F5AA0000}"/>
    <cellStyle name="Normal 5 3 2 2 4 2 2 4 3 3" xfId="44677" xr:uid="{00000000-0005-0000-0000-0000F6AA0000}"/>
    <cellStyle name="Normal 5 3 2 2 4 2 2 4 4" xfId="44678" xr:uid="{00000000-0005-0000-0000-0000F7AA0000}"/>
    <cellStyle name="Normal 5 3 2 2 4 2 2 5" xfId="44679" xr:uid="{00000000-0005-0000-0000-0000F8AA0000}"/>
    <cellStyle name="Normal 5 3 2 2 4 2 2 5 2" xfId="44680" xr:uid="{00000000-0005-0000-0000-0000F9AA0000}"/>
    <cellStyle name="Normal 5 3 2 2 4 2 2 6" xfId="44681" xr:uid="{00000000-0005-0000-0000-0000FAAA0000}"/>
    <cellStyle name="Normal 5 3 2 2 4 2 2 6 2" xfId="44682" xr:uid="{00000000-0005-0000-0000-0000FBAA0000}"/>
    <cellStyle name="Normal 5 3 2 2 4 2 2 6 2 2" xfId="44683" xr:uid="{00000000-0005-0000-0000-0000FCAA0000}"/>
    <cellStyle name="Normal 5 3 2 2 4 2 2 6 3" xfId="44684" xr:uid="{00000000-0005-0000-0000-0000FDAA0000}"/>
    <cellStyle name="Normal 5 3 2 2 4 2 2 7" xfId="44685" xr:uid="{00000000-0005-0000-0000-0000FEAA0000}"/>
    <cellStyle name="Normal 5 3 2 2 4 2 2 7 2" xfId="44686" xr:uid="{00000000-0005-0000-0000-0000FFAA0000}"/>
    <cellStyle name="Normal 5 3 2 2 4 2 2 8" xfId="44687" xr:uid="{00000000-0005-0000-0000-000000AB0000}"/>
    <cellStyle name="Normal 5 3 2 2 4 2 3" xfId="44688" xr:uid="{00000000-0005-0000-0000-000001AB0000}"/>
    <cellStyle name="Normal 5 3 2 2 4 2 3 2" xfId="44689" xr:uid="{00000000-0005-0000-0000-000002AB0000}"/>
    <cellStyle name="Normal 5 3 2 2 4 2 3 2 2" xfId="44690" xr:uid="{00000000-0005-0000-0000-000003AB0000}"/>
    <cellStyle name="Normal 5 3 2 2 4 2 3 2 2 2" xfId="44691" xr:uid="{00000000-0005-0000-0000-000004AB0000}"/>
    <cellStyle name="Normal 5 3 2 2 4 2 3 2 3" xfId="44692" xr:uid="{00000000-0005-0000-0000-000005AB0000}"/>
    <cellStyle name="Normal 5 3 2 2 4 2 3 2 3 2" xfId="44693" xr:uid="{00000000-0005-0000-0000-000006AB0000}"/>
    <cellStyle name="Normal 5 3 2 2 4 2 3 2 3 2 2" xfId="44694" xr:uid="{00000000-0005-0000-0000-000007AB0000}"/>
    <cellStyle name="Normal 5 3 2 2 4 2 3 2 3 3" xfId="44695" xr:uid="{00000000-0005-0000-0000-000008AB0000}"/>
    <cellStyle name="Normal 5 3 2 2 4 2 3 2 4" xfId="44696" xr:uid="{00000000-0005-0000-0000-000009AB0000}"/>
    <cellStyle name="Normal 5 3 2 2 4 2 3 3" xfId="44697" xr:uid="{00000000-0005-0000-0000-00000AAB0000}"/>
    <cellStyle name="Normal 5 3 2 2 4 2 3 3 2" xfId="44698" xr:uid="{00000000-0005-0000-0000-00000BAB0000}"/>
    <cellStyle name="Normal 5 3 2 2 4 2 3 4" xfId="44699" xr:uid="{00000000-0005-0000-0000-00000CAB0000}"/>
    <cellStyle name="Normal 5 3 2 2 4 2 3 4 2" xfId="44700" xr:uid="{00000000-0005-0000-0000-00000DAB0000}"/>
    <cellStyle name="Normal 5 3 2 2 4 2 3 4 2 2" xfId="44701" xr:uid="{00000000-0005-0000-0000-00000EAB0000}"/>
    <cellStyle name="Normal 5 3 2 2 4 2 3 4 3" xfId="44702" xr:uid="{00000000-0005-0000-0000-00000FAB0000}"/>
    <cellStyle name="Normal 5 3 2 2 4 2 3 5" xfId="44703" xr:uid="{00000000-0005-0000-0000-000010AB0000}"/>
    <cellStyle name="Normal 5 3 2 2 4 2 4" xfId="44704" xr:uid="{00000000-0005-0000-0000-000011AB0000}"/>
    <cellStyle name="Normal 5 3 2 2 4 2 4 2" xfId="44705" xr:uid="{00000000-0005-0000-0000-000012AB0000}"/>
    <cellStyle name="Normal 5 3 2 2 4 2 4 2 2" xfId="44706" xr:uid="{00000000-0005-0000-0000-000013AB0000}"/>
    <cellStyle name="Normal 5 3 2 2 4 2 4 3" xfId="44707" xr:uid="{00000000-0005-0000-0000-000014AB0000}"/>
    <cellStyle name="Normal 5 3 2 2 4 2 4 3 2" xfId="44708" xr:uid="{00000000-0005-0000-0000-000015AB0000}"/>
    <cellStyle name="Normal 5 3 2 2 4 2 4 3 2 2" xfId="44709" xr:uid="{00000000-0005-0000-0000-000016AB0000}"/>
    <cellStyle name="Normal 5 3 2 2 4 2 4 3 3" xfId="44710" xr:uid="{00000000-0005-0000-0000-000017AB0000}"/>
    <cellStyle name="Normal 5 3 2 2 4 2 4 4" xfId="44711" xr:uid="{00000000-0005-0000-0000-000018AB0000}"/>
    <cellStyle name="Normal 5 3 2 2 4 2 5" xfId="44712" xr:uid="{00000000-0005-0000-0000-000019AB0000}"/>
    <cellStyle name="Normal 5 3 2 2 4 2 5 2" xfId="44713" xr:uid="{00000000-0005-0000-0000-00001AAB0000}"/>
    <cellStyle name="Normal 5 3 2 2 4 2 5 2 2" xfId="44714" xr:uid="{00000000-0005-0000-0000-00001BAB0000}"/>
    <cellStyle name="Normal 5 3 2 2 4 2 5 3" xfId="44715" xr:uid="{00000000-0005-0000-0000-00001CAB0000}"/>
    <cellStyle name="Normal 5 3 2 2 4 2 5 3 2" xfId="44716" xr:uid="{00000000-0005-0000-0000-00001DAB0000}"/>
    <cellStyle name="Normal 5 3 2 2 4 2 5 3 2 2" xfId="44717" xr:uid="{00000000-0005-0000-0000-00001EAB0000}"/>
    <cellStyle name="Normal 5 3 2 2 4 2 5 3 3" xfId="44718" xr:uid="{00000000-0005-0000-0000-00001FAB0000}"/>
    <cellStyle name="Normal 5 3 2 2 4 2 5 4" xfId="44719" xr:uid="{00000000-0005-0000-0000-000020AB0000}"/>
    <cellStyle name="Normal 5 3 2 2 4 2 6" xfId="44720" xr:uid="{00000000-0005-0000-0000-000021AB0000}"/>
    <cellStyle name="Normal 5 3 2 2 4 2 6 2" xfId="44721" xr:uid="{00000000-0005-0000-0000-000022AB0000}"/>
    <cellStyle name="Normal 5 3 2 2 4 2 7" xfId="44722" xr:uid="{00000000-0005-0000-0000-000023AB0000}"/>
    <cellStyle name="Normal 5 3 2 2 4 2 7 2" xfId="44723" xr:uid="{00000000-0005-0000-0000-000024AB0000}"/>
    <cellStyle name="Normal 5 3 2 2 4 2 7 2 2" xfId="44724" xr:uid="{00000000-0005-0000-0000-000025AB0000}"/>
    <cellStyle name="Normal 5 3 2 2 4 2 7 3" xfId="44725" xr:uid="{00000000-0005-0000-0000-000026AB0000}"/>
    <cellStyle name="Normal 5 3 2 2 4 2 8" xfId="44726" xr:uid="{00000000-0005-0000-0000-000027AB0000}"/>
    <cellStyle name="Normal 5 3 2 2 4 2 8 2" xfId="44727" xr:uid="{00000000-0005-0000-0000-000028AB0000}"/>
    <cellStyle name="Normal 5 3 2 2 4 2 9" xfId="44728" xr:uid="{00000000-0005-0000-0000-000029AB0000}"/>
    <cellStyle name="Normal 5 3 2 2 4 3" xfId="44729" xr:uid="{00000000-0005-0000-0000-00002AAB0000}"/>
    <cellStyle name="Normal 5 3 2 2 4 3 2" xfId="44730" xr:uid="{00000000-0005-0000-0000-00002BAB0000}"/>
    <cellStyle name="Normal 5 3 2 2 4 3 2 2" xfId="44731" xr:uid="{00000000-0005-0000-0000-00002CAB0000}"/>
    <cellStyle name="Normal 5 3 2 2 4 3 2 2 2" xfId="44732" xr:uid="{00000000-0005-0000-0000-00002DAB0000}"/>
    <cellStyle name="Normal 5 3 2 2 4 3 2 2 2 2" xfId="44733" xr:uid="{00000000-0005-0000-0000-00002EAB0000}"/>
    <cellStyle name="Normal 5 3 2 2 4 3 2 2 3" xfId="44734" xr:uid="{00000000-0005-0000-0000-00002FAB0000}"/>
    <cellStyle name="Normal 5 3 2 2 4 3 2 2 3 2" xfId="44735" xr:uid="{00000000-0005-0000-0000-000030AB0000}"/>
    <cellStyle name="Normal 5 3 2 2 4 3 2 2 3 2 2" xfId="44736" xr:uid="{00000000-0005-0000-0000-000031AB0000}"/>
    <cellStyle name="Normal 5 3 2 2 4 3 2 2 3 3" xfId="44737" xr:uid="{00000000-0005-0000-0000-000032AB0000}"/>
    <cellStyle name="Normal 5 3 2 2 4 3 2 2 4" xfId="44738" xr:uid="{00000000-0005-0000-0000-000033AB0000}"/>
    <cellStyle name="Normal 5 3 2 2 4 3 2 3" xfId="44739" xr:uid="{00000000-0005-0000-0000-000034AB0000}"/>
    <cellStyle name="Normal 5 3 2 2 4 3 2 3 2" xfId="44740" xr:uid="{00000000-0005-0000-0000-000035AB0000}"/>
    <cellStyle name="Normal 5 3 2 2 4 3 2 4" xfId="44741" xr:uid="{00000000-0005-0000-0000-000036AB0000}"/>
    <cellStyle name="Normal 5 3 2 2 4 3 2 4 2" xfId="44742" xr:uid="{00000000-0005-0000-0000-000037AB0000}"/>
    <cellStyle name="Normal 5 3 2 2 4 3 2 4 2 2" xfId="44743" xr:uid="{00000000-0005-0000-0000-000038AB0000}"/>
    <cellStyle name="Normal 5 3 2 2 4 3 2 4 3" xfId="44744" xr:uid="{00000000-0005-0000-0000-000039AB0000}"/>
    <cellStyle name="Normal 5 3 2 2 4 3 2 5" xfId="44745" xr:uid="{00000000-0005-0000-0000-00003AAB0000}"/>
    <cellStyle name="Normal 5 3 2 2 4 3 3" xfId="44746" xr:uid="{00000000-0005-0000-0000-00003BAB0000}"/>
    <cellStyle name="Normal 5 3 2 2 4 3 3 2" xfId="44747" xr:uid="{00000000-0005-0000-0000-00003CAB0000}"/>
    <cellStyle name="Normal 5 3 2 2 4 3 3 2 2" xfId="44748" xr:uid="{00000000-0005-0000-0000-00003DAB0000}"/>
    <cellStyle name="Normal 5 3 2 2 4 3 3 3" xfId="44749" xr:uid="{00000000-0005-0000-0000-00003EAB0000}"/>
    <cellStyle name="Normal 5 3 2 2 4 3 3 3 2" xfId="44750" xr:uid="{00000000-0005-0000-0000-00003FAB0000}"/>
    <cellStyle name="Normal 5 3 2 2 4 3 3 3 2 2" xfId="44751" xr:uid="{00000000-0005-0000-0000-000040AB0000}"/>
    <cellStyle name="Normal 5 3 2 2 4 3 3 3 3" xfId="44752" xr:uid="{00000000-0005-0000-0000-000041AB0000}"/>
    <cellStyle name="Normal 5 3 2 2 4 3 3 4" xfId="44753" xr:uid="{00000000-0005-0000-0000-000042AB0000}"/>
    <cellStyle name="Normal 5 3 2 2 4 3 4" xfId="44754" xr:uid="{00000000-0005-0000-0000-000043AB0000}"/>
    <cellStyle name="Normal 5 3 2 2 4 3 4 2" xfId="44755" xr:uid="{00000000-0005-0000-0000-000044AB0000}"/>
    <cellStyle name="Normal 5 3 2 2 4 3 4 2 2" xfId="44756" xr:uid="{00000000-0005-0000-0000-000045AB0000}"/>
    <cellStyle name="Normal 5 3 2 2 4 3 4 3" xfId="44757" xr:uid="{00000000-0005-0000-0000-000046AB0000}"/>
    <cellStyle name="Normal 5 3 2 2 4 3 4 3 2" xfId="44758" xr:uid="{00000000-0005-0000-0000-000047AB0000}"/>
    <cellStyle name="Normal 5 3 2 2 4 3 4 3 2 2" xfId="44759" xr:uid="{00000000-0005-0000-0000-000048AB0000}"/>
    <cellStyle name="Normal 5 3 2 2 4 3 4 3 3" xfId="44760" xr:uid="{00000000-0005-0000-0000-000049AB0000}"/>
    <cellStyle name="Normal 5 3 2 2 4 3 4 4" xfId="44761" xr:uid="{00000000-0005-0000-0000-00004AAB0000}"/>
    <cellStyle name="Normal 5 3 2 2 4 3 5" xfId="44762" xr:uid="{00000000-0005-0000-0000-00004BAB0000}"/>
    <cellStyle name="Normal 5 3 2 2 4 3 5 2" xfId="44763" xr:uid="{00000000-0005-0000-0000-00004CAB0000}"/>
    <cellStyle name="Normal 5 3 2 2 4 3 6" xfId="44764" xr:uid="{00000000-0005-0000-0000-00004DAB0000}"/>
    <cellStyle name="Normal 5 3 2 2 4 3 6 2" xfId="44765" xr:uid="{00000000-0005-0000-0000-00004EAB0000}"/>
    <cellStyle name="Normal 5 3 2 2 4 3 6 2 2" xfId="44766" xr:uid="{00000000-0005-0000-0000-00004FAB0000}"/>
    <cellStyle name="Normal 5 3 2 2 4 3 6 3" xfId="44767" xr:uid="{00000000-0005-0000-0000-000050AB0000}"/>
    <cellStyle name="Normal 5 3 2 2 4 3 7" xfId="44768" xr:uid="{00000000-0005-0000-0000-000051AB0000}"/>
    <cellStyle name="Normal 5 3 2 2 4 3 7 2" xfId="44769" xr:uid="{00000000-0005-0000-0000-000052AB0000}"/>
    <cellStyle name="Normal 5 3 2 2 4 3 8" xfId="44770" xr:uid="{00000000-0005-0000-0000-000053AB0000}"/>
    <cellStyle name="Normal 5 3 2 2 4 4" xfId="44771" xr:uid="{00000000-0005-0000-0000-000054AB0000}"/>
    <cellStyle name="Normal 5 3 2 2 4 4 2" xfId="44772" xr:uid="{00000000-0005-0000-0000-000055AB0000}"/>
    <cellStyle name="Normal 5 3 2 2 4 4 2 2" xfId="44773" xr:uid="{00000000-0005-0000-0000-000056AB0000}"/>
    <cellStyle name="Normal 5 3 2 2 4 4 2 2 2" xfId="44774" xr:uid="{00000000-0005-0000-0000-000057AB0000}"/>
    <cellStyle name="Normal 5 3 2 2 4 4 2 3" xfId="44775" xr:uid="{00000000-0005-0000-0000-000058AB0000}"/>
    <cellStyle name="Normal 5 3 2 2 4 4 2 3 2" xfId="44776" xr:uid="{00000000-0005-0000-0000-000059AB0000}"/>
    <cellStyle name="Normal 5 3 2 2 4 4 2 3 2 2" xfId="44777" xr:uid="{00000000-0005-0000-0000-00005AAB0000}"/>
    <cellStyle name="Normal 5 3 2 2 4 4 2 3 3" xfId="44778" xr:uid="{00000000-0005-0000-0000-00005BAB0000}"/>
    <cellStyle name="Normal 5 3 2 2 4 4 2 4" xfId="44779" xr:uid="{00000000-0005-0000-0000-00005CAB0000}"/>
    <cellStyle name="Normal 5 3 2 2 4 4 3" xfId="44780" xr:uid="{00000000-0005-0000-0000-00005DAB0000}"/>
    <cellStyle name="Normal 5 3 2 2 4 4 3 2" xfId="44781" xr:uid="{00000000-0005-0000-0000-00005EAB0000}"/>
    <cellStyle name="Normal 5 3 2 2 4 4 4" xfId="44782" xr:uid="{00000000-0005-0000-0000-00005FAB0000}"/>
    <cellStyle name="Normal 5 3 2 2 4 4 4 2" xfId="44783" xr:uid="{00000000-0005-0000-0000-000060AB0000}"/>
    <cellStyle name="Normal 5 3 2 2 4 4 4 2 2" xfId="44784" xr:uid="{00000000-0005-0000-0000-000061AB0000}"/>
    <cellStyle name="Normal 5 3 2 2 4 4 4 3" xfId="44785" xr:uid="{00000000-0005-0000-0000-000062AB0000}"/>
    <cellStyle name="Normal 5 3 2 2 4 4 5" xfId="44786" xr:uid="{00000000-0005-0000-0000-000063AB0000}"/>
    <cellStyle name="Normal 5 3 2 2 4 5" xfId="44787" xr:uid="{00000000-0005-0000-0000-000064AB0000}"/>
    <cellStyle name="Normal 5 3 2 2 4 5 2" xfId="44788" xr:uid="{00000000-0005-0000-0000-000065AB0000}"/>
    <cellStyle name="Normal 5 3 2 2 4 5 2 2" xfId="44789" xr:uid="{00000000-0005-0000-0000-000066AB0000}"/>
    <cellStyle name="Normal 5 3 2 2 4 5 3" xfId="44790" xr:uid="{00000000-0005-0000-0000-000067AB0000}"/>
    <cellStyle name="Normal 5 3 2 2 4 5 3 2" xfId="44791" xr:uid="{00000000-0005-0000-0000-000068AB0000}"/>
    <cellStyle name="Normal 5 3 2 2 4 5 3 2 2" xfId="44792" xr:uid="{00000000-0005-0000-0000-000069AB0000}"/>
    <cellStyle name="Normal 5 3 2 2 4 5 3 3" xfId="44793" xr:uid="{00000000-0005-0000-0000-00006AAB0000}"/>
    <cellStyle name="Normal 5 3 2 2 4 5 4" xfId="44794" xr:uid="{00000000-0005-0000-0000-00006BAB0000}"/>
    <cellStyle name="Normal 5 3 2 2 4 6" xfId="44795" xr:uid="{00000000-0005-0000-0000-00006CAB0000}"/>
    <cellStyle name="Normal 5 3 2 2 4 6 2" xfId="44796" xr:uid="{00000000-0005-0000-0000-00006DAB0000}"/>
    <cellStyle name="Normal 5 3 2 2 4 6 2 2" xfId="44797" xr:uid="{00000000-0005-0000-0000-00006EAB0000}"/>
    <cellStyle name="Normal 5 3 2 2 4 6 3" xfId="44798" xr:uid="{00000000-0005-0000-0000-00006FAB0000}"/>
    <cellStyle name="Normal 5 3 2 2 4 6 3 2" xfId="44799" xr:uid="{00000000-0005-0000-0000-000070AB0000}"/>
    <cellStyle name="Normal 5 3 2 2 4 6 3 2 2" xfId="44800" xr:uid="{00000000-0005-0000-0000-000071AB0000}"/>
    <cellStyle name="Normal 5 3 2 2 4 6 3 3" xfId="44801" xr:uid="{00000000-0005-0000-0000-000072AB0000}"/>
    <cellStyle name="Normal 5 3 2 2 4 6 4" xfId="44802" xr:uid="{00000000-0005-0000-0000-000073AB0000}"/>
    <cellStyle name="Normal 5 3 2 2 4 7" xfId="44803" xr:uid="{00000000-0005-0000-0000-000074AB0000}"/>
    <cellStyle name="Normal 5 3 2 2 4 7 2" xfId="44804" xr:uid="{00000000-0005-0000-0000-000075AB0000}"/>
    <cellStyle name="Normal 5 3 2 2 4 8" xfId="44805" xr:uid="{00000000-0005-0000-0000-000076AB0000}"/>
    <cellStyle name="Normal 5 3 2 2 4 8 2" xfId="44806" xr:uid="{00000000-0005-0000-0000-000077AB0000}"/>
    <cellStyle name="Normal 5 3 2 2 4 8 2 2" xfId="44807" xr:uid="{00000000-0005-0000-0000-000078AB0000}"/>
    <cellStyle name="Normal 5 3 2 2 4 8 3" xfId="44808" xr:uid="{00000000-0005-0000-0000-000079AB0000}"/>
    <cellStyle name="Normal 5 3 2 2 4 9" xfId="44809" xr:uid="{00000000-0005-0000-0000-00007AAB0000}"/>
    <cellStyle name="Normal 5 3 2 2 4 9 2" xfId="44810" xr:uid="{00000000-0005-0000-0000-00007BAB0000}"/>
    <cellStyle name="Normal 5 3 2 2 5" xfId="44811" xr:uid="{00000000-0005-0000-0000-00007CAB0000}"/>
    <cellStyle name="Normal 5 3 2 2 5 2" xfId="44812" xr:uid="{00000000-0005-0000-0000-00007DAB0000}"/>
    <cellStyle name="Normal 5 3 2 2 5 2 2" xfId="44813" xr:uid="{00000000-0005-0000-0000-00007EAB0000}"/>
    <cellStyle name="Normal 5 3 2 2 5 2 2 2" xfId="44814" xr:uid="{00000000-0005-0000-0000-00007FAB0000}"/>
    <cellStyle name="Normal 5 3 2 2 5 2 2 2 2" xfId="44815" xr:uid="{00000000-0005-0000-0000-000080AB0000}"/>
    <cellStyle name="Normal 5 3 2 2 5 2 2 2 2 2" xfId="44816" xr:uid="{00000000-0005-0000-0000-000081AB0000}"/>
    <cellStyle name="Normal 5 3 2 2 5 2 2 2 3" xfId="44817" xr:uid="{00000000-0005-0000-0000-000082AB0000}"/>
    <cellStyle name="Normal 5 3 2 2 5 2 2 2 3 2" xfId="44818" xr:uid="{00000000-0005-0000-0000-000083AB0000}"/>
    <cellStyle name="Normal 5 3 2 2 5 2 2 2 3 2 2" xfId="44819" xr:uid="{00000000-0005-0000-0000-000084AB0000}"/>
    <cellStyle name="Normal 5 3 2 2 5 2 2 2 3 3" xfId="44820" xr:uid="{00000000-0005-0000-0000-000085AB0000}"/>
    <cellStyle name="Normal 5 3 2 2 5 2 2 2 4" xfId="44821" xr:uid="{00000000-0005-0000-0000-000086AB0000}"/>
    <cellStyle name="Normal 5 3 2 2 5 2 2 3" xfId="44822" xr:uid="{00000000-0005-0000-0000-000087AB0000}"/>
    <cellStyle name="Normal 5 3 2 2 5 2 2 3 2" xfId="44823" xr:uid="{00000000-0005-0000-0000-000088AB0000}"/>
    <cellStyle name="Normal 5 3 2 2 5 2 2 4" xfId="44824" xr:uid="{00000000-0005-0000-0000-000089AB0000}"/>
    <cellStyle name="Normal 5 3 2 2 5 2 2 4 2" xfId="44825" xr:uid="{00000000-0005-0000-0000-00008AAB0000}"/>
    <cellStyle name="Normal 5 3 2 2 5 2 2 4 2 2" xfId="44826" xr:uid="{00000000-0005-0000-0000-00008BAB0000}"/>
    <cellStyle name="Normal 5 3 2 2 5 2 2 4 3" xfId="44827" xr:uid="{00000000-0005-0000-0000-00008CAB0000}"/>
    <cellStyle name="Normal 5 3 2 2 5 2 2 5" xfId="44828" xr:uid="{00000000-0005-0000-0000-00008DAB0000}"/>
    <cellStyle name="Normal 5 3 2 2 5 2 3" xfId="44829" xr:uid="{00000000-0005-0000-0000-00008EAB0000}"/>
    <cellStyle name="Normal 5 3 2 2 5 2 3 2" xfId="44830" xr:uid="{00000000-0005-0000-0000-00008FAB0000}"/>
    <cellStyle name="Normal 5 3 2 2 5 2 3 2 2" xfId="44831" xr:uid="{00000000-0005-0000-0000-000090AB0000}"/>
    <cellStyle name="Normal 5 3 2 2 5 2 3 3" xfId="44832" xr:uid="{00000000-0005-0000-0000-000091AB0000}"/>
    <cellStyle name="Normal 5 3 2 2 5 2 3 3 2" xfId="44833" xr:uid="{00000000-0005-0000-0000-000092AB0000}"/>
    <cellStyle name="Normal 5 3 2 2 5 2 3 3 2 2" xfId="44834" xr:uid="{00000000-0005-0000-0000-000093AB0000}"/>
    <cellStyle name="Normal 5 3 2 2 5 2 3 3 3" xfId="44835" xr:uid="{00000000-0005-0000-0000-000094AB0000}"/>
    <cellStyle name="Normal 5 3 2 2 5 2 3 4" xfId="44836" xr:uid="{00000000-0005-0000-0000-000095AB0000}"/>
    <cellStyle name="Normal 5 3 2 2 5 2 4" xfId="44837" xr:uid="{00000000-0005-0000-0000-000096AB0000}"/>
    <cellStyle name="Normal 5 3 2 2 5 2 4 2" xfId="44838" xr:uid="{00000000-0005-0000-0000-000097AB0000}"/>
    <cellStyle name="Normal 5 3 2 2 5 2 4 2 2" xfId="44839" xr:uid="{00000000-0005-0000-0000-000098AB0000}"/>
    <cellStyle name="Normal 5 3 2 2 5 2 4 3" xfId="44840" xr:uid="{00000000-0005-0000-0000-000099AB0000}"/>
    <cellStyle name="Normal 5 3 2 2 5 2 4 3 2" xfId="44841" xr:uid="{00000000-0005-0000-0000-00009AAB0000}"/>
    <cellStyle name="Normal 5 3 2 2 5 2 4 3 2 2" xfId="44842" xr:uid="{00000000-0005-0000-0000-00009BAB0000}"/>
    <cellStyle name="Normal 5 3 2 2 5 2 4 3 3" xfId="44843" xr:uid="{00000000-0005-0000-0000-00009CAB0000}"/>
    <cellStyle name="Normal 5 3 2 2 5 2 4 4" xfId="44844" xr:uid="{00000000-0005-0000-0000-00009DAB0000}"/>
    <cellStyle name="Normal 5 3 2 2 5 2 5" xfId="44845" xr:uid="{00000000-0005-0000-0000-00009EAB0000}"/>
    <cellStyle name="Normal 5 3 2 2 5 2 5 2" xfId="44846" xr:uid="{00000000-0005-0000-0000-00009FAB0000}"/>
    <cellStyle name="Normal 5 3 2 2 5 2 6" xfId="44847" xr:uid="{00000000-0005-0000-0000-0000A0AB0000}"/>
    <cellStyle name="Normal 5 3 2 2 5 2 6 2" xfId="44848" xr:uid="{00000000-0005-0000-0000-0000A1AB0000}"/>
    <cellStyle name="Normal 5 3 2 2 5 2 6 2 2" xfId="44849" xr:uid="{00000000-0005-0000-0000-0000A2AB0000}"/>
    <cellStyle name="Normal 5 3 2 2 5 2 6 3" xfId="44850" xr:uid="{00000000-0005-0000-0000-0000A3AB0000}"/>
    <cellStyle name="Normal 5 3 2 2 5 2 7" xfId="44851" xr:uid="{00000000-0005-0000-0000-0000A4AB0000}"/>
    <cellStyle name="Normal 5 3 2 2 5 2 7 2" xfId="44852" xr:uid="{00000000-0005-0000-0000-0000A5AB0000}"/>
    <cellStyle name="Normal 5 3 2 2 5 2 8" xfId="44853" xr:uid="{00000000-0005-0000-0000-0000A6AB0000}"/>
    <cellStyle name="Normal 5 3 2 2 5 3" xfId="44854" xr:uid="{00000000-0005-0000-0000-0000A7AB0000}"/>
    <cellStyle name="Normal 5 3 2 2 5 3 2" xfId="44855" xr:uid="{00000000-0005-0000-0000-0000A8AB0000}"/>
    <cellStyle name="Normal 5 3 2 2 5 3 2 2" xfId="44856" xr:uid="{00000000-0005-0000-0000-0000A9AB0000}"/>
    <cellStyle name="Normal 5 3 2 2 5 3 2 2 2" xfId="44857" xr:uid="{00000000-0005-0000-0000-0000AAAB0000}"/>
    <cellStyle name="Normal 5 3 2 2 5 3 2 3" xfId="44858" xr:uid="{00000000-0005-0000-0000-0000ABAB0000}"/>
    <cellStyle name="Normal 5 3 2 2 5 3 2 3 2" xfId="44859" xr:uid="{00000000-0005-0000-0000-0000ACAB0000}"/>
    <cellStyle name="Normal 5 3 2 2 5 3 2 3 2 2" xfId="44860" xr:uid="{00000000-0005-0000-0000-0000ADAB0000}"/>
    <cellStyle name="Normal 5 3 2 2 5 3 2 3 3" xfId="44861" xr:uid="{00000000-0005-0000-0000-0000AEAB0000}"/>
    <cellStyle name="Normal 5 3 2 2 5 3 2 4" xfId="44862" xr:uid="{00000000-0005-0000-0000-0000AFAB0000}"/>
    <cellStyle name="Normal 5 3 2 2 5 3 3" xfId="44863" xr:uid="{00000000-0005-0000-0000-0000B0AB0000}"/>
    <cellStyle name="Normal 5 3 2 2 5 3 3 2" xfId="44864" xr:uid="{00000000-0005-0000-0000-0000B1AB0000}"/>
    <cellStyle name="Normal 5 3 2 2 5 3 4" xfId="44865" xr:uid="{00000000-0005-0000-0000-0000B2AB0000}"/>
    <cellStyle name="Normal 5 3 2 2 5 3 4 2" xfId="44866" xr:uid="{00000000-0005-0000-0000-0000B3AB0000}"/>
    <cellStyle name="Normal 5 3 2 2 5 3 4 2 2" xfId="44867" xr:uid="{00000000-0005-0000-0000-0000B4AB0000}"/>
    <cellStyle name="Normal 5 3 2 2 5 3 4 3" xfId="44868" xr:uid="{00000000-0005-0000-0000-0000B5AB0000}"/>
    <cellStyle name="Normal 5 3 2 2 5 3 5" xfId="44869" xr:uid="{00000000-0005-0000-0000-0000B6AB0000}"/>
    <cellStyle name="Normal 5 3 2 2 5 4" xfId="44870" xr:uid="{00000000-0005-0000-0000-0000B7AB0000}"/>
    <cellStyle name="Normal 5 3 2 2 5 4 2" xfId="44871" xr:uid="{00000000-0005-0000-0000-0000B8AB0000}"/>
    <cellStyle name="Normal 5 3 2 2 5 4 2 2" xfId="44872" xr:uid="{00000000-0005-0000-0000-0000B9AB0000}"/>
    <cellStyle name="Normal 5 3 2 2 5 4 3" xfId="44873" xr:uid="{00000000-0005-0000-0000-0000BAAB0000}"/>
    <cellStyle name="Normal 5 3 2 2 5 4 3 2" xfId="44874" xr:uid="{00000000-0005-0000-0000-0000BBAB0000}"/>
    <cellStyle name="Normal 5 3 2 2 5 4 3 2 2" xfId="44875" xr:uid="{00000000-0005-0000-0000-0000BCAB0000}"/>
    <cellStyle name="Normal 5 3 2 2 5 4 3 3" xfId="44876" xr:uid="{00000000-0005-0000-0000-0000BDAB0000}"/>
    <cellStyle name="Normal 5 3 2 2 5 4 4" xfId="44877" xr:uid="{00000000-0005-0000-0000-0000BEAB0000}"/>
    <cellStyle name="Normal 5 3 2 2 5 5" xfId="44878" xr:uid="{00000000-0005-0000-0000-0000BFAB0000}"/>
    <cellStyle name="Normal 5 3 2 2 5 5 2" xfId="44879" xr:uid="{00000000-0005-0000-0000-0000C0AB0000}"/>
    <cellStyle name="Normal 5 3 2 2 5 5 2 2" xfId="44880" xr:uid="{00000000-0005-0000-0000-0000C1AB0000}"/>
    <cellStyle name="Normal 5 3 2 2 5 5 3" xfId="44881" xr:uid="{00000000-0005-0000-0000-0000C2AB0000}"/>
    <cellStyle name="Normal 5 3 2 2 5 5 3 2" xfId="44882" xr:uid="{00000000-0005-0000-0000-0000C3AB0000}"/>
    <cellStyle name="Normal 5 3 2 2 5 5 3 2 2" xfId="44883" xr:uid="{00000000-0005-0000-0000-0000C4AB0000}"/>
    <cellStyle name="Normal 5 3 2 2 5 5 3 3" xfId="44884" xr:uid="{00000000-0005-0000-0000-0000C5AB0000}"/>
    <cellStyle name="Normal 5 3 2 2 5 5 4" xfId="44885" xr:uid="{00000000-0005-0000-0000-0000C6AB0000}"/>
    <cellStyle name="Normal 5 3 2 2 5 6" xfId="44886" xr:uid="{00000000-0005-0000-0000-0000C7AB0000}"/>
    <cellStyle name="Normal 5 3 2 2 5 6 2" xfId="44887" xr:uid="{00000000-0005-0000-0000-0000C8AB0000}"/>
    <cellStyle name="Normal 5 3 2 2 5 7" xfId="44888" xr:uid="{00000000-0005-0000-0000-0000C9AB0000}"/>
    <cellStyle name="Normal 5 3 2 2 5 7 2" xfId="44889" xr:uid="{00000000-0005-0000-0000-0000CAAB0000}"/>
    <cellStyle name="Normal 5 3 2 2 5 7 2 2" xfId="44890" xr:uid="{00000000-0005-0000-0000-0000CBAB0000}"/>
    <cellStyle name="Normal 5 3 2 2 5 7 3" xfId="44891" xr:uid="{00000000-0005-0000-0000-0000CCAB0000}"/>
    <cellStyle name="Normal 5 3 2 2 5 8" xfId="44892" xr:uid="{00000000-0005-0000-0000-0000CDAB0000}"/>
    <cellStyle name="Normal 5 3 2 2 5 8 2" xfId="44893" xr:uid="{00000000-0005-0000-0000-0000CEAB0000}"/>
    <cellStyle name="Normal 5 3 2 2 5 9" xfId="44894" xr:uid="{00000000-0005-0000-0000-0000CFAB0000}"/>
    <cellStyle name="Normal 5 3 2 2 6" xfId="44895" xr:uid="{00000000-0005-0000-0000-0000D0AB0000}"/>
    <cellStyle name="Normal 5 3 2 2 6 2" xfId="44896" xr:uid="{00000000-0005-0000-0000-0000D1AB0000}"/>
    <cellStyle name="Normal 5 3 2 2 6 2 2" xfId="44897" xr:uid="{00000000-0005-0000-0000-0000D2AB0000}"/>
    <cellStyle name="Normal 5 3 2 2 6 2 2 2" xfId="44898" xr:uid="{00000000-0005-0000-0000-0000D3AB0000}"/>
    <cellStyle name="Normal 5 3 2 2 6 2 2 2 2" xfId="44899" xr:uid="{00000000-0005-0000-0000-0000D4AB0000}"/>
    <cellStyle name="Normal 5 3 2 2 6 2 2 3" xfId="44900" xr:uid="{00000000-0005-0000-0000-0000D5AB0000}"/>
    <cellStyle name="Normal 5 3 2 2 6 2 2 3 2" xfId="44901" xr:uid="{00000000-0005-0000-0000-0000D6AB0000}"/>
    <cellStyle name="Normal 5 3 2 2 6 2 2 3 2 2" xfId="44902" xr:uid="{00000000-0005-0000-0000-0000D7AB0000}"/>
    <cellStyle name="Normal 5 3 2 2 6 2 2 3 3" xfId="44903" xr:uid="{00000000-0005-0000-0000-0000D8AB0000}"/>
    <cellStyle name="Normal 5 3 2 2 6 2 2 4" xfId="44904" xr:uid="{00000000-0005-0000-0000-0000D9AB0000}"/>
    <cellStyle name="Normal 5 3 2 2 6 2 3" xfId="44905" xr:uid="{00000000-0005-0000-0000-0000DAAB0000}"/>
    <cellStyle name="Normal 5 3 2 2 6 2 3 2" xfId="44906" xr:uid="{00000000-0005-0000-0000-0000DBAB0000}"/>
    <cellStyle name="Normal 5 3 2 2 6 2 4" xfId="44907" xr:uid="{00000000-0005-0000-0000-0000DCAB0000}"/>
    <cellStyle name="Normal 5 3 2 2 6 2 4 2" xfId="44908" xr:uid="{00000000-0005-0000-0000-0000DDAB0000}"/>
    <cellStyle name="Normal 5 3 2 2 6 2 4 2 2" xfId="44909" xr:uid="{00000000-0005-0000-0000-0000DEAB0000}"/>
    <cellStyle name="Normal 5 3 2 2 6 2 4 3" xfId="44910" xr:uid="{00000000-0005-0000-0000-0000DFAB0000}"/>
    <cellStyle name="Normal 5 3 2 2 6 2 5" xfId="44911" xr:uid="{00000000-0005-0000-0000-0000E0AB0000}"/>
    <cellStyle name="Normal 5 3 2 2 6 3" xfId="44912" xr:uid="{00000000-0005-0000-0000-0000E1AB0000}"/>
    <cellStyle name="Normal 5 3 2 2 6 3 2" xfId="44913" xr:uid="{00000000-0005-0000-0000-0000E2AB0000}"/>
    <cellStyle name="Normal 5 3 2 2 6 3 2 2" xfId="44914" xr:uid="{00000000-0005-0000-0000-0000E3AB0000}"/>
    <cellStyle name="Normal 5 3 2 2 6 3 3" xfId="44915" xr:uid="{00000000-0005-0000-0000-0000E4AB0000}"/>
    <cellStyle name="Normal 5 3 2 2 6 3 3 2" xfId="44916" xr:uid="{00000000-0005-0000-0000-0000E5AB0000}"/>
    <cellStyle name="Normal 5 3 2 2 6 3 3 2 2" xfId="44917" xr:uid="{00000000-0005-0000-0000-0000E6AB0000}"/>
    <cellStyle name="Normal 5 3 2 2 6 3 3 3" xfId="44918" xr:uid="{00000000-0005-0000-0000-0000E7AB0000}"/>
    <cellStyle name="Normal 5 3 2 2 6 3 4" xfId="44919" xr:uid="{00000000-0005-0000-0000-0000E8AB0000}"/>
    <cellStyle name="Normal 5 3 2 2 6 4" xfId="44920" xr:uid="{00000000-0005-0000-0000-0000E9AB0000}"/>
    <cellStyle name="Normal 5 3 2 2 6 4 2" xfId="44921" xr:uid="{00000000-0005-0000-0000-0000EAAB0000}"/>
    <cellStyle name="Normal 5 3 2 2 6 4 2 2" xfId="44922" xr:uid="{00000000-0005-0000-0000-0000EBAB0000}"/>
    <cellStyle name="Normal 5 3 2 2 6 4 3" xfId="44923" xr:uid="{00000000-0005-0000-0000-0000ECAB0000}"/>
    <cellStyle name="Normal 5 3 2 2 6 4 3 2" xfId="44924" xr:uid="{00000000-0005-0000-0000-0000EDAB0000}"/>
    <cellStyle name="Normal 5 3 2 2 6 4 3 2 2" xfId="44925" xr:uid="{00000000-0005-0000-0000-0000EEAB0000}"/>
    <cellStyle name="Normal 5 3 2 2 6 4 3 3" xfId="44926" xr:uid="{00000000-0005-0000-0000-0000EFAB0000}"/>
    <cellStyle name="Normal 5 3 2 2 6 4 4" xfId="44927" xr:uid="{00000000-0005-0000-0000-0000F0AB0000}"/>
    <cellStyle name="Normal 5 3 2 2 6 5" xfId="44928" xr:uid="{00000000-0005-0000-0000-0000F1AB0000}"/>
    <cellStyle name="Normal 5 3 2 2 6 5 2" xfId="44929" xr:uid="{00000000-0005-0000-0000-0000F2AB0000}"/>
    <cellStyle name="Normal 5 3 2 2 6 6" xfId="44930" xr:uid="{00000000-0005-0000-0000-0000F3AB0000}"/>
    <cellStyle name="Normal 5 3 2 2 6 6 2" xfId="44931" xr:uid="{00000000-0005-0000-0000-0000F4AB0000}"/>
    <cellStyle name="Normal 5 3 2 2 6 6 2 2" xfId="44932" xr:uid="{00000000-0005-0000-0000-0000F5AB0000}"/>
    <cellStyle name="Normal 5 3 2 2 6 6 3" xfId="44933" xr:uid="{00000000-0005-0000-0000-0000F6AB0000}"/>
    <cellStyle name="Normal 5 3 2 2 6 7" xfId="44934" xr:uid="{00000000-0005-0000-0000-0000F7AB0000}"/>
    <cellStyle name="Normal 5 3 2 2 6 7 2" xfId="44935" xr:uid="{00000000-0005-0000-0000-0000F8AB0000}"/>
    <cellStyle name="Normal 5 3 2 2 6 8" xfId="44936" xr:uid="{00000000-0005-0000-0000-0000F9AB0000}"/>
    <cellStyle name="Normal 5 3 2 2 7" xfId="44937" xr:uid="{00000000-0005-0000-0000-0000FAAB0000}"/>
    <cellStyle name="Normal 5 3 2 2 7 2" xfId="44938" xr:uid="{00000000-0005-0000-0000-0000FBAB0000}"/>
    <cellStyle name="Normal 5 3 2 2 7 2 2" xfId="44939" xr:uid="{00000000-0005-0000-0000-0000FCAB0000}"/>
    <cellStyle name="Normal 5 3 2 2 7 2 2 2" xfId="44940" xr:uid="{00000000-0005-0000-0000-0000FDAB0000}"/>
    <cellStyle name="Normal 5 3 2 2 7 2 2 2 2" xfId="44941" xr:uid="{00000000-0005-0000-0000-0000FEAB0000}"/>
    <cellStyle name="Normal 5 3 2 2 7 2 2 3" xfId="44942" xr:uid="{00000000-0005-0000-0000-0000FFAB0000}"/>
    <cellStyle name="Normal 5 3 2 2 7 2 2 3 2" xfId="44943" xr:uid="{00000000-0005-0000-0000-000000AC0000}"/>
    <cellStyle name="Normal 5 3 2 2 7 2 2 3 2 2" xfId="44944" xr:uid="{00000000-0005-0000-0000-000001AC0000}"/>
    <cellStyle name="Normal 5 3 2 2 7 2 2 3 3" xfId="44945" xr:uid="{00000000-0005-0000-0000-000002AC0000}"/>
    <cellStyle name="Normal 5 3 2 2 7 2 2 4" xfId="44946" xr:uid="{00000000-0005-0000-0000-000003AC0000}"/>
    <cellStyle name="Normal 5 3 2 2 7 2 3" xfId="44947" xr:uid="{00000000-0005-0000-0000-000004AC0000}"/>
    <cellStyle name="Normal 5 3 2 2 7 2 3 2" xfId="44948" xr:uid="{00000000-0005-0000-0000-000005AC0000}"/>
    <cellStyle name="Normal 5 3 2 2 7 2 4" xfId="44949" xr:uid="{00000000-0005-0000-0000-000006AC0000}"/>
    <cellStyle name="Normal 5 3 2 2 7 2 4 2" xfId="44950" xr:uid="{00000000-0005-0000-0000-000007AC0000}"/>
    <cellStyle name="Normal 5 3 2 2 7 2 4 2 2" xfId="44951" xr:uid="{00000000-0005-0000-0000-000008AC0000}"/>
    <cellStyle name="Normal 5 3 2 2 7 2 4 3" xfId="44952" xr:uid="{00000000-0005-0000-0000-000009AC0000}"/>
    <cellStyle name="Normal 5 3 2 2 7 2 5" xfId="44953" xr:uid="{00000000-0005-0000-0000-00000AAC0000}"/>
    <cellStyle name="Normal 5 3 2 2 7 3" xfId="44954" xr:uid="{00000000-0005-0000-0000-00000BAC0000}"/>
    <cellStyle name="Normal 5 3 2 2 7 3 2" xfId="44955" xr:uid="{00000000-0005-0000-0000-00000CAC0000}"/>
    <cellStyle name="Normal 5 3 2 2 7 3 2 2" xfId="44956" xr:uid="{00000000-0005-0000-0000-00000DAC0000}"/>
    <cellStyle name="Normal 5 3 2 2 7 3 3" xfId="44957" xr:uid="{00000000-0005-0000-0000-00000EAC0000}"/>
    <cellStyle name="Normal 5 3 2 2 7 3 3 2" xfId="44958" xr:uid="{00000000-0005-0000-0000-00000FAC0000}"/>
    <cellStyle name="Normal 5 3 2 2 7 3 3 2 2" xfId="44959" xr:uid="{00000000-0005-0000-0000-000010AC0000}"/>
    <cellStyle name="Normal 5 3 2 2 7 3 3 3" xfId="44960" xr:uid="{00000000-0005-0000-0000-000011AC0000}"/>
    <cellStyle name="Normal 5 3 2 2 7 3 4" xfId="44961" xr:uid="{00000000-0005-0000-0000-000012AC0000}"/>
    <cellStyle name="Normal 5 3 2 2 7 4" xfId="44962" xr:uid="{00000000-0005-0000-0000-000013AC0000}"/>
    <cellStyle name="Normal 5 3 2 2 7 4 2" xfId="44963" xr:uid="{00000000-0005-0000-0000-000014AC0000}"/>
    <cellStyle name="Normal 5 3 2 2 7 5" xfId="44964" xr:uid="{00000000-0005-0000-0000-000015AC0000}"/>
    <cellStyle name="Normal 5 3 2 2 7 5 2" xfId="44965" xr:uid="{00000000-0005-0000-0000-000016AC0000}"/>
    <cellStyle name="Normal 5 3 2 2 7 5 2 2" xfId="44966" xr:uid="{00000000-0005-0000-0000-000017AC0000}"/>
    <cellStyle name="Normal 5 3 2 2 7 5 3" xfId="44967" xr:uid="{00000000-0005-0000-0000-000018AC0000}"/>
    <cellStyle name="Normal 5 3 2 2 7 6" xfId="44968" xr:uid="{00000000-0005-0000-0000-000019AC0000}"/>
    <cellStyle name="Normal 5 3 2 2 8" xfId="44969" xr:uid="{00000000-0005-0000-0000-00001AAC0000}"/>
    <cellStyle name="Normal 5 3 2 2 8 2" xfId="44970" xr:uid="{00000000-0005-0000-0000-00001BAC0000}"/>
    <cellStyle name="Normal 5 3 2 2 8 2 2" xfId="44971" xr:uid="{00000000-0005-0000-0000-00001CAC0000}"/>
    <cellStyle name="Normal 5 3 2 2 8 2 2 2" xfId="44972" xr:uid="{00000000-0005-0000-0000-00001DAC0000}"/>
    <cellStyle name="Normal 5 3 2 2 8 2 2 2 2" xfId="44973" xr:uid="{00000000-0005-0000-0000-00001EAC0000}"/>
    <cellStyle name="Normal 5 3 2 2 8 2 2 3" xfId="44974" xr:uid="{00000000-0005-0000-0000-00001FAC0000}"/>
    <cellStyle name="Normal 5 3 2 2 8 2 2 3 2" xfId="44975" xr:uid="{00000000-0005-0000-0000-000020AC0000}"/>
    <cellStyle name="Normal 5 3 2 2 8 2 2 3 2 2" xfId="44976" xr:uid="{00000000-0005-0000-0000-000021AC0000}"/>
    <cellStyle name="Normal 5 3 2 2 8 2 2 3 3" xfId="44977" xr:uid="{00000000-0005-0000-0000-000022AC0000}"/>
    <cellStyle name="Normal 5 3 2 2 8 2 2 4" xfId="44978" xr:uid="{00000000-0005-0000-0000-000023AC0000}"/>
    <cellStyle name="Normal 5 3 2 2 8 2 3" xfId="44979" xr:uid="{00000000-0005-0000-0000-000024AC0000}"/>
    <cellStyle name="Normal 5 3 2 2 8 2 3 2" xfId="44980" xr:uid="{00000000-0005-0000-0000-000025AC0000}"/>
    <cellStyle name="Normal 5 3 2 2 8 2 4" xfId="44981" xr:uid="{00000000-0005-0000-0000-000026AC0000}"/>
    <cellStyle name="Normal 5 3 2 2 8 2 4 2" xfId="44982" xr:uid="{00000000-0005-0000-0000-000027AC0000}"/>
    <cellStyle name="Normal 5 3 2 2 8 2 4 2 2" xfId="44983" xr:uid="{00000000-0005-0000-0000-000028AC0000}"/>
    <cellStyle name="Normal 5 3 2 2 8 2 4 3" xfId="44984" xr:uid="{00000000-0005-0000-0000-000029AC0000}"/>
    <cellStyle name="Normal 5 3 2 2 8 2 5" xfId="44985" xr:uid="{00000000-0005-0000-0000-00002AAC0000}"/>
    <cellStyle name="Normal 5 3 2 2 8 3" xfId="44986" xr:uid="{00000000-0005-0000-0000-00002BAC0000}"/>
    <cellStyle name="Normal 5 3 2 2 8 3 2" xfId="44987" xr:uid="{00000000-0005-0000-0000-00002CAC0000}"/>
    <cellStyle name="Normal 5 3 2 2 8 3 2 2" xfId="44988" xr:uid="{00000000-0005-0000-0000-00002DAC0000}"/>
    <cellStyle name="Normal 5 3 2 2 8 3 3" xfId="44989" xr:uid="{00000000-0005-0000-0000-00002EAC0000}"/>
    <cellStyle name="Normal 5 3 2 2 8 3 3 2" xfId="44990" xr:uid="{00000000-0005-0000-0000-00002FAC0000}"/>
    <cellStyle name="Normal 5 3 2 2 8 3 3 2 2" xfId="44991" xr:uid="{00000000-0005-0000-0000-000030AC0000}"/>
    <cellStyle name="Normal 5 3 2 2 8 3 3 3" xfId="44992" xr:uid="{00000000-0005-0000-0000-000031AC0000}"/>
    <cellStyle name="Normal 5 3 2 2 8 3 4" xfId="44993" xr:uid="{00000000-0005-0000-0000-000032AC0000}"/>
    <cellStyle name="Normal 5 3 2 2 8 4" xfId="44994" xr:uid="{00000000-0005-0000-0000-000033AC0000}"/>
    <cellStyle name="Normal 5 3 2 2 8 4 2" xfId="44995" xr:uid="{00000000-0005-0000-0000-000034AC0000}"/>
    <cellStyle name="Normal 5 3 2 2 8 5" xfId="44996" xr:uid="{00000000-0005-0000-0000-000035AC0000}"/>
    <cellStyle name="Normal 5 3 2 2 8 5 2" xfId="44997" xr:uid="{00000000-0005-0000-0000-000036AC0000}"/>
    <cellStyle name="Normal 5 3 2 2 8 5 2 2" xfId="44998" xr:uid="{00000000-0005-0000-0000-000037AC0000}"/>
    <cellStyle name="Normal 5 3 2 2 8 5 3" xfId="44999" xr:uid="{00000000-0005-0000-0000-000038AC0000}"/>
    <cellStyle name="Normal 5 3 2 2 8 6" xfId="45000" xr:uid="{00000000-0005-0000-0000-000039AC0000}"/>
    <cellStyle name="Normal 5 3 2 2 9" xfId="45001" xr:uid="{00000000-0005-0000-0000-00003AAC0000}"/>
    <cellStyle name="Normal 5 3 2 2 9 2" xfId="45002" xr:uid="{00000000-0005-0000-0000-00003BAC0000}"/>
    <cellStyle name="Normal 5 3 2 2 9 2 2" xfId="45003" xr:uid="{00000000-0005-0000-0000-00003CAC0000}"/>
    <cellStyle name="Normal 5 3 2 2 9 2 2 2" xfId="45004" xr:uid="{00000000-0005-0000-0000-00003DAC0000}"/>
    <cellStyle name="Normal 5 3 2 2 9 2 3" xfId="45005" xr:uid="{00000000-0005-0000-0000-00003EAC0000}"/>
    <cellStyle name="Normal 5 3 2 2 9 2 3 2" xfId="45006" xr:uid="{00000000-0005-0000-0000-00003FAC0000}"/>
    <cellStyle name="Normal 5 3 2 2 9 2 3 2 2" xfId="45007" xr:uid="{00000000-0005-0000-0000-000040AC0000}"/>
    <cellStyle name="Normal 5 3 2 2 9 2 3 3" xfId="45008" xr:uid="{00000000-0005-0000-0000-000041AC0000}"/>
    <cellStyle name="Normal 5 3 2 2 9 2 4" xfId="45009" xr:uid="{00000000-0005-0000-0000-000042AC0000}"/>
    <cellStyle name="Normal 5 3 2 2 9 3" xfId="45010" xr:uid="{00000000-0005-0000-0000-000043AC0000}"/>
    <cellStyle name="Normal 5 3 2 2 9 3 2" xfId="45011" xr:uid="{00000000-0005-0000-0000-000044AC0000}"/>
    <cellStyle name="Normal 5 3 2 2 9 4" xfId="45012" xr:uid="{00000000-0005-0000-0000-000045AC0000}"/>
    <cellStyle name="Normal 5 3 2 2 9 4 2" xfId="45013" xr:uid="{00000000-0005-0000-0000-000046AC0000}"/>
    <cellStyle name="Normal 5 3 2 2 9 4 2 2" xfId="45014" xr:uid="{00000000-0005-0000-0000-000047AC0000}"/>
    <cellStyle name="Normal 5 3 2 2 9 4 3" xfId="45015" xr:uid="{00000000-0005-0000-0000-000048AC0000}"/>
    <cellStyle name="Normal 5 3 2 2 9 5" xfId="45016" xr:uid="{00000000-0005-0000-0000-000049AC0000}"/>
    <cellStyle name="Normal 5 3 2 2_T-straight with PEDs adjustor" xfId="45017" xr:uid="{00000000-0005-0000-0000-00004AAC0000}"/>
    <cellStyle name="Normal 5 3 2 3" xfId="1366" xr:uid="{00000000-0005-0000-0000-00004BAC0000}"/>
    <cellStyle name="Normal 5 3 2 3 10" xfId="45018" xr:uid="{00000000-0005-0000-0000-00004CAC0000}"/>
    <cellStyle name="Normal 5 3 2 3 11" xfId="45019" xr:uid="{00000000-0005-0000-0000-00004DAC0000}"/>
    <cellStyle name="Normal 5 3 2 3 2" xfId="45020" xr:uid="{00000000-0005-0000-0000-00004EAC0000}"/>
    <cellStyle name="Normal 5 3 2 3 2 10" xfId="45021" xr:uid="{00000000-0005-0000-0000-00004FAC0000}"/>
    <cellStyle name="Normal 5 3 2 3 2 2" xfId="45022" xr:uid="{00000000-0005-0000-0000-000050AC0000}"/>
    <cellStyle name="Normal 5 3 2 3 2 2 2" xfId="45023" xr:uid="{00000000-0005-0000-0000-000051AC0000}"/>
    <cellStyle name="Normal 5 3 2 3 2 2 2 2" xfId="45024" xr:uid="{00000000-0005-0000-0000-000052AC0000}"/>
    <cellStyle name="Normal 5 3 2 3 2 2 2 2 2" xfId="45025" xr:uid="{00000000-0005-0000-0000-000053AC0000}"/>
    <cellStyle name="Normal 5 3 2 3 2 2 2 2 2 2" xfId="45026" xr:uid="{00000000-0005-0000-0000-000054AC0000}"/>
    <cellStyle name="Normal 5 3 2 3 2 2 2 2 3" xfId="45027" xr:uid="{00000000-0005-0000-0000-000055AC0000}"/>
    <cellStyle name="Normal 5 3 2 3 2 2 2 2 3 2" xfId="45028" xr:uid="{00000000-0005-0000-0000-000056AC0000}"/>
    <cellStyle name="Normal 5 3 2 3 2 2 2 2 3 2 2" xfId="45029" xr:uid="{00000000-0005-0000-0000-000057AC0000}"/>
    <cellStyle name="Normal 5 3 2 3 2 2 2 2 3 3" xfId="45030" xr:uid="{00000000-0005-0000-0000-000058AC0000}"/>
    <cellStyle name="Normal 5 3 2 3 2 2 2 2 4" xfId="45031" xr:uid="{00000000-0005-0000-0000-000059AC0000}"/>
    <cellStyle name="Normal 5 3 2 3 2 2 2 3" xfId="45032" xr:uid="{00000000-0005-0000-0000-00005AAC0000}"/>
    <cellStyle name="Normal 5 3 2 3 2 2 2 3 2" xfId="45033" xr:uid="{00000000-0005-0000-0000-00005BAC0000}"/>
    <cellStyle name="Normal 5 3 2 3 2 2 2 4" xfId="45034" xr:uid="{00000000-0005-0000-0000-00005CAC0000}"/>
    <cellStyle name="Normal 5 3 2 3 2 2 2 4 2" xfId="45035" xr:uid="{00000000-0005-0000-0000-00005DAC0000}"/>
    <cellStyle name="Normal 5 3 2 3 2 2 2 4 2 2" xfId="45036" xr:uid="{00000000-0005-0000-0000-00005EAC0000}"/>
    <cellStyle name="Normal 5 3 2 3 2 2 2 4 3" xfId="45037" xr:uid="{00000000-0005-0000-0000-00005FAC0000}"/>
    <cellStyle name="Normal 5 3 2 3 2 2 2 5" xfId="45038" xr:uid="{00000000-0005-0000-0000-000060AC0000}"/>
    <cellStyle name="Normal 5 3 2 3 2 2 3" xfId="45039" xr:uid="{00000000-0005-0000-0000-000061AC0000}"/>
    <cellStyle name="Normal 5 3 2 3 2 2 3 2" xfId="45040" xr:uid="{00000000-0005-0000-0000-000062AC0000}"/>
    <cellStyle name="Normal 5 3 2 3 2 2 3 2 2" xfId="45041" xr:uid="{00000000-0005-0000-0000-000063AC0000}"/>
    <cellStyle name="Normal 5 3 2 3 2 2 3 3" xfId="45042" xr:uid="{00000000-0005-0000-0000-000064AC0000}"/>
    <cellStyle name="Normal 5 3 2 3 2 2 3 3 2" xfId="45043" xr:uid="{00000000-0005-0000-0000-000065AC0000}"/>
    <cellStyle name="Normal 5 3 2 3 2 2 3 3 2 2" xfId="45044" xr:uid="{00000000-0005-0000-0000-000066AC0000}"/>
    <cellStyle name="Normal 5 3 2 3 2 2 3 3 3" xfId="45045" xr:uid="{00000000-0005-0000-0000-000067AC0000}"/>
    <cellStyle name="Normal 5 3 2 3 2 2 3 4" xfId="45046" xr:uid="{00000000-0005-0000-0000-000068AC0000}"/>
    <cellStyle name="Normal 5 3 2 3 2 2 4" xfId="45047" xr:uid="{00000000-0005-0000-0000-000069AC0000}"/>
    <cellStyle name="Normal 5 3 2 3 2 2 4 2" xfId="45048" xr:uid="{00000000-0005-0000-0000-00006AAC0000}"/>
    <cellStyle name="Normal 5 3 2 3 2 2 4 2 2" xfId="45049" xr:uid="{00000000-0005-0000-0000-00006BAC0000}"/>
    <cellStyle name="Normal 5 3 2 3 2 2 4 3" xfId="45050" xr:uid="{00000000-0005-0000-0000-00006CAC0000}"/>
    <cellStyle name="Normal 5 3 2 3 2 2 4 3 2" xfId="45051" xr:uid="{00000000-0005-0000-0000-00006DAC0000}"/>
    <cellStyle name="Normal 5 3 2 3 2 2 4 3 2 2" xfId="45052" xr:uid="{00000000-0005-0000-0000-00006EAC0000}"/>
    <cellStyle name="Normal 5 3 2 3 2 2 4 3 3" xfId="45053" xr:uid="{00000000-0005-0000-0000-00006FAC0000}"/>
    <cellStyle name="Normal 5 3 2 3 2 2 4 4" xfId="45054" xr:uid="{00000000-0005-0000-0000-000070AC0000}"/>
    <cellStyle name="Normal 5 3 2 3 2 2 5" xfId="45055" xr:uid="{00000000-0005-0000-0000-000071AC0000}"/>
    <cellStyle name="Normal 5 3 2 3 2 2 5 2" xfId="45056" xr:uid="{00000000-0005-0000-0000-000072AC0000}"/>
    <cellStyle name="Normal 5 3 2 3 2 2 6" xfId="45057" xr:uid="{00000000-0005-0000-0000-000073AC0000}"/>
    <cellStyle name="Normal 5 3 2 3 2 2 6 2" xfId="45058" xr:uid="{00000000-0005-0000-0000-000074AC0000}"/>
    <cellStyle name="Normal 5 3 2 3 2 2 6 2 2" xfId="45059" xr:uid="{00000000-0005-0000-0000-000075AC0000}"/>
    <cellStyle name="Normal 5 3 2 3 2 2 6 3" xfId="45060" xr:uid="{00000000-0005-0000-0000-000076AC0000}"/>
    <cellStyle name="Normal 5 3 2 3 2 2 7" xfId="45061" xr:uid="{00000000-0005-0000-0000-000077AC0000}"/>
    <cellStyle name="Normal 5 3 2 3 2 2 7 2" xfId="45062" xr:uid="{00000000-0005-0000-0000-000078AC0000}"/>
    <cellStyle name="Normal 5 3 2 3 2 2 8" xfId="45063" xr:uid="{00000000-0005-0000-0000-000079AC0000}"/>
    <cellStyle name="Normal 5 3 2 3 2 3" xfId="45064" xr:uid="{00000000-0005-0000-0000-00007AAC0000}"/>
    <cellStyle name="Normal 5 3 2 3 2 3 2" xfId="45065" xr:uid="{00000000-0005-0000-0000-00007BAC0000}"/>
    <cellStyle name="Normal 5 3 2 3 2 3 2 2" xfId="45066" xr:uid="{00000000-0005-0000-0000-00007CAC0000}"/>
    <cellStyle name="Normal 5 3 2 3 2 3 2 2 2" xfId="45067" xr:uid="{00000000-0005-0000-0000-00007DAC0000}"/>
    <cellStyle name="Normal 5 3 2 3 2 3 2 3" xfId="45068" xr:uid="{00000000-0005-0000-0000-00007EAC0000}"/>
    <cellStyle name="Normal 5 3 2 3 2 3 2 3 2" xfId="45069" xr:uid="{00000000-0005-0000-0000-00007FAC0000}"/>
    <cellStyle name="Normal 5 3 2 3 2 3 2 3 2 2" xfId="45070" xr:uid="{00000000-0005-0000-0000-000080AC0000}"/>
    <cellStyle name="Normal 5 3 2 3 2 3 2 3 3" xfId="45071" xr:uid="{00000000-0005-0000-0000-000081AC0000}"/>
    <cellStyle name="Normal 5 3 2 3 2 3 2 4" xfId="45072" xr:uid="{00000000-0005-0000-0000-000082AC0000}"/>
    <cellStyle name="Normal 5 3 2 3 2 3 3" xfId="45073" xr:uid="{00000000-0005-0000-0000-000083AC0000}"/>
    <cellStyle name="Normal 5 3 2 3 2 3 3 2" xfId="45074" xr:uid="{00000000-0005-0000-0000-000084AC0000}"/>
    <cellStyle name="Normal 5 3 2 3 2 3 4" xfId="45075" xr:uid="{00000000-0005-0000-0000-000085AC0000}"/>
    <cellStyle name="Normal 5 3 2 3 2 3 4 2" xfId="45076" xr:uid="{00000000-0005-0000-0000-000086AC0000}"/>
    <cellStyle name="Normal 5 3 2 3 2 3 4 2 2" xfId="45077" xr:uid="{00000000-0005-0000-0000-000087AC0000}"/>
    <cellStyle name="Normal 5 3 2 3 2 3 4 3" xfId="45078" xr:uid="{00000000-0005-0000-0000-000088AC0000}"/>
    <cellStyle name="Normal 5 3 2 3 2 3 5" xfId="45079" xr:uid="{00000000-0005-0000-0000-000089AC0000}"/>
    <cellStyle name="Normal 5 3 2 3 2 4" xfId="45080" xr:uid="{00000000-0005-0000-0000-00008AAC0000}"/>
    <cellStyle name="Normal 5 3 2 3 2 4 2" xfId="45081" xr:uid="{00000000-0005-0000-0000-00008BAC0000}"/>
    <cellStyle name="Normal 5 3 2 3 2 4 2 2" xfId="45082" xr:uid="{00000000-0005-0000-0000-00008CAC0000}"/>
    <cellStyle name="Normal 5 3 2 3 2 4 3" xfId="45083" xr:uid="{00000000-0005-0000-0000-00008DAC0000}"/>
    <cellStyle name="Normal 5 3 2 3 2 4 3 2" xfId="45084" xr:uid="{00000000-0005-0000-0000-00008EAC0000}"/>
    <cellStyle name="Normal 5 3 2 3 2 4 3 2 2" xfId="45085" xr:uid="{00000000-0005-0000-0000-00008FAC0000}"/>
    <cellStyle name="Normal 5 3 2 3 2 4 3 3" xfId="45086" xr:uid="{00000000-0005-0000-0000-000090AC0000}"/>
    <cellStyle name="Normal 5 3 2 3 2 4 4" xfId="45087" xr:uid="{00000000-0005-0000-0000-000091AC0000}"/>
    <cellStyle name="Normal 5 3 2 3 2 5" xfId="45088" xr:uid="{00000000-0005-0000-0000-000092AC0000}"/>
    <cellStyle name="Normal 5 3 2 3 2 5 2" xfId="45089" xr:uid="{00000000-0005-0000-0000-000093AC0000}"/>
    <cellStyle name="Normal 5 3 2 3 2 5 2 2" xfId="45090" xr:uid="{00000000-0005-0000-0000-000094AC0000}"/>
    <cellStyle name="Normal 5 3 2 3 2 5 3" xfId="45091" xr:uid="{00000000-0005-0000-0000-000095AC0000}"/>
    <cellStyle name="Normal 5 3 2 3 2 5 3 2" xfId="45092" xr:uid="{00000000-0005-0000-0000-000096AC0000}"/>
    <cellStyle name="Normal 5 3 2 3 2 5 3 2 2" xfId="45093" xr:uid="{00000000-0005-0000-0000-000097AC0000}"/>
    <cellStyle name="Normal 5 3 2 3 2 5 3 3" xfId="45094" xr:uid="{00000000-0005-0000-0000-000098AC0000}"/>
    <cellStyle name="Normal 5 3 2 3 2 5 4" xfId="45095" xr:uid="{00000000-0005-0000-0000-000099AC0000}"/>
    <cellStyle name="Normal 5 3 2 3 2 6" xfId="45096" xr:uid="{00000000-0005-0000-0000-00009AAC0000}"/>
    <cellStyle name="Normal 5 3 2 3 2 6 2" xfId="45097" xr:uid="{00000000-0005-0000-0000-00009BAC0000}"/>
    <cellStyle name="Normal 5 3 2 3 2 7" xfId="45098" xr:uid="{00000000-0005-0000-0000-00009CAC0000}"/>
    <cellStyle name="Normal 5 3 2 3 2 7 2" xfId="45099" xr:uid="{00000000-0005-0000-0000-00009DAC0000}"/>
    <cellStyle name="Normal 5 3 2 3 2 7 2 2" xfId="45100" xr:uid="{00000000-0005-0000-0000-00009EAC0000}"/>
    <cellStyle name="Normal 5 3 2 3 2 7 3" xfId="45101" xr:uid="{00000000-0005-0000-0000-00009FAC0000}"/>
    <cellStyle name="Normal 5 3 2 3 2 8" xfId="45102" xr:uid="{00000000-0005-0000-0000-0000A0AC0000}"/>
    <cellStyle name="Normal 5 3 2 3 2 8 2" xfId="45103" xr:uid="{00000000-0005-0000-0000-0000A1AC0000}"/>
    <cellStyle name="Normal 5 3 2 3 2 9" xfId="45104" xr:uid="{00000000-0005-0000-0000-0000A2AC0000}"/>
    <cellStyle name="Normal 5 3 2 3 3" xfId="45105" xr:uid="{00000000-0005-0000-0000-0000A3AC0000}"/>
    <cellStyle name="Normal 5 3 2 3 3 2" xfId="45106" xr:uid="{00000000-0005-0000-0000-0000A4AC0000}"/>
    <cellStyle name="Normal 5 3 2 3 3 2 2" xfId="45107" xr:uid="{00000000-0005-0000-0000-0000A5AC0000}"/>
    <cellStyle name="Normal 5 3 2 3 3 2 2 2" xfId="45108" xr:uid="{00000000-0005-0000-0000-0000A6AC0000}"/>
    <cellStyle name="Normal 5 3 2 3 3 2 2 2 2" xfId="45109" xr:uid="{00000000-0005-0000-0000-0000A7AC0000}"/>
    <cellStyle name="Normal 5 3 2 3 3 2 2 3" xfId="45110" xr:uid="{00000000-0005-0000-0000-0000A8AC0000}"/>
    <cellStyle name="Normal 5 3 2 3 3 2 2 3 2" xfId="45111" xr:uid="{00000000-0005-0000-0000-0000A9AC0000}"/>
    <cellStyle name="Normal 5 3 2 3 3 2 2 3 2 2" xfId="45112" xr:uid="{00000000-0005-0000-0000-0000AAAC0000}"/>
    <cellStyle name="Normal 5 3 2 3 3 2 2 3 3" xfId="45113" xr:uid="{00000000-0005-0000-0000-0000ABAC0000}"/>
    <cellStyle name="Normal 5 3 2 3 3 2 2 4" xfId="45114" xr:uid="{00000000-0005-0000-0000-0000ACAC0000}"/>
    <cellStyle name="Normal 5 3 2 3 3 2 3" xfId="45115" xr:uid="{00000000-0005-0000-0000-0000ADAC0000}"/>
    <cellStyle name="Normal 5 3 2 3 3 2 3 2" xfId="45116" xr:uid="{00000000-0005-0000-0000-0000AEAC0000}"/>
    <cellStyle name="Normal 5 3 2 3 3 2 4" xfId="45117" xr:uid="{00000000-0005-0000-0000-0000AFAC0000}"/>
    <cellStyle name="Normal 5 3 2 3 3 2 4 2" xfId="45118" xr:uid="{00000000-0005-0000-0000-0000B0AC0000}"/>
    <cellStyle name="Normal 5 3 2 3 3 2 4 2 2" xfId="45119" xr:uid="{00000000-0005-0000-0000-0000B1AC0000}"/>
    <cellStyle name="Normal 5 3 2 3 3 2 4 3" xfId="45120" xr:uid="{00000000-0005-0000-0000-0000B2AC0000}"/>
    <cellStyle name="Normal 5 3 2 3 3 2 5" xfId="45121" xr:uid="{00000000-0005-0000-0000-0000B3AC0000}"/>
    <cellStyle name="Normal 5 3 2 3 3 3" xfId="45122" xr:uid="{00000000-0005-0000-0000-0000B4AC0000}"/>
    <cellStyle name="Normal 5 3 2 3 3 3 2" xfId="45123" xr:uid="{00000000-0005-0000-0000-0000B5AC0000}"/>
    <cellStyle name="Normal 5 3 2 3 3 3 2 2" xfId="45124" xr:uid="{00000000-0005-0000-0000-0000B6AC0000}"/>
    <cellStyle name="Normal 5 3 2 3 3 3 3" xfId="45125" xr:uid="{00000000-0005-0000-0000-0000B7AC0000}"/>
    <cellStyle name="Normal 5 3 2 3 3 3 3 2" xfId="45126" xr:uid="{00000000-0005-0000-0000-0000B8AC0000}"/>
    <cellStyle name="Normal 5 3 2 3 3 3 3 2 2" xfId="45127" xr:uid="{00000000-0005-0000-0000-0000B9AC0000}"/>
    <cellStyle name="Normal 5 3 2 3 3 3 3 3" xfId="45128" xr:uid="{00000000-0005-0000-0000-0000BAAC0000}"/>
    <cellStyle name="Normal 5 3 2 3 3 3 4" xfId="45129" xr:uid="{00000000-0005-0000-0000-0000BBAC0000}"/>
    <cellStyle name="Normal 5 3 2 3 3 4" xfId="45130" xr:uid="{00000000-0005-0000-0000-0000BCAC0000}"/>
    <cellStyle name="Normal 5 3 2 3 3 4 2" xfId="45131" xr:uid="{00000000-0005-0000-0000-0000BDAC0000}"/>
    <cellStyle name="Normal 5 3 2 3 3 4 2 2" xfId="45132" xr:uid="{00000000-0005-0000-0000-0000BEAC0000}"/>
    <cellStyle name="Normal 5 3 2 3 3 4 3" xfId="45133" xr:uid="{00000000-0005-0000-0000-0000BFAC0000}"/>
    <cellStyle name="Normal 5 3 2 3 3 4 3 2" xfId="45134" xr:uid="{00000000-0005-0000-0000-0000C0AC0000}"/>
    <cellStyle name="Normal 5 3 2 3 3 4 3 2 2" xfId="45135" xr:uid="{00000000-0005-0000-0000-0000C1AC0000}"/>
    <cellStyle name="Normal 5 3 2 3 3 4 3 3" xfId="45136" xr:uid="{00000000-0005-0000-0000-0000C2AC0000}"/>
    <cellStyle name="Normal 5 3 2 3 3 4 4" xfId="45137" xr:uid="{00000000-0005-0000-0000-0000C3AC0000}"/>
    <cellStyle name="Normal 5 3 2 3 3 5" xfId="45138" xr:uid="{00000000-0005-0000-0000-0000C4AC0000}"/>
    <cellStyle name="Normal 5 3 2 3 3 5 2" xfId="45139" xr:uid="{00000000-0005-0000-0000-0000C5AC0000}"/>
    <cellStyle name="Normal 5 3 2 3 3 6" xfId="45140" xr:uid="{00000000-0005-0000-0000-0000C6AC0000}"/>
    <cellStyle name="Normal 5 3 2 3 3 6 2" xfId="45141" xr:uid="{00000000-0005-0000-0000-0000C7AC0000}"/>
    <cellStyle name="Normal 5 3 2 3 3 6 2 2" xfId="45142" xr:uid="{00000000-0005-0000-0000-0000C8AC0000}"/>
    <cellStyle name="Normal 5 3 2 3 3 6 3" xfId="45143" xr:uid="{00000000-0005-0000-0000-0000C9AC0000}"/>
    <cellStyle name="Normal 5 3 2 3 3 7" xfId="45144" xr:uid="{00000000-0005-0000-0000-0000CAAC0000}"/>
    <cellStyle name="Normal 5 3 2 3 3 7 2" xfId="45145" xr:uid="{00000000-0005-0000-0000-0000CBAC0000}"/>
    <cellStyle name="Normal 5 3 2 3 3 8" xfId="45146" xr:uid="{00000000-0005-0000-0000-0000CCAC0000}"/>
    <cellStyle name="Normal 5 3 2 3 4" xfId="45147" xr:uid="{00000000-0005-0000-0000-0000CDAC0000}"/>
    <cellStyle name="Normal 5 3 2 3 4 2" xfId="45148" xr:uid="{00000000-0005-0000-0000-0000CEAC0000}"/>
    <cellStyle name="Normal 5 3 2 3 4 2 2" xfId="45149" xr:uid="{00000000-0005-0000-0000-0000CFAC0000}"/>
    <cellStyle name="Normal 5 3 2 3 4 2 2 2" xfId="45150" xr:uid="{00000000-0005-0000-0000-0000D0AC0000}"/>
    <cellStyle name="Normal 5 3 2 3 4 2 3" xfId="45151" xr:uid="{00000000-0005-0000-0000-0000D1AC0000}"/>
    <cellStyle name="Normal 5 3 2 3 4 2 3 2" xfId="45152" xr:uid="{00000000-0005-0000-0000-0000D2AC0000}"/>
    <cellStyle name="Normal 5 3 2 3 4 2 3 2 2" xfId="45153" xr:uid="{00000000-0005-0000-0000-0000D3AC0000}"/>
    <cellStyle name="Normal 5 3 2 3 4 2 3 3" xfId="45154" xr:uid="{00000000-0005-0000-0000-0000D4AC0000}"/>
    <cellStyle name="Normal 5 3 2 3 4 2 4" xfId="45155" xr:uid="{00000000-0005-0000-0000-0000D5AC0000}"/>
    <cellStyle name="Normal 5 3 2 3 4 3" xfId="45156" xr:uid="{00000000-0005-0000-0000-0000D6AC0000}"/>
    <cellStyle name="Normal 5 3 2 3 4 3 2" xfId="45157" xr:uid="{00000000-0005-0000-0000-0000D7AC0000}"/>
    <cellStyle name="Normal 5 3 2 3 4 4" xfId="45158" xr:uid="{00000000-0005-0000-0000-0000D8AC0000}"/>
    <cellStyle name="Normal 5 3 2 3 4 4 2" xfId="45159" xr:uid="{00000000-0005-0000-0000-0000D9AC0000}"/>
    <cellStyle name="Normal 5 3 2 3 4 4 2 2" xfId="45160" xr:uid="{00000000-0005-0000-0000-0000DAAC0000}"/>
    <cellStyle name="Normal 5 3 2 3 4 4 3" xfId="45161" xr:uid="{00000000-0005-0000-0000-0000DBAC0000}"/>
    <cellStyle name="Normal 5 3 2 3 4 5" xfId="45162" xr:uid="{00000000-0005-0000-0000-0000DCAC0000}"/>
    <cellStyle name="Normal 5 3 2 3 5" xfId="45163" xr:uid="{00000000-0005-0000-0000-0000DDAC0000}"/>
    <cellStyle name="Normal 5 3 2 3 5 2" xfId="45164" xr:uid="{00000000-0005-0000-0000-0000DEAC0000}"/>
    <cellStyle name="Normal 5 3 2 3 5 2 2" xfId="45165" xr:uid="{00000000-0005-0000-0000-0000DFAC0000}"/>
    <cellStyle name="Normal 5 3 2 3 5 3" xfId="45166" xr:uid="{00000000-0005-0000-0000-0000E0AC0000}"/>
    <cellStyle name="Normal 5 3 2 3 5 3 2" xfId="45167" xr:uid="{00000000-0005-0000-0000-0000E1AC0000}"/>
    <cellStyle name="Normal 5 3 2 3 5 3 2 2" xfId="45168" xr:uid="{00000000-0005-0000-0000-0000E2AC0000}"/>
    <cellStyle name="Normal 5 3 2 3 5 3 3" xfId="45169" xr:uid="{00000000-0005-0000-0000-0000E3AC0000}"/>
    <cellStyle name="Normal 5 3 2 3 5 4" xfId="45170" xr:uid="{00000000-0005-0000-0000-0000E4AC0000}"/>
    <cellStyle name="Normal 5 3 2 3 6" xfId="45171" xr:uid="{00000000-0005-0000-0000-0000E5AC0000}"/>
    <cellStyle name="Normal 5 3 2 3 6 2" xfId="45172" xr:uid="{00000000-0005-0000-0000-0000E6AC0000}"/>
    <cellStyle name="Normal 5 3 2 3 6 2 2" xfId="45173" xr:uid="{00000000-0005-0000-0000-0000E7AC0000}"/>
    <cellStyle name="Normal 5 3 2 3 6 3" xfId="45174" xr:uid="{00000000-0005-0000-0000-0000E8AC0000}"/>
    <cellStyle name="Normal 5 3 2 3 6 3 2" xfId="45175" xr:uid="{00000000-0005-0000-0000-0000E9AC0000}"/>
    <cellStyle name="Normal 5 3 2 3 6 3 2 2" xfId="45176" xr:uid="{00000000-0005-0000-0000-0000EAAC0000}"/>
    <cellStyle name="Normal 5 3 2 3 6 3 3" xfId="45177" xr:uid="{00000000-0005-0000-0000-0000EBAC0000}"/>
    <cellStyle name="Normal 5 3 2 3 6 4" xfId="45178" xr:uid="{00000000-0005-0000-0000-0000ECAC0000}"/>
    <cellStyle name="Normal 5 3 2 3 7" xfId="45179" xr:uid="{00000000-0005-0000-0000-0000EDAC0000}"/>
    <cellStyle name="Normal 5 3 2 3 7 2" xfId="45180" xr:uid="{00000000-0005-0000-0000-0000EEAC0000}"/>
    <cellStyle name="Normal 5 3 2 3 8" xfId="45181" xr:uid="{00000000-0005-0000-0000-0000EFAC0000}"/>
    <cellStyle name="Normal 5 3 2 3 8 2" xfId="45182" xr:uid="{00000000-0005-0000-0000-0000F0AC0000}"/>
    <cellStyle name="Normal 5 3 2 3 8 2 2" xfId="45183" xr:uid="{00000000-0005-0000-0000-0000F1AC0000}"/>
    <cellStyle name="Normal 5 3 2 3 8 3" xfId="45184" xr:uid="{00000000-0005-0000-0000-0000F2AC0000}"/>
    <cellStyle name="Normal 5 3 2 3 9" xfId="45185" xr:uid="{00000000-0005-0000-0000-0000F3AC0000}"/>
    <cellStyle name="Normal 5 3 2 3 9 2" xfId="45186" xr:uid="{00000000-0005-0000-0000-0000F4AC0000}"/>
    <cellStyle name="Normal 5 3 2 4" xfId="45187" xr:uid="{00000000-0005-0000-0000-0000F5AC0000}"/>
    <cellStyle name="Normal 5 3 2 4 10" xfId="45188" xr:uid="{00000000-0005-0000-0000-0000F6AC0000}"/>
    <cellStyle name="Normal 5 3 2 4 11" xfId="45189" xr:uid="{00000000-0005-0000-0000-0000F7AC0000}"/>
    <cellStyle name="Normal 5 3 2 4 2" xfId="45190" xr:uid="{00000000-0005-0000-0000-0000F8AC0000}"/>
    <cellStyle name="Normal 5 3 2 4 2 10" xfId="45191" xr:uid="{00000000-0005-0000-0000-0000F9AC0000}"/>
    <cellStyle name="Normal 5 3 2 4 2 2" xfId="45192" xr:uid="{00000000-0005-0000-0000-0000FAAC0000}"/>
    <cellStyle name="Normal 5 3 2 4 2 2 2" xfId="45193" xr:uid="{00000000-0005-0000-0000-0000FBAC0000}"/>
    <cellStyle name="Normal 5 3 2 4 2 2 2 2" xfId="45194" xr:uid="{00000000-0005-0000-0000-0000FCAC0000}"/>
    <cellStyle name="Normal 5 3 2 4 2 2 2 2 2" xfId="45195" xr:uid="{00000000-0005-0000-0000-0000FDAC0000}"/>
    <cellStyle name="Normal 5 3 2 4 2 2 2 2 2 2" xfId="45196" xr:uid="{00000000-0005-0000-0000-0000FEAC0000}"/>
    <cellStyle name="Normal 5 3 2 4 2 2 2 2 3" xfId="45197" xr:uid="{00000000-0005-0000-0000-0000FFAC0000}"/>
    <cellStyle name="Normal 5 3 2 4 2 2 2 2 3 2" xfId="45198" xr:uid="{00000000-0005-0000-0000-000000AD0000}"/>
    <cellStyle name="Normal 5 3 2 4 2 2 2 2 3 2 2" xfId="45199" xr:uid="{00000000-0005-0000-0000-000001AD0000}"/>
    <cellStyle name="Normal 5 3 2 4 2 2 2 2 3 3" xfId="45200" xr:uid="{00000000-0005-0000-0000-000002AD0000}"/>
    <cellStyle name="Normal 5 3 2 4 2 2 2 2 4" xfId="45201" xr:uid="{00000000-0005-0000-0000-000003AD0000}"/>
    <cellStyle name="Normal 5 3 2 4 2 2 2 3" xfId="45202" xr:uid="{00000000-0005-0000-0000-000004AD0000}"/>
    <cellStyle name="Normal 5 3 2 4 2 2 2 3 2" xfId="45203" xr:uid="{00000000-0005-0000-0000-000005AD0000}"/>
    <cellStyle name="Normal 5 3 2 4 2 2 2 4" xfId="45204" xr:uid="{00000000-0005-0000-0000-000006AD0000}"/>
    <cellStyle name="Normal 5 3 2 4 2 2 2 4 2" xfId="45205" xr:uid="{00000000-0005-0000-0000-000007AD0000}"/>
    <cellStyle name="Normal 5 3 2 4 2 2 2 4 2 2" xfId="45206" xr:uid="{00000000-0005-0000-0000-000008AD0000}"/>
    <cellStyle name="Normal 5 3 2 4 2 2 2 4 3" xfId="45207" xr:uid="{00000000-0005-0000-0000-000009AD0000}"/>
    <cellStyle name="Normal 5 3 2 4 2 2 2 5" xfId="45208" xr:uid="{00000000-0005-0000-0000-00000AAD0000}"/>
    <cellStyle name="Normal 5 3 2 4 2 2 3" xfId="45209" xr:uid="{00000000-0005-0000-0000-00000BAD0000}"/>
    <cellStyle name="Normal 5 3 2 4 2 2 3 2" xfId="45210" xr:uid="{00000000-0005-0000-0000-00000CAD0000}"/>
    <cellStyle name="Normal 5 3 2 4 2 2 3 2 2" xfId="45211" xr:uid="{00000000-0005-0000-0000-00000DAD0000}"/>
    <cellStyle name="Normal 5 3 2 4 2 2 3 3" xfId="45212" xr:uid="{00000000-0005-0000-0000-00000EAD0000}"/>
    <cellStyle name="Normal 5 3 2 4 2 2 3 3 2" xfId="45213" xr:uid="{00000000-0005-0000-0000-00000FAD0000}"/>
    <cellStyle name="Normal 5 3 2 4 2 2 3 3 2 2" xfId="45214" xr:uid="{00000000-0005-0000-0000-000010AD0000}"/>
    <cellStyle name="Normal 5 3 2 4 2 2 3 3 3" xfId="45215" xr:uid="{00000000-0005-0000-0000-000011AD0000}"/>
    <cellStyle name="Normal 5 3 2 4 2 2 3 4" xfId="45216" xr:uid="{00000000-0005-0000-0000-000012AD0000}"/>
    <cellStyle name="Normal 5 3 2 4 2 2 4" xfId="45217" xr:uid="{00000000-0005-0000-0000-000013AD0000}"/>
    <cellStyle name="Normal 5 3 2 4 2 2 4 2" xfId="45218" xr:uid="{00000000-0005-0000-0000-000014AD0000}"/>
    <cellStyle name="Normal 5 3 2 4 2 2 4 2 2" xfId="45219" xr:uid="{00000000-0005-0000-0000-000015AD0000}"/>
    <cellStyle name="Normal 5 3 2 4 2 2 4 3" xfId="45220" xr:uid="{00000000-0005-0000-0000-000016AD0000}"/>
    <cellStyle name="Normal 5 3 2 4 2 2 4 3 2" xfId="45221" xr:uid="{00000000-0005-0000-0000-000017AD0000}"/>
    <cellStyle name="Normal 5 3 2 4 2 2 4 3 2 2" xfId="45222" xr:uid="{00000000-0005-0000-0000-000018AD0000}"/>
    <cellStyle name="Normal 5 3 2 4 2 2 4 3 3" xfId="45223" xr:uid="{00000000-0005-0000-0000-000019AD0000}"/>
    <cellStyle name="Normal 5 3 2 4 2 2 4 4" xfId="45224" xr:uid="{00000000-0005-0000-0000-00001AAD0000}"/>
    <cellStyle name="Normal 5 3 2 4 2 2 5" xfId="45225" xr:uid="{00000000-0005-0000-0000-00001BAD0000}"/>
    <cellStyle name="Normal 5 3 2 4 2 2 5 2" xfId="45226" xr:uid="{00000000-0005-0000-0000-00001CAD0000}"/>
    <cellStyle name="Normal 5 3 2 4 2 2 6" xfId="45227" xr:uid="{00000000-0005-0000-0000-00001DAD0000}"/>
    <cellStyle name="Normal 5 3 2 4 2 2 6 2" xfId="45228" xr:uid="{00000000-0005-0000-0000-00001EAD0000}"/>
    <cellStyle name="Normal 5 3 2 4 2 2 6 2 2" xfId="45229" xr:uid="{00000000-0005-0000-0000-00001FAD0000}"/>
    <cellStyle name="Normal 5 3 2 4 2 2 6 3" xfId="45230" xr:uid="{00000000-0005-0000-0000-000020AD0000}"/>
    <cellStyle name="Normal 5 3 2 4 2 2 7" xfId="45231" xr:uid="{00000000-0005-0000-0000-000021AD0000}"/>
    <cellStyle name="Normal 5 3 2 4 2 2 7 2" xfId="45232" xr:uid="{00000000-0005-0000-0000-000022AD0000}"/>
    <cellStyle name="Normal 5 3 2 4 2 2 8" xfId="45233" xr:uid="{00000000-0005-0000-0000-000023AD0000}"/>
    <cellStyle name="Normal 5 3 2 4 2 3" xfId="45234" xr:uid="{00000000-0005-0000-0000-000024AD0000}"/>
    <cellStyle name="Normal 5 3 2 4 2 3 2" xfId="45235" xr:uid="{00000000-0005-0000-0000-000025AD0000}"/>
    <cellStyle name="Normal 5 3 2 4 2 3 2 2" xfId="45236" xr:uid="{00000000-0005-0000-0000-000026AD0000}"/>
    <cellStyle name="Normal 5 3 2 4 2 3 2 2 2" xfId="45237" xr:uid="{00000000-0005-0000-0000-000027AD0000}"/>
    <cellStyle name="Normal 5 3 2 4 2 3 2 3" xfId="45238" xr:uid="{00000000-0005-0000-0000-000028AD0000}"/>
    <cellStyle name="Normal 5 3 2 4 2 3 2 3 2" xfId="45239" xr:uid="{00000000-0005-0000-0000-000029AD0000}"/>
    <cellStyle name="Normal 5 3 2 4 2 3 2 3 2 2" xfId="45240" xr:uid="{00000000-0005-0000-0000-00002AAD0000}"/>
    <cellStyle name="Normal 5 3 2 4 2 3 2 3 3" xfId="45241" xr:uid="{00000000-0005-0000-0000-00002BAD0000}"/>
    <cellStyle name="Normal 5 3 2 4 2 3 2 4" xfId="45242" xr:uid="{00000000-0005-0000-0000-00002CAD0000}"/>
    <cellStyle name="Normal 5 3 2 4 2 3 3" xfId="45243" xr:uid="{00000000-0005-0000-0000-00002DAD0000}"/>
    <cellStyle name="Normal 5 3 2 4 2 3 3 2" xfId="45244" xr:uid="{00000000-0005-0000-0000-00002EAD0000}"/>
    <cellStyle name="Normal 5 3 2 4 2 3 4" xfId="45245" xr:uid="{00000000-0005-0000-0000-00002FAD0000}"/>
    <cellStyle name="Normal 5 3 2 4 2 3 4 2" xfId="45246" xr:uid="{00000000-0005-0000-0000-000030AD0000}"/>
    <cellStyle name="Normal 5 3 2 4 2 3 4 2 2" xfId="45247" xr:uid="{00000000-0005-0000-0000-000031AD0000}"/>
    <cellStyle name="Normal 5 3 2 4 2 3 4 3" xfId="45248" xr:uid="{00000000-0005-0000-0000-000032AD0000}"/>
    <cellStyle name="Normal 5 3 2 4 2 3 5" xfId="45249" xr:uid="{00000000-0005-0000-0000-000033AD0000}"/>
    <cellStyle name="Normal 5 3 2 4 2 4" xfId="45250" xr:uid="{00000000-0005-0000-0000-000034AD0000}"/>
    <cellStyle name="Normal 5 3 2 4 2 4 2" xfId="45251" xr:uid="{00000000-0005-0000-0000-000035AD0000}"/>
    <cellStyle name="Normal 5 3 2 4 2 4 2 2" xfId="45252" xr:uid="{00000000-0005-0000-0000-000036AD0000}"/>
    <cellStyle name="Normal 5 3 2 4 2 4 3" xfId="45253" xr:uid="{00000000-0005-0000-0000-000037AD0000}"/>
    <cellStyle name="Normal 5 3 2 4 2 4 3 2" xfId="45254" xr:uid="{00000000-0005-0000-0000-000038AD0000}"/>
    <cellStyle name="Normal 5 3 2 4 2 4 3 2 2" xfId="45255" xr:uid="{00000000-0005-0000-0000-000039AD0000}"/>
    <cellStyle name="Normal 5 3 2 4 2 4 3 3" xfId="45256" xr:uid="{00000000-0005-0000-0000-00003AAD0000}"/>
    <cellStyle name="Normal 5 3 2 4 2 4 4" xfId="45257" xr:uid="{00000000-0005-0000-0000-00003BAD0000}"/>
    <cellStyle name="Normal 5 3 2 4 2 5" xfId="45258" xr:uid="{00000000-0005-0000-0000-00003CAD0000}"/>
    <cellStyle name="Normal 5 3 2 4 2 5 2" xfId="45259" xr:uid="{00000000-0005-0000-0000-00003DAD0000}"/>
    <cellStyle name="Normal 5 3 2 4 2 5 2 2" xfId="45260" xr:uid="{00000000-0005-0000-0000-00003EAD0000}"/>
    <cellStyle name="Normal 5 3 2 4 2 5 3" xfId="45261" xr:uid="{00000000-0005-0000-0000-00003FAD0000}"/>
    <cellStyle name="Normal 5 3 2 4 2 5 3 2" xfId="45262" xr:uid="{00000000-0005-0000-0000-000040AD0000}"/>
    <cellStyle name="Normal 5 3 2 4 2 5 3 2 2" xfId="45263" xr:uid="{00000000-0005-0000-0000-000041AD0000}"/>
    <cellStyle name="Normal 5 3 2 4 2 5 3 3" xfId="45264" xr:uid="{00000000-0005-0000-0000-000042AD0000}"/>
    <cellStyle name="Normal 5 3 2 4 2 5 4" xfId="45265" xr:uid="{00000000-0005-0000-0000-000043AD0000}"/>
    <cellStyle name="Normal 5 3 2 4 2 6" xfId="45266" xr:uid="{00000000-0005-0000-0000-000044AD0000}"/>
    <cellStyle name="Normal 5 3 2 4 2 6 2" xfId="45267" xr:uid="{00000000-0005-0000-0000-000045AD0000}"/>
    <cellStyle name="Normal 5 3 2 4 2 7" xfId="45268" xr:uid="{00000000-0005-0000-0000-000046AD0000}"/>
    <cellStyle name="Normal 5 3 2 4 2 7 2" xfId="45269" xr:uid="{00000000-0005-0000-0000-000047AD0000}"/>
    <cellStyle name="Normal 5 3 2 4 2 7 2 2" xfId="45270" xr:uid="{00000000-0005-0000-0000-000048AD0000}"/>
    <cellStyle name="Normal 5 3 2 4 2 7 3" xfId="45271" xr:uid="{00000000-0005-0000-0000-000049AD0000}"/>
    <cellStyle name="Normal 5 3 2 4 2 8" xfId="45272" xr:uid="{00000000-0005-0000-0000-00004AAD0000}"/>
    <cellStyle name="Normal 5 3 2 4 2 8 2" xfId="45273" xr:uid="{00000000-0005-0000-0000-00004BAD0000}"/>
    <cellStyle name="Normal 5 3 2 4 2 9" xfId="45274" xr:uid="{00000000-0005-0000-0000-00004CAD0000}"/>
    <cellStyle name="Normal 5 3 2 4 3" xfId="45275" xr:uid="{00000000-0005-0000-0000-00004DAD0000}"/>
    <cellStyle name="Normal 5 3 2 4 3 2" xfId="45276" xr:uid="{00000000-0005-0000-0000-00004EAD0000}"/>
    <cellStyle name="Normal 5 3 2 4 3 2 2" xfId="45277" xr:uid="{00000000-0005-0000-0000-00004FAD0000}"/>
    <cellStyle name="Normal 5 3 2 4 3 2 2 2" xfId="45278" xr:uid="{00000000-0005-0000-0000-000050AD0000}"/>
    <cellStyle name="Normal 5 3 2 4 3 2 2 2 2" xfId="45279" xr:uid="{00000000-0005-0000-0000-000051AD0000}"/>
    <cellStyle name="Normal 5 3 2 4 3 2 2 3" xfId="45280" xr:uid="{00000000-0005-0000-0000-000052AD0000}"/>
    <cellStyle name="Normal 5 3 2 4 3 2 2 3 2" xfId="45281" xr:uid="{00000000-0005-0000-0000-000053AD0000}"/>
    <cellStyle name="Normal 5 3 2 4 3 2 2 3 2 2" xfId="45282" xr:uid="{00000000-0005-0000-0000-000054AD0000}"/>
    <cellStyle name="Normal 5 3 2 4 3 2 2 3 3" xfId="45283" xr:uid="{00000000-0005-0000-0000-000055AD0000}"/>
    <cellStyle name="Normal 5 3 2 4 3 2 2 4" xfId="45284" xr:uid="{00000000-0005-0000-0000-000056AD0000}"/>
    <cellStyle name="Normal 5 3 2 4 3 2 3" xfId="45285" xr:uid="{00000000-0005-0000-0000-000057AD0000}"/>
    <cellStyle name="Normal 5 3 2 4 3 2 3 2" xfId="45286" xr:uid="{00000000-0005-0000-0000-000058AD0000}"/>
    <cellStyle name="Normal 5 3 2 4 3 2 4" xfId="45287" xr:uid="{00000000-0005-0000-0000-000059AD0000}"/>
    <cellStyle name="Normal 5 3 2 4 3 2 4 2" xfId="45288" xr:uid="{00000000-0005-0000-0000-00005AAD0000}"/>
    <cellStyle name="Normal 5 3 2 4 3 2 4 2 2" xfId="45289" xr:uid="{00000000-0005-0000-0000-00005BAD0000}"/>
    <cellStyle name="Normal 5 3 2 4 3 2 4 3" xfId="45290" xr:uid="{00000000-0005-0000-0000-00005CAD0000}"/>
    <cellStyle name="Normal 5 3 2 4 3 2 5" xfId="45291" xr:uid="{00000000-0005-0000-0000-00005DAD0000}"/>
    <cellStyle name="Normal 5 3 2 4 3 3" xfId="45292" xr:uid="{00000000-0005-0000-0000-00005EAD0000}"/>
    <cellStyle name="Normal 5 3 2 4 3 3 2" xfId="45293" xr:uid="{00000000-0005-0000-0000-00005FAD0000}"/>
    <cellStyle name="Normal 5 3 2 4 3 3 2 2" xfId="45294" xr:uid="{00000000-0005-0000-0000-000060AD0000}"/>
    <cellStyle name="Normal 5 3 2 4 3 3 3" xfId="45295" xr:uid="{00000000-0005-0000-0000-000061AD0000}"/>
    <cellStyle name="Normal 5 3 2 4 3 3 3 2" xfId="45296" xr:uid="{00000000-0005-0000-0000-000062AD0000}"/>
    <cellStyle name="Normal 5 3 2 4 3 3 3 2 2" xfId="45297" xr:uid="{00000000-0005-0000-0000-000063AD0000}"/>
    <cellStyle name="Normal 5 3 2 4 3 3 3 3" xfId="45298" xr:uid="{00000000-0005-0000-0000-000064AD0000}"/>
    <cellStyle name="Normal 5 3 2 4 3 3 4" xfId="45299" xr:uid="{00000000-0005-0000-0000-000065AD0000}"/>
    <cellStyle name="Normal 5 3 2 4 3 4" xfId="45300" xr:uid="{00000000-0005-0000-0000-000066AD0000}"/>
    <cellStyle name="Normal 5 3 2 4 3 4 2" xfId="45301" xr:uid="{00000000-0005-0000-0000-000067AD0000}"/>
    <cellStyle name="Normal 5 3 2 4 3 4 2 2" xfId="45302" xr:uid="{00000000-0005-0000-0000-000068AD0000}"/>
    <cellStyle name="Normal 5 3 2 4 3 4 3" xfId="45303" xr:uid="{00000000-0005-0000-0000-000069AD0000}"/>
    <cellStyle name="Normal 5 3 2 4 3 4 3 2" xfId="45304" xr:uid="{00000000-0005-0000-0000-00006AAD0000}"/>
    <cellStyle name="Normal 5 3 2 4 3 4 3 2 2" xfId="45305" xr:uid="{00000000-0005-0000-0000-00006BAD0000}"/>
    <cellStyle name="Normal 5 3 2 4 3 4 3 3" xfId="45306" xr:uid="{00000000-0005-0000-0000-00006CAD0000}"/>
    <cellStyle name="Normal 5 3 2 4 3 4 4" xfId="45307" xr:uid="{00000000-0005-0000-0000-00006DAD0000}"/>
    <cellStyle name="Normal 5 3 2 4 3 5" xfId="45308" xr:uid="{00000000-0005-0000-0000-00006EAD0000}"/>
    <cellStyle name="Normal 5 3 2 4 3 5 2" xfId="45309" xr:uid="{00000000-0005-0000-0000-00006FAD0000}"/>
    <cellStyle name="Normal 5 3 2 4 3 6" xfId="45310" xr:uid="{00000000-0005-0000-0000-000070AD0000}"/>
    <cellStyle name="Normal 5 3 2 4 3 6 2" xfId="45311" xr:uid="{00000000-0005-0000-0000-000071AD0000}"/>
    <cellStyle name="Normal 5 3 2 4 3 6 2 2" xfId="45312" xr:uid="{00000000-0005-0000-0000-000072AD0000}"/>
    <cellStyle name="Normal 5 3 2 4 3 6 3" xfId="45313" xr:uid="{00000000-0005-0000-0000-000073AD0000}"/>
    <cellStyle name="Normal 5 3 2 4 3 7" xfId="45314" xr:uid="{00000000-0005-0000-0000-000074AD0000}"/>
    <cellStyle name="Normal 5 3 2 4 3 7 2" xfId="45315" xr:uid="{00000000-0005-0000-0000-000075AD0000}"/>
    <cellStyle name="Normal 5 3 2 4 3 8" xfId="45316" xr:uid="{00000000-0005-0000-0000-000076AD0000}"/>
    <cellStyle name="Normal 5 3 2 4 4" xfId="45317" xr:uid="{00000000-0005-0000-0000-000077AD0000}"/>
    <cellStyle name="Normal 5 3 2 4 4 2" xfId="45318" xr:uid="{00000000-0005-0000-0000-000078AD0000}"/>
    <cellStyle name="Normal 5 3 2 4 4 2 2" xfId="45319" xr:uid="{00000000-0005-0000-0000-000079AD0000}"/>
    <cellStyle name="Normal 5 3 2 4 4 2 2 2" xfId="45320" xr:uid="{00000000-0005-0000-0000-00007AAD0000}"/>
    <cellStyle name="Normal 5 3 2 4 4 2 3" xfId="45321" xr:uid="{00000000-0005-0000-0000-00007BAD0000}"/>
    <cellStyle name="Normal 5 3 2 4 4 2 3 2" xfId="45322" xr:uid="{00000000-0005-0000-0000-00007CAD0000}"/>
    <cellStyle name="Normal 5 3 2 4 4 2 3 2 2" xfId="45323" xr:uid="{00000000-0005-0000-0000-00007DAD0000}"/>
    <cellStyle name="Normal 5 3 2 4 4 2 3 3" xfId="45324" xr:uid="{00000000-0005-0000-0000-00007EAD0000}"/>
    <cellStyle name="Normal 5 3 2 4 4 2 4" xfId="45325" xr:uid="{00000000-0005-0000-0000-00007FAD0000}"/>
    <cellStyle name="Normal 5 3 2 4 4 3" xfId="45326" xr:uid="{00000000-0005-0000-0000-000080AD0000}"/>
    <cellStyle name="Normal 5 3 2 4 4 3 2" xfId="45327" xr:uid="{00000000-0005-0000-0000-000081AD0000}"/>
    <cellStyle name="Normal 5 3 2 4 4 4" xfId="45328" xr:uid="{00000000-0005-0000-0000-000082AD0000}"/>
    <cellStyle name="Normal 5 3 2 4 4 4 2" xfId="45329" xr:uid="{00000000-0005-0000-0000-000083AD0000}"/>
    <cellStyle name="Normal 5 3 2 4 4 4 2 2" xfId="45330" xr:uid="{00000000-0005-0000-0000-000084AD0000}"/>
    <cellStyle name="Normal 5 3 2 4 4 4 3" xfId="45331" xr:uid="{00000000-0005-0000-0000-000085AD0000}"/>
    <cellStyle name="Normal 5 3 2 4 4 5" xfId="45332" xr:uid="{00000000-0005-0000-0000-000086AD0000}"/>
    <cellStyle name="Normal 5 3 2 4 5" xfId="45333" xr:uid="{00000000-0005-0000-0000-000087AD0000}"/>
    <cellStyle name="Normal 5 3 2 4 5 2" xfId="45334" xr:uid="{00000000-0005-0000-0000-000088AD0000}"/>
    <cellStyle name="Normal 5 3 2 4 5 2 2" xfId="45335" xr:uid="{00000000-0005-0000-0000-000089AD0000}"/>
    <cellStyle name="Normal 5 3 2 4 5 3" xfId="45336" xr:uid="{00000000-0005-0000-0000-00008AAD0000}"/>
    <cellStyle name="Normal 5 3 2 4 5 3 2" xfId="45337" xr:uid="{00000000-0005-0000-0000-00008BAD0000}"/>
    <cellStyle name="Normal 5 3 2 4 5 3 2 2" xfId="45338" xr:uid="{00000000-0005-0000-0000-00008CAD0000}"/>
    <cellStyle name="Normal 5 3 2 4 5 3 3" xfId="45339" xr:uid="{00000000-0005-0000-0000-00008DAD0000}"/>
    <cellStyle name="Normal 5 3 2 4 5 4" xfId="45340" xr:uid="{00000000-0005-0000-0000-00008EAD0000}"/>
    <cellStyle name="Normal 5 3 2 4 6" xfId="45341" xr:uid="{00000000-0005-0000-0000-00008FAD0000}"/>
    <cellStyle name="Normal 5 3 2 4 6 2" xfId="45342" xr:uid="{00000000-0005-0000-0000-000090AD0000}"/>
    <cellStyle name="Normal 5 3 2 4 6 2 2" xfId="45343" xr:uid="{00000000-0005-0000-0000-000091AD0000}"/>
    <cellStyle name="Normal 5 3 2 4 6 3" xfId="45344" xr:uid="{00000000-0005-0000-0000-000092AD0000}"/>
    <cellStyle name="Normal 5 3 2 4 6 3 2" xfId="45345" xr:uid="{00000000-0005-0000-0000-000093AD0000}"/>
    <cellStyle name="Normal 5 3 2 4 6 3 2 2" xfId="45346" xr:uid="{00000000-0005-0000-0000-000094AD0000}"/>
    <cellStyle name="Normal 5 3 2 4 6 3 3" xfId="45347" xr:uid="{00000000-0005-0000-0000-000095AD0000}"/>
    <cellStyle name="Normal 5 3 2 4 6 4" xfId="45348" xr:uid="{00000000-0005-0000-0000-000096AD0000}"/>
    <cellStyle name="Normal 5 3 2 4 7" xfId="45349" xr:uid="{00000000-0005-0000-0000-000097AD0000}"/>
    <cellStyle name="Normal 5 3 2 4 7 2" xfId="45350" xr:uid="{00000000-0005-0000-0000-000098AD0000}"/>
    <cellStyle name="Normal 5 3 2 4 8" xfId="45351" xr:uid="{00000000-0005-0000-0000-000099AD0000}"/>
    <cellStyle name="Normal 5 3 2 4 8 2" xfId="45352" xr:uid="{00000000-0005-0000-0000-00009AAD0000}"/>
    <cellStyle name="Normal 5 3 2 4 8 2 2" xfId="45353" xr:uid="{00000000-0005-0000-0000-00009BAD0000}"/>
    <cellStyle name="Normal 5 3 2 4 8 3" xfId="45354" xr:uid="{00000000-0005-0000-0000-00009CAD0000}"/>
    <cellStyle name="Normal 5 3 2 4 9" xfId="45355" xr:uid="{00000000-0005-0000-0000-00009DAD0000}"/>
    <cellStyle name="Normal 5 3 2 4 9 2" xfId="45356" xr:uid="{00000000-0005-0000-0000-00009EAD0000}"/>
    <cellStyle name="Normal 5 3 2 5" xfId="45357" xr:uid="{00000000-0005-0000-0000-00009FAD0000}"/>
    <cellStyle name="Normal 5 3 2 5 10" xfId="45358" xr:uid="{00000000-0005-0000-0000-0000A0AD0000}"/>
    <cellStyle name="Normal 5 3 2 5 11" xfId="45359" xr:uid="{00000000-0005-0000-0000-0000A1AD0000}"/>
    <cellStyle name="Normal 5 3 2 5 2" xfId="45360" xr:uid="{00000000-0005-0000-0000-0000A2AD0000}"/>
    <cellStyle name="Normal 5 3 2 5 2 2" xfId="45361" xr:uid="{00000000-0005-0000-0000-0000A3AD0000}"/>
    <cellStyle name="Normal 5 3 2 5 2 2 2" xfId="45362" xr:uid="{00000000-0005-0000-0000-0000A4AD0000}"/>
    <cellStyle name="Normal 5 3 2 5 2 2 2 2" xfId="45363" xr:uid="{00000000-0005-0000-0000-0000A5AD0000}"/>
    <cellStyle name="Normal 5 3 2 5 2 2 2 2 2" xfId="45364" xr:uid="{00000000-0005-0000-0000-0000A6AD0000}"/>
    <cellStyle name="Normal 5 3 2 5 2 2 2 2 2 2" xfId="45365" xr:uid="{00000000-0005-0000-0000-0000A7AD0000}"/>
    <cellStyle name="Normal 5 3 2 5 2 2 2 2 3" xfId="45366" xr:uid="{00000000-0005-0000-0000-0000A8AD0000}"/>
    <cellStyle name="Normal 5 3 2 5 2 2 2 2 3 2" xfId="45367" xr:uid="{00000000-0005-0000-0000-0000A9AD0000}"/>
    <cellStyle name="Normal 5 3 2 5 2 2 2 2 3 2 2" xfId="45368" xr:uid="{00000000-0005-0000-0000-0000AAAD0000}"/>
    <cellStyle name="Normal 5 3 2 5 2 2 2 2 3 3" xfId="45369" xr:uid="{00000000-0005-0000-0000-0000ABAD0000}"/>
    <cellStyle name="Normal 5 3 2 5 2 2 2 2 4" xfId="45370" xr:uid="{00000000-0005-0000-0000-0000ACAD0000}"/>
    <cellStyle name="Normal 5 3 2 5 2 2 2 3" xfId="45371" xr:uid="{00000000-0005-0000-0000-0000ADAD0000}"/>
    <cellStyle name="Normal 5 3 2 5 2 2 2 3 2" xfId="45372" xr:uid="{00000000-0005-0000-0000-0000AEAD0000}"/>
    <cellStyle name="Normal 5 3 2 5 2 2 2 4" xfId="45373" xr:uid="{00000000-0005-0000-0000-0000AFAD0000}"/>
    <cellStyle name="Normal 5 3 2 5 2 2 2 4 2" xfId="45374" xr:uid="{00000000-0005-0000-0000-0000B0AD0000}"/>
    <cellStyle name="Normal 5 3 2 5 2 2 2 4 2 2" xfId="45375" xr:uid="{00000000-0005-0000-0000-0000B1AD0000}"/>
    <cellStyle name="Normal 5 3 2 5 2 2 2 4 3" xfId="45376" xr:uid="{00000000-0005-0000-0000-0000B2AD0000}"/>
    <cellStyle name="Normal 5 3 2 5 2 2 2 5" xfId="45377" xr:uid="{00000000-0005-0000-0000-0000B3AD0000}"/>
    <cellStyle name="Normal 5 3 2 5 2 2 3" xfId="45378" xr:uid="{00000000-0005-0000-0000-0000B4AD0000}"/>
    <cellStyle name="Normal 5 3 2 5 2 2 3 2" xfId="45379" xr:uid="{00000000-0005-0000-0000-0000B5AD0000}"/>
    <cellStyle name="Normal 5 3 2 5 2 2 3 2 2" xfId="45380" xr:uid="{00000000-0005-0000-0000-0000B6AD0000}"/>
    <cellStyle name="Normal 5 3 2 5 2 2 3 3" xfId="45381" xr:uid="{00000000-0005-0000-0000-0000B7AD0000}"/>
    <cellStyle name="Normal 5 3 2 5 2 2 3 3 2" xfId="45382" xr:uid="{00000000-0005-0000-0000-0000B8AD0000}"/>
    <cellStyle name="Normal 5 3 2 5 2 2 3 3 2 2" xfId="45383" xr:uid="{00000000-0005-0000-0000-0000B9AD0000}"/>
    <cellStyle name="Normal 5 3 2 5 2 2 3 3 3" xfId="45384" xr:uid="{00000000-0005-0000-0000-0000BAAD0000}"/>
    <cellStyle name="Normal 5 3 2 5 2 2 3 4" xfId="45385" xr:uid="{00000000-0005-0000-0000-0000BBAD0000}"/>
    <cellStyle name="Normal 5 3 2 5 2 2 4" xfId="45386" xr:uid="{00000000-0005-0000-0000-0000BCAD0000}"/>
    <cellStyle name="Normal 5 3 2 5 2 2 4 2" xfId="45387" xr:uid="{00000000-0005-0000-0000-0000BDAD0000}"/>
    <cellStyle name="Normal 5 3 2 5 2 2 4 2 2" xfId="45388" xr:uid="{00000000-0005-0000-0000-0000BEAD0000}"/>
    <cellStyle name="Normal 5 3 2 5 2 2 4 3" xfId="45389" xr:uid="{00000000-0005-0000-0000-0000BFAD0000}"/>
    <cellStyle name="Normal 5 3 2 5 2 2 4 3 2" xfId="45390" xr:uid="{00000000-0005-0000-0000-0000C0AD0000}"/>
    <cellStyle name="Normal 5 3 2 5 2 2 4 3 2 2" xfId="45391" xr:uid="{00000000-0005-0000-0000-0000C1AD0000}"/>
    <cellStyle name="Normal 5 3 2 5 2 2 4 3 3" xfId="45392" xr:uid="{00000000-0005-0000-0000-0000C2AD0000}"/>
    <cellStyle name="Normal 5 3 2 5 2 2 4 4" xfId="45393" xr:uid="{00000000-0005-0000-0000-0000C3AD0000}"/>
    <cellStyle name="Normal 5 3 2 5 2 2 5" xfId="45394" xr:uid="{00000000-0005-0000-0000-0000C4AD0000}"/>
    <cellStyle name="Normal 5 3 2 5 2 2 5 2" xfId="45395" xr:uid="{00000000-0005-0000-0000-0000C5AD0000}"/>
    <cellStyle name="Normal 5 3 2 5 2 2 6" xfId="45396" xr:uid="{00000000-0005-0000-0000-0000C6AD0000}"/>
    <cellStyle name="Normal 5 3 2 5 2 2 6 2" xfId="45397" xr:uid="{00000000-0005-0000-0000-0000C7AD0000}"/>
    <cellStyle name="Normal 5 3 2 5 2 2 6 2 2" xfId="45398" xr:uid="{00000000-0005-0000-0000-0000C8AD0000}"/>
    <cellStyle name="Normal 5 3 2 5 2 2 6 3" xfId="45399" xr:uid="{00000000-0005-0000-0000-0000C9AD0000}"/>
    <cellStyle name="Normal 5 3 2 5 2 2 7" xfId="45400" xr:uid="{00000000-0005-0000-0000-0000CAAD0000}"/>
    <cellStyle name="Normal 5 3 2 5 2 2 7 2" xfId="45401" xr:uid="{00000000-0005-0000-0000-0000CBAD0000}"/>
    <cellStyle name="Normal 5 3 2 5 2 2 8" xfId="45402" xr:uid="{00000000-0005-0000-0000-0000CCAD0000}"/>
    <cellStyle name="Normal 5 3 2 5 2 3" xfId="45403" xr:uid="{00000000-0005-0000-0000-0000CDAD0000}"/>
    <cellStyle name="Normal 5 3 2 5 2 3 2" xfId="45404" xr:uid="{00000000-0005-0000-0000-0000CEAD0000}"/>
    <cellStyle name="Normal 5 3 2 5 2 3 2 2" xfId="45405" xr:uid="{00000000-0005-0000-0000-0000CFAD0000}"/>
    <cellStyle name="Normal 5 3 2 5 2 3 2 2 2" xfId="45406" xr:uid="{00000000-0005-0000-0000-0000D0AD0000}"/>
    <cellStyle name="Normal 5 3 2 5 2 3 2 3" xfId="45407" xr:uid="{00000000-0005-0000-0000-0000D1AD0000}"/>
    <cellStyle name="Normal 5 3 2 5 2 3 2 3 2" xfId="45408" xr:uid="{00000000-0005-0000-0000-0000D2AD0000}"/>
    <cellStyle name="Normal 5 3 2 5 2 3 2 3 2 2" xfId="45409" xr:uid="{00000000-0005-0000-0000-0000D3AD0000}"/>
    <cellStyle name="Normal 5 3 2 5 2 3 2 3 3" xfId="45410" xr:uid="{00000000-0005-0000-0000-0000D4AD0000}"/>
    <cellStyle name="Normal 5 3 2 5 2 3 2 4" xfId="45411" xr:uid="{00000000-0005-0000-0000-0000D5AD0000}"/>
    <cellStyle name="Normal 5 3 2 5 2 3 3" xfId="45412" xr:uid="{00000000-0005-0000-0000-0000D6AD0000}"/>
    <cellStyle name="Normal 5 3 2 5 2 3 3 2" xfId="45413" xr:uid="{00000000-0005-0000-0000-0000D7AD0000}"/>
    <cellStyle name="Normal 5 3 2 5 2 3 4" xfId="45414" xr:uid="{00000000-0005-0000-0000-0000D8AD0000}"/>
    <cellStyle name="Normal 5 3 2 5 2 3 4 2" xfId="45415" xr:uid="{00000000-0005-0000-0000-0000D9AD0000}"/>
    <cellStyle name="Normal 5 3 2 5 2 3 4 2 2" xfId="45416" xr:uid="{00000000-0005-0000-0000-0000DAAD0000}"/>
    <cellStyle name="Normal 5 3 2 5 2 3 4 3" xfId="45417" xr:uid="{00000000-0005-0000-0000-0000DBAD0000}"/>
    <cellStyle name="Normal 5 3 2 5 2 3 5" xfId="45418" xr:uid="{00000000-0005-0000-0000-0000DCAD0000}"/>
    <cellStyle name="Normal 5 3 2 5 2 4" xfId="45419" xr:uid="{00000000-0005-0000-0000-0000DDAD0000}"/>
    <cellStyle name="Normal 5 3 2 5 2 4 2" xfId="45420" xr:uid="{00000000-0005-0000-0000-0000DEAD0000}"/>
    <cellStyle name="Normal 5 3 2 5 2 4 2 2" xfId="45421" xr:uid="{00000000-0005-0000-0000-0000DFAD0000}"/>
    <cellStyle name="Normal 5 3 2 5 2 4 3" xfId="45422" xr:uid="{00000000-0005-0000-0000-0000E0AD0000}"/>
    <cellStyle name="Normal 5 3 2 5 2 4 3 2" xfId="45423" xr:uid="{00000000-0005-0000-0000-0000E1AD0000}"/>
    <cellStyle name="Normal 5 3 2 5 2 4 3 2 2" xfId="45424" xr:uid="{00000000-0005-0000-0000-0000E2AD0000}"/>
    <cellStyle name="Normal 5 3 2 5 2 4 3 3" xfId="45425" xr:uid="{00000000-0005-0000-0000-0000E3AD0000}"/>
    <cellStyle name="Normal 5 3 2 5 2 4 4" xfId="45426" xr:uid="{00000000-0005-0000-0000-0000E4AD0000}"/>
    <cellStyle name="Normal 5 3 2 5 2 5" xfId="45427" xr:uid="{00000000-0005-0000-0000-0000E5AD0000}"/>
    <cellStyle name="Normal 5 3 2 5 2 5 2" xfId="45428" xr:uid="{00000000-0005-0000-0000-0000E6AD0000}"/>
    <cellStyle name="Normal 5 3 2 5 2 5 2 2" xfId="45429" xr:uid="{00000000-0005-0000-0000-0000E7AD0000}"/>
    <cellStyle name="Normal 5 3 2 5 2 5 3" xfId="45430" xr:uid="{00000000-0005-0000-0000-0000E8AD0000}"/>
    <cellStyle name="Normal 5 3 2 5 2 5 3 2" xfId="45431" xr:uid="{00000000-0005-0000-0000-0000E9AD0000}"/>
    <cellStyle name="Normal 5 3 2 5 2 5 3 2 2" xfId="45432" xr:uid="{00000000-0005-0000-0000-0000EAAD0000}"/>
    <cellStyle name="Normal 5 3 2 5 2 5 3 3" xfId="45433" xr:uid="{00000000-0005-0000-0000-0000EBAD0000}"/>
    <cellStyle name="Normal 5 3 2 5 2 5 4" xfId="45434" xr:uid="{00000000-0005-0000-0000-0000ECAD0000}"/>
    <cellStyle name="Normal 5 3 2 5 2 6" xfId="45435" xr:uid="{00000000-0005-0000-0000-0000EDAD0000}"/>
    <cellStyle name="Normal 5 3 2 5 2 6 2" xfId="45436" xr:uid="{00000000-0005-0000-0000-0000EEAD0000}"/>
    <cellStyle name="Normal 5 3 2 5 2 7" xfId="45437" xr:uid="{00000000-0005-0000-0000-0000EFAD0000}"/>
    <cellStyle name="Normal 5 3 2 5 2 7 2" xfId="45438" xr:uid="{00000000-0005-0000-0000-0000F0AD0000}"/>
    <cellStyle name="Normal 5 3 2 5 2 7 2 2" xfId="45439" xr:uid="{00000000-0005-0000-0000-0000F1AD0000}"/>
    <cellStyle name="Normal 5 3 2 5 2 7 3" xfId="45440" xr:uid="{00000000-0005-0000-0000-0000F2AD0000}"/>
    <cellStyle name="Normal 5 3 2 5 2 8" xfId="45441" xr:uid="{00000000-0005-0000-0000-0000F3AD0000}"/>
    <cellStyle name="Normal 5 3 2 5 2 8 2" xfId="45442" xr:uid="{00000000-0005-0000-0000-0000F4AD0000}"/>
    <cellStyle name="Normal 5 3 2 5 2 9" xfId="45443" xr:uid="{00000000-0005-0000-0000-0000F5AD0000}"/>
    <cellStyle name="Normal 5 3 2 5 3" xfId="45444" xr:uid="{00000000-0005-0000-0000-0000F6AD0000}"/>
    <cellStyle name="Normal 5 3 2 5 3 2" xfId="45445" xr:uid="{00000000-0005-0000-0000-0000F7AD0000}"/>
    <cellStyle name="Normal 5 3 2 5 3 2 2" xfId="45446" xr:uid="{00000000-0005-0000-0000-0000F8AD0000}"/>
    <cellStyle name="Normal 5 3 2 5 3 2 2 2" xfId="45447" xr:uid="{00000000-0005-0000-0000-0000F9AD0000}"/>
    <cellStyle name="Normal 5 3 2 5 3 2 2 2 2" xfId="45448" xr:uid="{00000000-0005-0000-0000-0000FAAD0000}"/>
    <cellStyle name="Normal 5 3 2 5 3 2 2 3" xfId="45449" xr:uid="{00000000-0005-0000-0000-0000FBAD0000}"/>
    <cellStyle name="Normal 5 3 2 5 3 2 2 3 2" xfId="45450" xr:uid="{00000000-0005-0000-0000-0000FCAD0000}"/>
    <cellStyle name="Normal 5 3 2 5 3 2 2 3 2 2" xfId="45451" xr:uid="{00000000-0005-0000-0000-0000FDAD0000}"/>
    <cellStyle name="Normal 5 3 2 5 3 2 2 3 3" xfId="45452" xr:uid="{00000000-0005-0000-0000-0000FEAD0000}"/>
    <cellStyle name="Normal 5 3 2 5 3 2 2 4" xfId="45453" xr:uid="{00000000-0005-0000-0000-0000FFAD0000}"/>
    <cellStyle name="Normal 5 3 2 5 3 2 3" xfId="45454" xr:uid="{00000000-0005-0000-0000-000000AE0000}"/>
    <cellStyle name="Normal 5 3 2 5 3 2 3 2" xfId="45455" xr:uid="{00000000-0005-0000-0000-000001AE0000}"/>
    <cellStyle name="Normal 5 3 2 5 3 2 4" xfId="45456" xr:uid="{00000000-0005-0000-0000-000002AE0000}"/>
    <cellStyle name="Normal 5 3 2 5 3 2 4 2" xfId="45457" xr:uid="{00000000-0005-0000-0000-000003AE0000}"/>
    <cellStyle name="Normal 5 3 2 5 3 2 4 2 2" xfId="45458" xr:uid="{00000000-0005-0000-0000-000004AE0000}"/>
    <cellStyle name="Normal 5 3 2 5 3 2 4 3" xfId="45459" xr:uid="{00000000-0005-0000-0000-000005AE0000}"/>
    <cellStyle name="Normal 5 3 2 5 3 2 5" xfId="45460" xr:uid="{00000000-0005-0000-0000-000006AE0000}"/>
    <cellStyle name="Normal 5 3 2 5 3 3" xfId="45461" xr:uid="{00000000-0005-0000-0000-000007AE0000}"/>
    <cellStyle name="Normal 5 3 2 5 3 3 2" xfId="45462" xr:uid="{00000000-0005-0000-0000-000008AE0000}"/>
    <cellStyle name="Normal 5 3 2 5 3 3 2 2" xfId="45463" xr:uid="{00000000-0005-0000-0000-000009AE0000}"/>
    <cellStyle name="Normal 5 3 2 5 3 3 3" xfId="45464" xr:uid="{00000000-0005-0000-0000-00000AAE0000}"/>
    <cellStyle name="Normal 5 3 2 5 3 3 3 2" xfId="45465" xr:uid="{00000000-0005-0000-0000-00000BAE0000}"/>
    <cellStyle name="Normal 5 3 2 5 3 3 3 2 2" xfId="45466" xr:uid="{00000000-0005-0000-0000-00000CAE0000}"/>
    <cellStyle name="Normal 5 3 2 5 3 3 3 3" xfId="45467" xr:uid="{00000000-0005-0000-0000-00000DAE0000}"/>
    <cellStyle name="Normal 5 3 2 5 3 3 4" xfId="45468" xr:uid="{00000000-0005-0000-0000-00000EAE0000}"/>
    <cellStyle name="Normal 5 3 2 5 3 4" xfId="45469" xr:uid="{00000000-0005-0000-0000-00000FAE0000}"/>
    <cellStyle name="Normal 5 3 2 5 3 4 2" xfId="45470" xr:uid="{00000000-0005-0000-0000-000010AE0000}"/>
    <cellStyle name="Normal 5 3 2 5 3 4 2 2" xfId="45471" xr:uid="{00000000-0005-0000-0000-000011AE0000}"/>
    <cellStyle name="Normal 5 3 2 5 3 4 3" xfId="45472" xr:uid="{00000000-0005-0000-0000-000012AE0000}"/>
    <cellStyle name="Normal 5 3 2 5 3 4 3 2" xfId="45473" xr:uid="{00000000-0005-0000-0000-000013AE0000}"/>
    <cellStyle name="Normal 5 3 2 5 3 4 3 2 2" xfId="45474" xr:uid="{00000000-0005-0000-0000-000014AE0000}"/>
    <cellStyle name="Normal 5 3 2 5 3 4 3 3" xfId="45475" xr:uid="{00000000-0005-0000-0000-000015AE0000}"/>
    <cellStyle name="Normal 5 3 2 5 3 4 4" xfId="45476" xr:uid="{00000000-0005-0000-0000-000016AE0000}"/>
    <cellStyle name="Normal 5 3 2 5 3 5" xfId="45477" xr:uid="{00000000-0005-0000-0000-000017AE0000}"/>
    <cellStyle name="Normal 5 3 2 5 3 5 2" xfId="45478" xr:uid="{00000000-0005-0000-0000-000018AE0000}"/>
    <cellStyle name="Normal 5 3 2 5 3 6" xfId="45479" xr:uid="{00000000-0005-0000-0000-000019AE0000}"/>
    <cellStyle name="Normal 5 3 2 5 3 6 2" xfId="45480" xr:uid="{00000000-0005-0000-0000-00001AAE0000}"/>
    <cellStyle name="Normal 5 3 2 5 3 6 2 2" xfId="45481" xr:uid="{00000000-0005-0000-0000-00001BAE0000}"/>
    <cellStyle name="Normal 5 3 2 5 3 6 3" xfId="45482" xr:uid="{00000000-0005-0000-0000-00001CAE0000}"/>
    <cellStyle name="Normal 5 3 2 5 3 7" xfId="45483" xr:uid="{00000000-0005-0000-0000-00001DAE0000}"/>
    <cellStyle name="Normal 5 3 2 5 3 7 2" xfId="45484" xr:uid="{00000000-0005-0000-0000-00001EAE0000}"/>
    <cellStyle name="Normal 5 3 2 5 3 8" xfId="45485" xr:uid="{00000000-0005-0000-0000-00001FAE0000}"/>
    <cellStyle name="Normal 5 3 2 5 4" xfId="45486" xr:uid="{00000000-0005-0000-0000-000020AE0000}"/>
    <cellStyle name="Normal 5 3 2 5 4 2" xfId="45487" xr:uid="{00000000-0005-0000-0000-000021AE0000}"/>
    <cellStyle name="Normal 5 3 2 5 4 2 2" xfId="45488" xr:uid="{00000000-0005-0000-0000-000022AE0000}"/>
    <cellStyle name="Normal 5 3 2 5 4 2 2 2" xfId="45489" xr:uid="{00000000-0005-0000-0000-000023AE0000}"/>
    <cellStyle name="Normal 5 3 2 5 4 2 3" xfId="45490" xr:uid="{00000000-0005-0000-0000-000024AE0000}"/>
    <cellStyle name="Normal 5 3 2 5 4 2 3 2" xfId="45491" xr:uid="{00000000-0005-0000-0000-000025AE0000}"/>
    <cellStyle name="Normal 5 3 2 5 4 2 3 2 2" xfId="45492" xr:uid="{00000000-0005-0000-0000-000026AE0000}"/>
    <cellStyle name="Normal 5 3 2 5 4 2 3 3" xfId="45493" xr:uid="{00000000-0005-0000-0000-000027AE0000}"/>
    <cellStyle name="Normal 5 3 2 5 4 2 4" xfId="45494" xr:uid="{00000000-0005-0000-0000-000028AE0000}"/>
    <cellStyle name="Normal 5 3 2 5 4 3" xfId="45495" xr:uid="{00000000-0005-0000-0000-000029AE0000}"/>
    <cellStyle name="Normal 5 3 2 5 4 3 2" xfId="45496" xr:uid="{00000000-0005-0000-0000-00002AAE0000}"/>
    <cellStyle name="Normal 5 3 2 5 4 4" xfId="45497" xr:uid="{00000000-0005-0000-0000-00002BAE0000}"/>
    <cellStyle name="Normal 5 3 2 5 4 4 2" xfId="45498" xr:uid="{00000000-0005-0000-0000-00002CAE0000}"/>
    <cellStyle name="Normal 5 3 2 5 4 4 2 2" xfId="45499" xr:uid="{00000000-0005-0000-0000-00002DAE0000}"/>
    <cellStyle name="Normal 5 3 2 5 4 4 3" xfId="45500" xr:uid="{00000000-0005-0000-0000-00002EAE0000}"/>
    <cellStyle name="Normal 5 3 2 5 4 5" xfId="45501" xr:uid="{00000000-0005-0000-0000-00002FAE0000}"/>
    <cellStyle name="Normal 5 3 2 5 5" xfId="45502" xr:uid="{00000000-0005-0000-0000-000030AE0000}"/>
    <cellStyle name="Normal 5 3 2 5 5 2" xfId="45503" xr:uid="{00000000-0005-0000-0000-000031AE0000}"/>
    <cellStyle name="Normal 5 3 2 5 5 2 2" xfId="45504" xr:uid="{00000000-0005-0000-0000-000032AE0000}"/>
    <cellStyle name="Normal 5 3 2 5 5 3" xfId="45505" xr:uid="{00000000-0005-0000-0000-000033AE0000}"/>
    <cellStyle name="Normal 5 3 2 5 5 3 2" xfId="45506" xr:uid="{00000000-0005-0000-0000-000034AE0000}"/>
    <cellStyle name="Normal 5 3 2 5 5 3 2 2" xfId="45507" xr:uid="{00000000-0005-0000-0000-000035AE0000}"/>
    <cellStyle name="Normal 5 3 2 5 5 3 3" xfId="45508" xr:uid="{00000000-0005-0000-0000-000036AE0000}"/>
    <cellStyle name="Normal 5 3 2 5 5 4" xfId="45509" xr:uid="{00000000-0005-0000-0000-000037AE0000}"/>
    <cellStyle name="Normal 5 3 2 5 6" xfId="45510" xr:uid="{00000000-0005-0000-0000-000038AE0000}"/>
    <cellStyle name="Normal 5 3 2 5 6 2" xfId="45511" xr:uid="{00000000-0005-0000-0000-000039AE0000}"/>
    <cellStyle name="Normal 5 3 2 5 6 2 2" xfId="45512" xr:uid="{00000000-0005-0000-0000-00003AAE0000}"/>
    <cellStyle name="Normal 5 3 2 5 6 3" xfId="45513" xr:uid="{00000000-0005-0000-0000-00003BAE0000}"/>
    <cellStyle name="Normal 5 3 2 5 6 3 2" xfId="45514" xr:uid="{00000000-0005-0000-0000-00003CAE0000}"/>
    <cellStyle name="Normal 5 3 2 5 6 3 2 2" xfId="45515" xr:uid="{00000000-0005-0000-0000-00003DAE0000}"/>
    <cellStyle name="Normal 5 3 2 5 6 3 3" xfId="45516" xr:uid="{00000000-0005-0000-0000-00003EAE0000}"/>
    <cellStyle name="Normal 5 3 2 5 6 4" xfId="45517" xr:uid="{00000000-0005-0000-0000-00003FAE0000}"/>
    <cellStyle name="Normal 5 3 2 5 7" xfId="45518" xr:uid="{00000000-0005-0000-0000-000040AE0000}"/>
    <cellStyle name="Normal 5 3 2 5 7 2" xfId="45519" xr:uid="{00000000-0005-0000-0000-000041AE0000}"/>
    <cellStyle name="Normal 5 3 2 5 8" xfId="45520" xr:uid="{00000000-0005-0000-0000-000042AE0000}"/>
    <cellStyle name="Normal 5 3 2 5 8 2" xfId="45521" xr:uid="{00000000-0005-0000-0000-000043AE0000}"/>
    <cellStyle name="Normal 5 3 2 5 8 2 2" xfId="45522" xr:uid="{00000000-0005-0000-0000-000044AE0000}"/>
    <cellStyle name="Normal 5 3 2 5 8 3" xfId="45523" xr:uid="{00000000-0005-0000-0000-000045AE0000}"/>
    <cellStyle name="Normal 5 3 2 5 9" xfId="45524" xr:uid="{00000000-0005-0000-0000-000046AE0000}"/>
    <cellStyle name="Normal 5 3 2 5 9 2" xfId="45525" xr:uid="{00000000-0005-0000-0000-000047AE0000}"/>
    <cellStyle name="Normal 5 3 2 6" xfId="45526" xr:uid="{00000000-0005-0000-0000-000048AE0000}"/>
    <cellStyle name="Normal 5 3 2 6 2" xfId="45527" xr:uid="{00000000-0005-0000-0000-000049AE0000}"/>
    <cellStyle name="Normal 5 3 2 6 2 2" xfId="45528" xr:uid="{00000000-0005-0000-0000-00004AAE0000}"/>
    <cellStyle name="Normal 5 3 2 6 2 2 2" xfId="45529" xr:uid="{00000000-0005-0000-0000-00004BAE0000}"/>
    <cellStyle name="Normal 5 3 2 6 2 2 2 2" xfId="45530" xr:uid="{00000000-0005-0000-0000-00004CAE0000}"/>
    <cellStyle name="Normal 5 3 2 6 2 2 2 2 2" xfId="45531" xr:uid="{00000000-0005-0000-0000-00004DAE0000}"/>
    <cellStyle name="Normal 5 3 2 6 2 2 2 3" xfId="45532" xr:uid="{00000000-0005-0000-0000-00004EAE0000}"/>
    <cellStyle name="Normal 5 3 2 6 2 2 2 3 2" xfId="45533" xr:uid="{00000000-0005-0000-0000-00004FAE0000}"/>
    <cellStyle name="Normal 5 3 2 6 2 2 2 3 2 2" xfId="45534" xr:uid="{00000000-0005-0000-0000-000050AE0000}"/>
    <cellStyle name="Normal 5 3 2 6 2 2 2 3 3" xfId="45535" xr:uid="{00000000-0005-0000-0000-000051AE0000}"/>
    <cellStyle name="Normal 5 3 2 6 2 2 2 4" xfId="45536" xr:uid="{00000000-0005-0000-0000-000052AE0000}"/>
    <cellStyle name="Normal 5 3 2 6 2 2 3" xfId="45537" xr:uid="{00000000-0005-0000-0000-000053AE0000}"/>
    <cellStyle name="Normal 5 3 2 6 2 2 3 2" xfId="45538" xr:uid="{00000000-0005-0000-0000-000054AE0000}"/>
    <cellStyle name="Normal 5 3 2 6 2 2 4" xfId="45539" xr:uid="{00000000-0005-0000-0000-000055AE0000}"/>
    <cellStyle name="Normal 5 3 2 6 2 2 4 2" xfId="45540" xr:uid="{00000000-0005-0000-0000-000056AE0000}"/>
    <cellStyle name="Normal 5 3 2 6 2 2 4 2 2" xfId="45541" xr:uid="{00000000-0005-0000-0000-000057AE0000}"/>
    <cellStyle name="Normal 5 3 2 6 2 2 4 3" xfId="45542" xr:uid="{00000000-0005-0000-0000-000058AE0000}"/>
    <cellStyle name="Normal 5 3 2 6 2 2 5" xfId="45543" xr:uid="{00000000-0005-0000-0000-000059AE0000}"/>
    <cellStyle name="Normal 5 3 2 6 2 3" xfId="45544" xr:uid="{00000000-0005-0000-0000-00005AAE0000}"/>
    <cellStyle name="Normal 5 3 2 6 2 3 2" xfId="45545" xr:uid="{00000000-0005-0000-0000-00005BAE0000}"/>
    <cellStyle name="Normal 5 3 2 6 2 3 2 2" xfId="45546" xr:uid="{00000000-0005-0000-0000-00005CAE0000}"/>
    <cellStyle name="Normal 5 3 2 6 2 3 3" xfId="45547" xr:uid="{00000000-0005-0000-0000-00005DAE0000}"/>
    <cellStyle name="Normal 5 3 2 6 2 3 3 2" xfId="45548" xr:uid="{00000000-0005-0000-0000-00005EAE0000}"/>
    <cellStyle name="Normal 5 3 2 6 2 3 3 2 2" xfId="45549" xr:uid="{00000000-0005-0000-0000-00005FAE0000}"/>
    <cellStyle name="Normal 5 3 2 6 2 3 3 3" xfId="45550" xr:uid="{00000000-0005-0000-0000-000060AE0000}"/>
    <cellStyle name="Normal 5 3 2 6 2 3 4" xfId="45551" xr:uid="{00000000-0005-0000-0000-000061AE0000}"/>
    <cellStyle name="Normal 5 3 2 6 2 4" xfId="45552" xr:uid="{00000000-0005-0000-0000-000062AE0000}"/>
    <cellStyle name="Normal 5 3 2 6 2 4 2" xfId="45553" xr:uid="{00000000-0005-0000-0000-000063AE0000}"/>
    <cellStyle name="Normal 5 3 2 6 2 4 2 2" xfId="45554" xr:uid="{00000000-0005-0000-0000-000064AE0000}"/>
    <cellStyle name="Normal 5 3 2 6 2 4 3" xfId="45555" xr:uid="{00000000-0005-0000-0000-000065AE0000}"/>
    <cellStyle name="Normal 5 3 2 6 2 4 3 2" xfId="45556" xr:uid="{00000000-0005-0000-0000-000066AE0000}"/>
    <cellStyle name="Normal 5 3 2 6 2 4 3 2 2" xfId="45557" xr:uid="{00000000-0005-0000-0000-000067AE0000}"/>
    <cellStyle name="Normal 5 3 2 6 2 4 3 3" xfId="45558" xr:uid="{00000000-0005-0000-0000-000068AE0000}"/>
    <cellStyle name="Normal 5 3 2 6 2 4 4" xfId="45559" xr:uid="{00000000-0005-0000-0000-000069AE0000}"/>
    <cellStyle name="Normal 5 3 2 6 2 5" xfId="45560" xr:uid="{00000000-0005-0000-0000-00006AAE0000}"/>
    <cellStyle name="Normal 5 3 2 6 2 5 2" xfId="45561" xr:uid="{00000000-0005-0000-0000-00006BAE0000}"/>
    <cellStyle name="Normal 5 3 2 6 2 6" xfId="45562" xr:uid="{00000000-0005-0000-0000-00006CAE0000}"/>
    <cellStyle name="Normal 5 3 2 6 2 6 2" xfId="45563" xr:uid="{00000000-0005-0000-0000-00006DAE0000}"/>
    <cellStyle name="Normal 5 3 2 6 2 6 2 2" xfId="45564" xr:uid="{00000000-0005-0000-0000-00006EAE0000}"/>
    <cellStyle name="Normal 5 3 2 6 2 6 3" xfId="45565" xr:uid="{00000000-0005-0000-0000-00006FAE0000}"/>
    <cellStyle name="Normal 5 3 2 6 2 7" xfId="45566" xr:uid="{00000000-0005-0000-0000-000070AE0000}"/>
    <cellStyle name="Normal 5 3 2 6 2 7 2" xfId="45567" xr:uid="{00000000-0005-0000-0000-000071AE0000}"/>
    <cellStyle name="Normal 5 3 2 6 2 8" xfId="45568" xr:uid="{00000000-0005-0000-0000-000072AE0000}"/>
    <cellStyle name="Normal 5 3 2 6 3" xfId="45569" xr:uid="{00000000-0005-0000-0000-000073AE0000}"/>
    <cellStyle name="Normal 5 3 2 6 3 2" xfId="45570" xr:uid="{00000000-0005-0000-0000-000074AE0000}"/>
    <cellStyle name="Normal 5 3 2 6 3 2 2" xfId="45571" xr:uid="{00000000-0005-0000-0000-000075AE0000}"/>
    <cellStyle name="Normal 5 3 2 6 3 2 2 2" xfId="45572" xr:uid="{00000000-0005-0000-0000-000076AE0000}"/>
    <cellStyle name="Normal 5 3 2 6 3 2 3" xfId="45573" xr:uid="{00000000-0005-0000-0000-000077AE0000}"/>
    <cellStyle name="Normal 5 3 2 6 3 2 3 2" xfId="45574" xr:uid="{00000000-0005-0000-0000-000078AE0000}"/>
    <cellStyle name="Normal 5 3 2 6 3 2 3 2 2" xfId="45575" xr:uid="{00000000-0005-0000-0000-000079AE0000}"/>
    <cellStyle name="Normal 5 3 2 6 3 2 3 3" xfId="45576" xr:uid="{00000000-0005-0000-0000-00007AAE0000}"/>
    <cellStyle name="Normal 5 3 2 6 3 2 4" xfId="45577" xr:uid="{00000000-0005-0000-0000-00007BAE0000}"/>
    <cellStyle name="Normal 5 3 2 6 3 3" xfId="45578" xr:uid="{00000000-0005-0000-0000-00007CAE0000}"/>
    <cellStyle name="Normal 5 3 2 6 3 3 2" xfId="45579" xr:uid="{00000000-0005-0000-0000-00007DAE0000}"/>
    <cellStyle name="Normal 5 3 2 6 3 4" xfId="45580" xr:uid="{00000000-0005-0000-0000-00007EAE0000}"/>
    <cellStyle name="Normal 5 3 2 6 3 4 2" xfId="45581" xr:uid="{00000000-0005-0000-0000-00007FAE0000}"/>
    <cellStyle name="Normal 5 3 2 6 3 4 2 2" xfId="45582" xr:uid="{00000000-0005-0000-0000-000080AE0000}"/>
    <cellStyle name="Normal 5 3 2 6 3 4 3" xfId="45583" xr:uid="{00000000-0005-0000-0000-000081AE0000}"/>
    <cellStyle name="Normal 5 3 2 6 3 5" xfId="45584" xr:uid="{00000000-0005-0000-0000-000082AE0000}"/>
    <cellStyle name="Normal 5 3 2 6 4" xfId="45585" xr:uid="{00000000-0005-0000-0000-000083AE0000}"/>
    <cellStyle name="Normal 5 3 2 6 4 2" xfId="45586" xr:uid="{00000000-0005-0000-0000-000084AE0000}"/>
    <cellStyle name="Normal 5 3 2 6 4 2 2" xfId="45587" xr:uid="{00000000-0005-0000-0000-000085AE0000}"/>
    <cellStyle name="Normal 5 3 2 6 4 3" xfId="45588" xr:uid="{00000000-0005-0000-0000-000086AE0000}"/>
    <cellStyle name="Normal 5 3 2 6 4 3 2" xfId="45589" xr:uid="{00000000-0005-0000-0000-000087AE0000}"/>
    <cellStyle name="Normal 5 3 2 6 4 3 2 2" xfId="45590" xr:uid="{00000000-0005-0000-0000-000088AE0000}"/>
    <cellStyle name="Normal 5 3 2 6 4 3 3" xfId="45591" xr:uid="{00000000-0005-0000-0000-000089AE0000}"/>
    <cellStyle name="Normal 5 3 2 6 4 4" xfId="45592" xr:uid="{00000000-0005-0000-0000-00008AAE0000}"/>
    <cellStyle name="Normal 5 3 2 6 5" xfId="45593" xr:uid="{00000000-0005-0000-0000-00008BAE0000}"/>
    <cellStyle name="Normal 5 3 2 6 5 2" xfId="45594" xr:uid="{00000000-0005-0000-0000-00008CAE0000}"/>
    <cellStyle name="Normal 5 3 2 6 5 2 2" xfId="45595" xr:uid="{00000000-0005-0000-0000-00008DAE0000}"/>
    <cellStyle name="Normal 5 3 2 6 5 3" xfId="45596" xr:uid="{00000000-0005-0000-0000-00008EAE0000}"/>
    <cellStyle name="Normal 5 3 2 6 5 3 2" xfId="45597" xr:uid="{00000000-0005-0000-0000-00008FAE0000}"/>
    <cellStyle name="Normal 5 3 2 6 5 3 2 2" xfId="45598" xr:uid="{00000000-0005-0000-0000-000090AE0000}"/>
    <cellStyle name="Normal 5 3 2 6 5 3 3" xfId="45599" xr:uid="{00000000-0005-0000-0000-000091AE0000}"/>
    <cellStyle name="Normal 5 3 2 6 5 4" xfId="45600" xr:uid="{00000000-0005-0000-0000-000092AE0000}"/>
    <cellStyle name="Normal 5 3 2 6 6" xfId="45601" xr:uid="{00000000-0005-0000-0000-000093AE0000}"/>
    <cellStyle name="Normal 5 3 2 6 6 2" xfId="45602" xr:uid="{00000000-0005-0000-0000-000094AE0000}"/>
    <cellStyle name="Normal 5 3 2 6 7" xfId="45603" xr:uid="{00000000-0005-0000-0000-000095AE0000}"/>
    <cellStyle name="Normal 5 3 2 6 7 2" xfId="45604" xr:uid="{00000000-0005-0000-0000-000096AE0000}"/>
    <cellStyle name="Normal 5 3 2 6 7 2 2" xfId="45605" xr:uid="{00000000-0005-0000-0000-000097AE0000}"/>
    <cellStyle name="Normal 5 3 2 6 7 3" xfId="45606" xr:uid="{00000000-0005-0000-0000-000098AE0000}"/>
    <cellStyle name="Normal 5 3 2 6 8" xfId="45607" xr:uid="{00000000-0005-0000-0000-000099AE0000}"/>
    <cellStyle name="Normal 5 3 2 6 8 2" xfId="45608" xr:uid="{00000000-0005-0000-0000-00009AAE0000}"/>
    <cellStyle name="Normal 5 3 2 6 9" xfId="45609" xr:uid="{00000000-0005-0000-0000-00009BAE0000}"/>
    <cellStyle name="Normal 5 3 2 7" xfId="45610" xr:uid="{00000000-0005-0000-0000-00009CAE0000}"/>
    <cellStyle name="Normal 5 3 2 7 2" xfId="45611" xr:uid="{00000000-0005-0000-0000-00009DAE0000}"/>
    <cellStyle name="Normal 5 3 2 7 2 2" xfId="45612" xr:uid="{00000000-0005-0000-0000-00009EAE0000}"/>
    <cellStyle name="Normal 5 3 2 7 2 2 2" xfId="45613" xr:uid="{00000000-0005-0000-0000-00009FAE0000}"/>
    <cellStyle name="Normal 5 3 2 7 2 2 2 2" xfId="45614" xr:uid="{00000000-0005-0000-0000-0000A0AE0000}"/>
    <cellStyle name="Normal 5 3 2 7 2 2 3" xfId="45615" xr:uid="{00000000-0005-0000-0000-0000A1AE0000}"/>
    <cellStyle name="Normal 5 3 2 7 2 2 3 2" xfId="45616" xr:uid="{00000000-0005-0000-0000-0000A2AE0000}"/>
    <cellStyle name="Normal 5 3 2 7 2 2 3 2 2" xfId="45617" xr:uid="{00000000-0005-0000-0000-0000A3AE0000}"/>
    <cellStyle name="Normal 5 3 2 7 2 2 3 3" xfId="45618" xr:uid="{00000000-0005-0000-0000-0000A4AE0000}"/>
    <cellStyle name="Normal 5 3 2 7 2 2 4" xfId="45619" xr:uid="{00000000-0005-0000-0000-0000A5AE0000}"/>
    <cellStyle name="Normal 5 3 2 7 2 3" xfId="45620" xr:uid="{00000000-0005-0000-0000-0000A6AE0000}"/>
    <cellStyle name="Normal 5 3 2 7 2 3 2" xfId="45621" xr:uid="{00000000-0005-0000-0000-0000A7AE0000}"/>
    <cellStyle name="Normal 5 3 2 7 2 4" xfId="45622" xr:uid="{00000000-0005-0000-0000-0000A8AE0000}"/>
    <cellStyle name="Normal 5 3 2 7 2 4 2" xfId="45623" xr:uid="{00000000-0005-0000-0000-0000A9AE0000}"/>
    <cellStyle name="Normal 5 3 2 7 2 4 2 2" xfId="45624" xr:uid="{00000000-0005-0000-0000-0000AAAE0000}"/>
    <cellStyle name="Normal 5 3 2 7 2 4 3" xfId="45625" xr:uid="{00000000-0005-0000-0000-0000ABAE0000}"/>
    <cellStyle name="Normal 5 3 2 7 2 5" xfId="45626" xr:uid="{00000000-0005-0000-0000-0000ACAE0000}"/>
    <cellStyle name="Normal 5 3 2 7 3" xfId="45627" xr:uid="{00000000-0005-0000-0000-0000ADAE0000}"/>
    <cellStyle name="Normal 5 3 2 7 3 2" xfId="45628" xr:uid="{00000000-0005-0000-0000-0000AEAE0000}"/>
    <cellStyle name="Normal 5 3 2 7 3 2 2" xfId="45629" xr:uid="{00000000-0005-0000-0000-0000AFAE0000}"/>
    <cellStyle name="Normal 5 3 2 7 3 3" xfId="45630" xr:uid="{00000000-0005-0000-0000-0000B0AE0000}"/>
    <cellStyle name="Normal 5 3 2 7 3 3 2" xfId="45631" xr:uid="{00000000-0005-0000-0000-0000B1AE0000}"/>
    <cellStyle name="Normal 5 3 2 7 3 3 2 2" xfId="45632" xr:uid="{00000000-0005-0000-0000-0000B2AE0000}"/>
    <cellStyle name="Normal 5 3 2 7 3 3 3" xfId="45633" xr:uid="{00000000-0005-0000-0000-0000B3AE0000}"/>
    <cellStyle name="Normal 5 3 2 7 3 4" xfId="45634" xr:uid="{00000000-0005-0000-0000-0000B4AE0000}"/>
    <cellStyle name="Normal 5 3 2 7 4" xfId="45635" xr:uid="{00000000-0005-0000-0000-0000B5AE0000}"/>
    <cellStyle name="Normal 5 3 2 7 4 2" xfId="45636" xr:uid="{00000000-0005-0000-0000-0000B6AE0000}"/>
    <cellStyle name="Normal 5 3 2 7 4 2 2" xfId="45637" xr:uid="{00000000-0005-0000-0000-0000B7AE0000}"/>
    <cellStyle name="Normal 5 3 2 7 4 3" xfId="45638" xr:uid="{00000000-0005-0000-0000-0000B8AE0000}"/>
    <cellStyle name="Normal 5 3 2 7 4 3 2" xfId="45639" xr:uid="{00000000-0005-0000-0000-0000B9AE0000}"/>
    <cellStyle name="Normal 5 3 2 7 4 3 2 2" xfId="45640" xr:uid="{00000000-0005-0000-0000-0000BAAE0000}"/>
    <cellStyle name="Normal 5 3 2 7 4 3 3" xfId="45641" xr:uid="{00000000-0005-0000-0000-0000BBAE0000}"/>
    <cellStyle name="Normal 5 3 2 7 4 4" xfId="45642" xr:uid="{00000000-0005-0000-0000-0000BCAE0000}"/>
    <cellStyle name="Normal 5 3 2 7 5" xfId="45643" xr:uid="{00000000-0005-0000-0000-0000BDAE0000}"/>
    <cellStyle name="Normal 5 3 2 7 5 2" xfId="45644" xr:uid="{00000000-0005-0000-0000-0000BEAE0000}"/>
    <cellStyle name="Normal 5 3 2 7 6" xfId="45645" xr:uid="{00000000-0005-0000-0000-0000BFAE0000}"/>
    <cellStyle name="Normal 5 3 2 7 6 2" xfId="45646" xr:uid="{00000000-0005-0000-0000-0000C0AE0000}"/>
    <cellStyle name="Normal 5 3 2 7 6 2 2" xfId="45647" xr:uid="{00000000-0005-0000-0000-0000C1AE0000}"/>
    <cellStyle name="Normal 5 3 2 7 6 3" xfId="45648" xr:uid="{00000000-0005-0000-0000-0000C2AE0000}"/>
    <cellStyle name="Normal 5 3 2 7 7" xfId="45649" xr:uid="{00000000-0005-0000-0000-0000C3AE0000}"/>
    <cellStyle name="Normal 5 3 2 7 7 2" xfId="45650" xr:uid="{00000000-0005-0000-0000-0000C4AE0000}"/>
    <cellStyle name="Normal 5 3 2 7 8" xfId="45651" xr:uid="{00000000-0005-0000-0000-0000C5AE0000}"/>
    <cellStyle name="Normal 5 3 2 8" xfId="45652" xr:uid="{00000000-0005-0000-0000-0000C6AE0000}"/>
    <cellStyle name="Normal 5 3 2 8 2" xfId="45653" xr:uid="{00000000-0005-0000-0000-0000C7AE0000}"/>
    <cellStyle name="Normal 5 3 2 8 2 2" xfId="45654" xr:uid="{00000000-0005-0000-0000-0000C8AE0000}"/>
    <cellStyle name="Normal 5 3 2 8 2 2 2" xfId="45655" xr:uid="{00000000-0005-0000-0000-0000C9AE0000}"/>
    <cellStyle name="Normal 5 3 2 8 2 2 2 2" xfId="45656" xr:uid="{00000000-0005-0000-0000-0000CAAE0000}"/>
    <cellStyle name="Normal 5 3 2 8 2 2 3" xfId="45657" xr:uid="{00000000-0005-0000-0000-0000CBAE0000}"/>
    <cellStyle name="Normal 5 3 2 8 2 2 3 2" xfId="45658" xr:uid="{00000000-0005-0000-0000-0000CCAE0000}"/>
    <cellStyle name="Normal 5 3 2 8 2 2 3 2 2" xfId="45659" xr:uid="{00000000-0005-0000-0000-0000CDAE0000}"/>
    <cellStyle name="Normal 5 3 2 8 2 2 3 3" xfId="45660" xr:uid="{00000000-0005-0000-0000-0000CEAE0000}"/>
    <cellStyle name="Normal 5 3 2 8 2 2 4" xfId="45661" xr:uid="{00000000-0005-0000-0000-0000CFAE0000}"/>
    <cellStyle name="Normal 5 3 2 8 2 3" xfId="45662" xr:uid="{00000000-0005-0000-0000-0000D0AE0000}"/>
    <cellStyle name="Normal 5 3 2 8 2 3 2" xfId="45663" xr:uid="{00000000-0005-0000-0000-0000D1AE0000}"/>
    <cellStyle name="Normal 5 3 2 8 2 4" xfId="45664" xr:uid="{00000000-0005-0000-0000-0000D2AE0000}"/>
    <cellStyle name="Normal 5 3 2 8 2 4 2" xfId="45665" xr:uid="{00000000-0005-0000-0000-0000D3AE0000}"/>
    <cellStyle name="Normal 5 3 2 8 2 4 2 2" xfId="45666" xr:uid="{00000000-0005-0000-0000-0000D4AE0000}"/>
    <cellStyle name="Normal 5 3 2 8 2 4 3" xfId="45667" xr:uid="{00000000-0005-0000-0000-0000D5AE0000}"/>
    <cellStyle name="Normal 5 3 2 8 2 5" xfId="45668" xr:uid="{00000000-0005-0000-0000-0000D6AE0000}"/>
    <cellStyle name="Normal 5 3 2 8 3" xfId="45669" xr:uid="{00000000-0005-0000-0000-0000D7AE0000}"/>
    <cellStyle name="Normal 5 3 2 8 3 2" xfId="45670" xr:uid="{00000000-0005-0000-0000-0000D8AE0000}"/>
    <cellStyle name="Normal 5 3 2 8 3 2 2" xfId="45671" xr:uid="{00000000-0005-0000-0000-0000D9AE0000}"/>
    <cellStyle name="Normal 5 3 2 8 3 3" xfId="45672" xr:uid="{00000000-0005-0000-0000-0000DAAE0000}"/>
    <cellStyle name="Normal 5 3 2 8 3 3 2" xfId="45673" xr:uid="{00000000-0005-0000-0000-0000DBAE0000}"/>
    <cellStyle name="Normal 5 3 2 8 3 3 2 2" xfId="45674" xr:uid="{00000000-0005-0000-0000-0000DCAE0000}"/>
    <cellStyle name="Normal 5 3 2 8 3 3 3" xfId="45675" xr:uid="{00000000-0005-0000-0000-0000DDAE0000}"/>
    <cellStyle name="Normal 5 3 2 8 3 4" xfId="45676" xr:uid="{00000000-0005-0000-0000-0000DEAE0000}"/>
    <cellStyle name="Normal 5 3 2 8 4" xfId="45677" xr:uid="{00000000-0005-0000-0000-0000DFAE0000}"/>
    <cellStyle name="Normal 5 3 2 8 4 2" xfId="45678" xr:uid="{00000000-0005-0000-0000-0000E0AE0000}"/>
    <cellStyle name="Normal 5 3 2 8 4 2 2" xfId="45679" xr:uid="{00000000-0005-0000-0000-0000E1AE0000}"/>
    <cellStyle name="Normal 5 3 2 8 4 3" xfId="45680" xr:uid="{00000000-0005-0000-0000-0000E2AE0000}"/>
    <cellStyle name="Normal 5 3 2 8 4 3 2" xfId="45681" xr:uid="{00000000-0005-0000-0000-0000E3AE0000}"/>
    <cellStyle name="Normal 5 3 2 8 4 3 2 2" xfId="45682" xr:uid="{00000000-0005-0000-0000-0000E4AE0000}"/>
    <cellStyle name="Normal 5 3 2 8 4 3 3" xfId="45683" xr:uid="{00000000-0005-0000-0000-0000E5AE0000}"/>
    <cellStyle name="Normal 5 3 2 8 4 4" xfId="45684" xr:uid="{00000000-0005-0000-0000-0000E6AE0000}"/>
    <cellStyle name="Normal 5 3 2 8 5" xfId="45685" xr:uid="{00000000-0005-0000-0000-0000E7AE0000}"/>
    <cellStyle name="Normal 5 3 2 8 5 2" xfId="45686" xr:uid="{00000000-0005-0000-0000-0000E8AE0000}"/>
    <cellStyle name="Normal 5 3 2 8 6" xfId="45687" xr:uid="{00000000-0005-0000-0000-0000E9AE0000}"/>
    <cellStyle name="Normal 5 3 2 8 6 2" xfId="45688" xr:uid="{00000000-0005-0000-0000-0000EAAE0000}"/>
    <cellStyle name="Normal 5 3 2 8 6 2 2" xfId="45689" xr:uid="{00000000-0005-0000-0000-0000EBAE0000}"/>
    <cellStyle name="Normal 5 3 2 8 6 3" xfId="45690" xr:uid="{00000000-0005-0000-0000-0000ECAE0000}"/>
    <cellStyle name="Normal 5 3 2 8 7" xfId="45691" xr:uid="{00000000-0005-0000-0000-0000EDAE0000}"/>
    <cellStyle name="Normal 5 3 2 8 7 2" xfId="45692" xr:uid="{00000000-0005-0000-0000-0000EEAE0000}"/>
    <cellStyle name="Normal 5 3 2 8 8" xfId="45693" xr:uid="{00000000-0005-0000-0000-0000EFAE0000}"/>
    <cellStyle name="Normal 5 3 2 9" xfId="45694" xr:uid="{00000000-0005-0000-0000-0000F0AE0000}"/>
    <cellStyle name="Normal 5 3 2 9 2" xfId="45695" xr:uid="{00000000-0005-0000-0000-0000F1AE0000}"/>
    <cellStyle name="Normal 5 3 2 9 2 2" xfId="45696" xr:uid="{00000000-0005-0000-0000-0000F2AE0000}"/>
    <cellStyle name="Normal 5 3 2 9 2 2 2" xfId="45697" xr:uid="{00000000-0005-0000-0000-0000F3AE0000}"/>
    <cellStyle name="Normal 5 3 2 9 2 2 2 2" xfId="45698" xr:uid="{00000000-0005-0000-0000-0000F4AE0000}"/>
    <cellStyle name="Normal 5 3 2 9 2 2 3" xfId="45699" xr:uid="{00000000-0005-0000-0000-0000F5AE0000}"/>
    <cellStyle name="Normal 5 3 2 9 2 2 3 2" xfId="45700" xr:uid="{00000000-0005-0000-0000-0000F6AE0000}"/>
    <cellStyle name="Normal 5 3 2 9 2 2 3 2 2" xfId="45701" xr:uid="{00000000-0005-0000-0000-0000F7AE0000}"/>
    <cellStyle name="Normal 5 3 2 9 2 2 3 3" xfId="45702" xr:uid="{00000000-0005-0000-0000-0000F8AE0000}"/>
    <cellStyle name="Normal 5 3 2 9 2 2 4" xfId="45703" xr:uid="{00000000-0005-0000-0000-0000F9AE0000}"/>
    <cellStyle name="Normal 5 3 2 9 2 3" xfId="45704" xr:uid="{00000000-0005-0000-0000-0000FAAE0000}"/>
    <cellStyle name="Normal 5 3 2 9 2 3 2" xfId="45705" xr:uid="{00000000-0005-0000-0000-0000FBAE0000}"/>
    <cellStyle name="Normal 5 3 2 9 2 4" xfId="45706" xr:uid="{00000000-0005-0000-0000-0000FCAE0000}"/>
    <cellStyle name="Normal 5 3 2 9 2 4 2" xfId="45707" xr:uid="{00000000-0005-0000-0000-0000FDAE0000}"/>
    <cellStyle name="Normal 5 3 2 9 2 4 2 2" xfId="45708" xr:uid="{00000000-0005-0000-0000-0000FEAE0000}"/>
    <cellStyle name="Normal 5 3 2 9 2 4 3" xfId="45709" xr:uid="{00000000-0005-0000-0000-0000FFAE0000}"/>
    <cellStyle name="Normal 5 3 2 9 2 5" xfId="45710" xr:uid="{00000000-0005-0000-0000-000000AF0000}"/>
    <cellStyle name="Normal 5 3 2 9 3" xfId="45711" xr:uid="{00000000-0005-0000-0000-000001AF0000}"/>
    <cellStyle name="Normal 5 3 2 9 3 2" xfId="45712" xr:uid="{00000000-0005-0000-0000-000002AF0000}"/>
    <cellStyle name="Normal 5 3 2 9 3 2 2" xfId="45713" xr:uid="{00000000-0005-0000-0000-000003AF0000}"/>
    <cellStyle name="Normal 5 3 2 9 3 3" xfId="45714" xr:uid="{00000000-0005-0000-0000-000004AF0000}"/>
    <cellStyle name="Normal 5 3 2 9 3 3 2" xfId="45715" xr:uid="{00000000-0005-0000-0000-000005AF0000}"/>
    <cellStyle name="Normal 5 3 2 9 3 3 2 2" xfId="45716" xr:uid="{00000000-0005-0000-0000-000006AF0000}"/>
    <cellStyle name="Normal 5 3 2 9 3 3 3" xfId="45717" xr:uid="{00000000-0005-0000-0000-000007AF0000}"/>
    <cellStyle name="Normal 5 3 2 9 3 4" xfId="45718" xr:uid="{00000000-0005-0000-0000-000008AF0000}"/>
    <cellStyle name="Normal 5 3 2 9 4" xfId="45719" xr:uid="{00000000-0005-0000-0000-000009AF0000}"/>
    <cellStyle name="Normal 5 3 2 9 4 2" xfId="45720" xr:uid="{00000000-0005-0000-0000-00000AAF0000}"/>
    <cellStyle name="Normal 5 3 2 9 5" xfId="45721" xr:uid="{00000000-0005-0000-0000-00000BAF0000}"/>
    <cellStyle name="Normal 5 3 2 9 5 2" xfId="45722" xr:uid="{00000000-0005-0000-0000-00000CAF0000}"/>
    <cellStyle name="Normal 5 3 2 9 5 2 2" xfId="45723" xr:uid="{00000000-0005-0000-0000-00000DAF0000}"/>
    <cellStyle name="Normal 5 3 2 9 5 3" xfId="45724" xr:uid="{00000000-0005-0000-0000-00000EAF0000}"/>
    <cellStyle name="Normal 5 3 2 9 6" xfId="45725" xr:uid="{00000000-0005-0000-0000-00000FAF0000}"/>
    <cellStyle name="Normal 5 3 2_T-straight with PEDs adjustor" xfId="45726" xr:uid="{00000000-0005-0000-0000-000010AF0000}"/>
    <cellStyle name="Normal 5 3 20" xfId="45727" xr:uid="{00000000-0005-0000-0000-000011AF0000}"/>
    <cellStyle name="Normal 5 3 3" xfId="1367" xr:uid="{00000000-0005-0000-0000-000012AF0000}"/>
    <cellStyle name="Normal 5 3 3 10" xfId="45728" xr:uid="{00000000-0005-0000-0000-000013AF0000}"/>
    <cellStyle name="Normal 5 3 3 10 2" xfId="45729" xr:uid="{00000000-0005-0000-0000-000014AF0000}"/>
    <cellStyle name="Normal 5 3 3 10 2 2" xfId="45730" xr:uid="{00000000-0005-0000-0000-000015AF0000}"/>
    <cellStyle name="Normal 5 3 3 10 3" xfId="45731" xr:uid="{00000000-0005-0000-0000-000016AF0000}"/>
    <cellStyle name="Normal 5 3 3 10 3 2" xfId="45732" xr:uid="{00000000-0005-0000-0000-000017AF0000}"/>
    <cellStyle name="Normal 5 3 3 10 3 2 2" xfId="45733" xr:uid="{00000000-0005-0000-0000-000018AF0000}"/>
    <cellStyle name="Normal 5 3 3 10 3 3" xfId="45734" xr:uid="{00000000-0005-0000-0000-000019AF0000}"/>
    <cellStyle name="Normal 5 3 3 10 4" xfId="45735" xr:uid="{00000000-0005-0000-0000-00001AAF0000}"/>
    <cellStyle name="Normal 5 3 3 11" xfId="45736" xr:uid="{00000000-0005-0000-0000-00001BAF0000}"/>
    <cellStyle name="Normal 5 3 3 11 2" xfId="45737" xr:uid="{00000000-0005-0000-0000-00001CAF0000}"/>
    <cellStyle name="Normal 5 3 3 11 2 2" xfId="45738" xr:uid="{00000000-0005-0000-0000-00001DAF0000}"/>
    <cellStyle name="Normal 5 3 3 11 3" xfId="45739" xr:uid="{00000000-0005-0000-0000-00001EAF0000}"/>
    <cellStyle name="Normal 5 3 3 11 3 2" xfId="45740" xr:uid="{00000000-0005-0000-0000-00001FAF0000}"/>
    <cellStyle name="Normal 5 3 3 11 3 2 2" xfId="45741" xr:uid="{00000000-0005-0000-0000-000020AF0000}"/>
    <cellStyle name="Normal 5 3 3 11 3 3" xfId="45742" xr:uid="{00000000-0005-0000-0000-000021AF0000}"/>
    <cellStyle name="Normal 5 3 3 11 4" xfId="45743" xr:uid="{00000000-0005-0000-0000-000022AF0000}"/>
    <cellStyle name="Normal 5 3 3 12" xfId="45744" xr:uid="{00000000-0005-0000-0000-000023AF0000}"/>
    <cellStyle name="Normal 5 3 3 12 2" xfId="45745" xr:uid="{00000000-0005-0000-0000-000024AF0000}"/>
    <cellStyle name="Normal 5 3 3 12 2 2" xfId="45746" xr:uid="{00000000-0005-0000-0000-000025AF0000}"/>
    <cellStyle name="Normal 5 3 3 12 3" xfId="45747" xr:uid="{00000000-0005-0000-0000-000026AF0000}"/>
    <cellStyle name="Normal 5 3 3 12 3 2" xfId="45748" xr:uid="{00000000-0005-0000-0000-000027AF0000}"/>
    <cellStyle name="Normal 5 3 3 12 3 2 2" xfId="45749" xr:uid="{00000000-0005-0000-0000-000028AF0000}"/>
    <cellStyle name="Normal 5 3 3 12 3 3" xfId="45750" xr:uid="{00000000-0005-0000-0000-000029AF0000}"/>
    <cellStyle name="Normal 5 3 3 12 4" xfId="45751" xr:uid="{00000000-0005-0000-0000-00002AAF0000}"/>
    <cellStyle name="Normal 5 3 3 13" xfId="45752" xr:uid="{00000000-0005-0000-0000-00002BAF0000}"/>
    <cellStyle name="Normal 5 3 3 13 2" xfId="45753" xr:uid="{00000000-0005-0000-0000-00002CAF0000}"/>
    <cellStyle name="Normal 5 3 3 13 2 2" xfId="45754" xr:uid="{00000000-0005-0000-0000-00002DAF0000}"/>
    <cellStyle name="Normal 5 3 3 13 3" xfId="45755" xr:uid="{00000000-0005-0000-0000-00002EAF0000}"/>
    <cellStyle name="Normal 5 3 3 14" xfId="45756" xr:uid="{00000000-0005-0000-0000-00002FAF0000}"/>
    <cellStyle name="Normal 5 3 3 14 2" xfId="45757" xr:uid="{00000000-0005-0000-0000-000030AF0000}"/>
    <cellStyle name="Normal 5 3 3 15" xfId="45758" xr:uid="{00000000-0005-0000-0000-000031AF0000}"/>
    <cellStyle name="Normal 5 3 3 15 2" xfId="45759" xr:uid="{00000000-0005-0000-0000-000032AF0000}"/>
    <cellStyle name="Normal 5 3 3 16" xfId="45760" xr:uid="{00000000-0005-0000-0000-000033AF0000}"/>
    <cellStyle name="Normal 5 3 3 17" xfId="45761" xr:uid="{00000000-0005-0000-0000-000034AF0000}"/>
    <cellStyle name="Normal 5 3 3 2" xfId="1368" xr:uid="{00000000-0005-0000-0000-000035AF0000}"/>
    <cellStyle name="Normal 5 3 3 2 10" xfId="45762" xr:uid="{00000000-0005-0000-0000-000036AF0000}"/>
    <cellStyle name="Normal 5 3 3 2 11" xfId="45763" xr:uid="{00000000-0005-0000-0000-000037AF0000}"/>
    <cellStyle name="Normal 5 3 3 2 2" xfId="45764" xr:uid="{00000000-0005-0000-0000-000038AF0000}"/>
    <cellStyle name="Normal 5 3 3 2 2 10" xfId="45765" xr:uid="{00000000-0005-0000-0000-000039AF0000}"/>
    <cellStyle name="Normal 5 3 3 2 2 2" xfId="45766" xr:uid="{00000000-0005-0000-0000-00003AAF0000}"/>
    <cellStyle name="Normal 5 3 3 2 2 2 2" xfId="45767" xr:uid="{00000000-0005-0000-0000-00003BAF0000}"/>
    <cellStyle name="Normal 5 3 3 2 2 2 2 2" xfId="45768" xr:uid="{00000000-0005-0000-0000-00003CAF0000}"/>
    <cellStyle name="Normal 5 3 3 2 2 2 2 2 2" xfId="45769" xr:uid="{00000000-0005-0000-0000-00003DAF0000}"/>
    <cellStyle name="Normal 5 3 3 2 2 2 2 2 2 2" xfId="45770" xr:uid="{00000000-0005-0000-0000-00003EAF0000}"/>
    <cellStyle name="Normal 5 3 3 2 2 2 2 2 3" xfId="45771" xr:uid="{00000000-0005-0000-0000-00003FAF0000}"/>
    <cellStyle name="Normal 5 3 3 2 2 2 2 2 3 2" xfId="45772" xr:uid="{00000000-0005-0000-0000-000040AF0000}"/>
    <cellStyle name="Normal 5 3 3 2 2 2 2 2 3 2 2" xfId="45773" xr:uid="{00000000-0005-0000-0000-000041AF0000}"/>
    <cellStyle name="Normal 5 3 3 2 2 2 2 2 3 3" xfId="45774" xr:uid="{00000000-0005-0000-0000-000042AF0000}"/>
    <cellStyle name="Normal 5 3 3 2 2 2 2 2 4" xfId="45775" xr:uid="{00000000-0005-0000-0000-000043AF0000}"/>
    <cellStyle name="Normal 5 3 3 2 2 2 2 3" xfId="45776" xr:uid="{00000000-0005-0000-0000-000044AF0000}"/>
    <cellStyle name="Normal 5 3 3 2 2 2 2 3 2" xfId="45777" xr:uid="{00000000-0005-0000-0000-000045AF0000}"/>
    <cellStyle name="Normal 5 3 3 2 2 2 2 4" xfId="45778" xr:uid="{00000000-0005-0000-0000-000046AF0000}"/>
    <cellStyle name="Normal 5 3 3 2 2 2 2 4 2" xfId="45779" xr:uid="{00000000-0005-0000-0000-000047AF0000}"/>
    <cellStyle name="Normal 5 3 3 2 2 2 2 4 2 2" xfId="45780" xr:uid="{00000000-0005-0000-0000-000048AF0000}"/>
    <cellStyle name="Normal 5 3 3 2 2 2 2 4 3" xfId="45781" xr:uid="{00000000-0005-0000-0000-000049AF0000}"/>
    <cellStyle name="Normal 5 3 3 2 2 2 2 5" xfId="45782" xr:uid="{00000000-0005-0000-0000-00004AAF0000}"/>
    <cellStyle name="Normal 5 3 3 2 2 2 3" xfId="45783" xr:uid="{00000000-0005-0000-0000-00004BAF0000}"/>
    <cellStyle name="Normal 5 3 3 2 2 2 3 2" xfId="45784" xr:uid="{00000000-0005-0000-0000-00004CAF0000}"/>
    <cellStyle name="Normal 5 3 3 2 2 2 3 2 2" xfId="45785" xr:uid="{00000000-0005-0000-0000-00004DAF0000}"/>
    <cellStyle name="Normal 5 3 3 2 2 2 3 3" xfId="45786" xr:uid="{00000000-0005-0000-0000-00004EAF0000}"/>
    <cellStyle name="Normal 5 3 3 2 2 2 3 3 2" xfId="45787" xr:uid="{00000000-0005-0000-0000-00004FAF0000}"/>
    <cellStyle name="Normal 5 3 3 2 2 2 3 3 2 2" xfId="45788" xr:uid="{00000000-0005-0000-0000-000050AF0000}"/>
    <cellStyle name="Normal 5 3 3 2 2 2 3 3 3" xfId="45789" xr:uid="{00000000-0005-0000-0000-000051AF0000}"/>
    <cellStyle name="Normal 5 3 3 2 2 2 3 4" xfId="45790" xr:uid="{00000000-0005-0000-0000-000052AF0000}"/>
    <cellStyle name="Normal 5 3 3 2 2 2 4" xfId="45791" xr:uid="{00000000-0005-0000-0000-000053AF0000}"/>
    <cellStyle name="Normal 5 3 3 2 2 2 4 2" xfId="45792" xr:uid="{00000000-0005-0000-0000-000054AF0000}"/>
    <cellStyle name="Normal 5 3 3 2 2 2 4 2 2" xfId="45793" xr:uid="{00000000-0005-0000-0000-000055AF0000}"/>
    <cellStyle name="Normal 5 3 3 2 2 2 4 3" xfId="45794" xr:uid="{00000000-0005-0000-0000-000056AF0000}"/>
    <cellStyle name="Normal 5 3 3 2 2 2 4 3 2" xfId="45795" xr:uid="{00000000-0005-0000-0000-000057AF0000}"/>
    <cellStyle name="Normal 5 3 3 2 2 2 4 3 2 2" xfId="45796" xr:uid="{00000000-0005-0000-0000-000058AF0000}"/>
    <cellStyle name="Normal 5 3 3 2 2 2 4 3 3" xfId="45797" xr:uid="{00000000-0005-0000-0000-000059AF0000}"/>
    <cellStyle name="Normal 5 3 3 2 2 2 4 4" xfId="45798" xr:uid="{00000000-0005-0000-0000-00005AAF0000}"/>
    <cellStyle name="Normal 5 3 3 2 2 2 5" xfId="45799" xr:uid="{00000000-0005-0000-0000-00005BAF0000}"/>
    <cellStyle name="Normal 5 3 3 2 2 2 5 2" xfId="45800" xr:uid="{00000000-0005-0000-0000-00005CAF0000}"/>
    <cellStyle name="Normal 5 3 3 2 2 2 6" xfId="45801" xr:uid="{00000000-0005-0000-0000-00005DAF0000}"/>
    <cellStyle name="Normal 5 3 3 2 2 2 6 2" xfId="45802" xr:uid="{00000000-0005-0000-0000-00005EAF0000}"/>
    <cellStyle name="Normal 5 3 3 2 2 2 6 2 2" xfId="45803" xr:uid="{00000000-0005-0000-0000-00005FAF0000}"/>
    <cellStyle name="Normal 5 3 3 2 2 2 6 3" xfId="45804" xr:uid="{00000000-0005-0000-0000-000060AF0000}"/>
    <cellStyle name="Normal 5 3 3 2 2 2 7" xfId="45805" xr:uid="{00000000-0005-0000-0000-000061AF0000}"/>
    <cellStyle name="Normal 5 3 3 2 2 2 7 2" xfId="45806" xr:uid="{00000000-0005-0000-0000-000062AF0000}"/>
    <cellStyle name="Normal 5 3 3 2 2 2 8" xfId="45807" xr:uid="{00000000-0005-0000-0000-000063AF0000}"/>
    <cellStyle name="Normal 5 3 3 2 2 3" xfId="45808" xr:uid="{00000000-0005-0000-0000-000064AF0000}"/>
    <cellStyle name="Normal 5 3 3 2 2 3 2" xfId="45809" xr:uid="{00000000-0005-0000-0000-000065AF0000}"/>
    <cellStyle name="Normal 5 3 3 2 2 3 2 2" xfId="45810" xr:uid="{00000000-0005-0000-0000-000066AF0000}"/>
    <cellStyle name="Normal 5 3 3 2 2 3 2 2 2" xfId="45811" xr:uid="{00000000-0005-0000-0000-000067AF0000}"/>
    <cellStyle name="Normal 5 3 3 2 2 3 2 3" xfId="45812" xr:uid="{00000000-0005-0000-0000-000068AF0000}"/>
    <cellStyle name="Normal 5 3 3 2 2 3 2 3 2" xfId="45813" xr:uid="{00000000-0005-0000-0000-000069AF0000}"/>
    <cellStyle name="Normal 5 3 3 2 2 3 2 3 2 2" xfId="45814" xr:uid="{00000000-0005-0000-0000-00006AAF0000}"/>
    <cellStyle name="Normal 5 3 3 2 2 3 2 3 3" xfId="45815" xr:uid="{00000000-0005-0000-0000-00006BAF0000}"/>
    <cellStyle name="Normal 5 3 3 2 2 3 2 4" xfId="45816" xr:uid="{00000000-0005-0000-0000-00006CAF0000}"/>
    <cellStyle name="Normal 5 3 3 2 2 3 3" xfId="45817" xr:uid="{00000000-0005-0000-0000-00006DAF0000}"/>
    <cellStyle name="Normal 5 3 3 2 2 3 3 2" xfId="45818" xr:uid="{00000000-0005-0000-0000-00006EAF0000}"/>
    <cellStyle name="Normal 5 3 3 2 2 3 4" xfId="45819" xr:uid="{00000000-0005-0000-0000-00006FAF0000}"/>
    <cellStyle name="Normal 5 3 3 2 2 3 4 2" xfId="45820" xr:uid="{00000000-0005-0000-0000-000070AF0000}"/>
    <cellStyle name="Normal 5 3 3 2 2 3 4 2 2" xfId="45821" xr:uid="{00000000-0005-0000-0000-000071AF0000}"/>
    <cellStyle name="Normal 5 3 3 2 2 3 4 3" xfId="45822" xr:uid="{00000000-0005-0000-0000-000072AF0000}"/>
    <cellStyle name="Normal 5 3 3 2 2 3 5" xfId="45823" xr:uid="{00000000-0005-0000-0000-000073AF0000}"/>
    <cellStyle name="Normal 5 3 3 2 2 4" xfId="45824" xr:uid="{00000000-0005-0000-0000-000074AF0000}"/>
    <cellStyle name="Normal 5 3 3 2 2 4 2" xfId="45825" xr:uid="{00000000-0005-0000-0000-000075AF0000}"/>
    <cellStyle name="Normal 5 3 3 2 2 4 2 2" xfId="45826" xr:uid="{00000000-0005-0000-0000-000076AF0000}"/>
    <cellStyle name="Normal 5 3 3 2 2 4 3" xfId="45827" xr:uid="{00000000-0005-0000-0000-000077AF0000}"/>
    <cellStyle name="Normal 5 3 3 2 2 4 3 2" xfId="45828" xr:uid="{00000000-0005-0000-0000-000078AF0000}"/>
    <cellStyle name="Normal 5 3 3 2 2 4 3 2 2" xfId="45829" xr:uid="{00000000-0005-0000-0000-000079AF0000}"/>
    <cellStyle name="Normal 5 3 3 2 2 4 3 3" xfId="45830" xr:uid="{00000000-0005-0000-0000-00007AAF0000}"/>
    <cellStyle name="Normal 5 3 3 2 2 4 4" xfId="45831" xr:uid="{00000000-0005-0000-0000-00007BAF0000}"/>
    <cellStyle name="Normal 5 3 3 2 2 5" xfId="45832" xr:uid="{00000000-0005-0000-0000-00007CAF0000}"/>
    <cellStyle name="Normal 5 3 3 2 2 5 2" xfId="45833" xr:uid="{00000000-0005-0000-0000-00007DAF0000}"/>
    <cellStyle name="Normal 5 3 3 2 2 5 2 2" xfId="45834" xr:uid="{00000000-0005-0000-0000-00007EAF0000}"/>
    <cellStyle name="Normal 5 3 3 2 2 5 3" xfId="45835" xr:uid="{00000000-0005-0000-0000-00007FAF0000}"/>
    <cellStyle name="Normal 5 3 3 2 2 5 3 2" xfId="45836" xr:uid="{00000000-0005-0000-0000-000080AF0000}"/>
    <cellStyle name="Normal 5 3 3 2 2 5 3 2 2" xfId="45837" xr:uid="{00000000-0005-0000-0000-000081AF0000}"/>
    <cellStyle name="Normal 5 3 3 2 2 5 3 3" xfId="45838" xr:uid="{00000000-0005-0000-0000-000082AF0000}"/>
    <cellStyle name="Normal 5 3 3 2 2 5 4" xfId="45839" xr:uid="{00000000-0005-0000-0000-000083AF0000}"/>
    <cellStyle name="Normal 5 3 3 2 2 6" xfId="45840" xr:uid="{00000000-0005-0000-0000-000084AF0000}"/>
    <cellStyle name="Normal 5 3 3 2 2 6 2" xfId="45841" xr:uid="{00000000-0005-0000-0000-000085AF0000}"/>
    <cellStyle name="Normal 5 3 3 2 2 7" xfId="45842" xr:uid="{00000000-0005-0000-0000-000086AF0000}"/>
    <cellStyle name="Normal 5 3 3 2 2 7 2" xfId="45843" xr:uid="{00000000-0005-0000-0000-000087AF0000}"/>
    <cellStyle name="Normal 5 3 3 2 2 7 2 2" xfId="45844" xr:uid="{00000000-0005-0000-0000-000088AF0000}"/>
    <cellStyle name="Normal 5 3 3 2 2 7 3" xfId="45845" xr:uid="{00000000-0005-0000-0000-000089AF0000}"/>
    <cellStyle name="Normal 5 3 3 2 2 8" xfId="45846" xr:uid="{00000000-0005-0000-0000-00008AAF0000}"/>
    <cellStyle name="Normal 5 3 3 2 2 8 2" xfId="45847" xr:uid="{00000000-0005-0000-0000-00008BAF0000}"/>
    <cellStyle name="Normal 5 3 3 2 2 9" xfId="45848" xr:uid="{00000000-0005-0000-0000-00008CAF0000}"/>
    <cellStyle name="Normal 5 3 3 2 3" xfId="45849" xr:uid="{00000000-0005-0000-0000-00008DAF0000}"/>
    <cellStyle name="Normal 5 3 3 2 3 2" xfId="45850" xr:uid="{00000000-0005-0000-0000-00008EAF0000}"/>
    <cellStyle name="Normal 5 3 3 2 3 2 2" xfId="45851" xr:uid="{00000000-0005-0000-0000-00008FAF0000}"/>
    <cellStyle name="Normal 5 3 3 2 3 2 2 2" xfId="45852" xr:uid="{00000000-0005-0000-0000-000090AF0000}"/>
    <cellStyle name="Normal 5 3 3 2 3 2 2 2 2" xfId="45853" xr:uid="{00000000-0005-0000-0000-000091AF0000}"/>
    <cellStyle name="Normal 5 3 3 2 3 2 2 3" xfId="45854" xr:uid="{00000000-0005-0000-0000-000092AF0000}"/>
    <cellStyle name="Normal 5 3 3 2 3 2 2 3 2" xfId="45855" xr:uid="{00000000-0005-0000-0000-000093AF0000}"/>
    <cellStyle name="Normal 5 3 3 2 3 2 2 3 2 2" xfId="45856" xr:uid="{00000000-0005-0000-0000-000094AF0000}"/>
    <cellStyle name="Normal 5 3 3 2 3 2 2 3 3" xfId="45857" xr:uid="{00000000-0005-0000-0000-000095AF0000}"/>
    <cellStyle name="Normal 5 3 3 2 3 2 2 4" xfId="45858" xr:uid="{00000000-0005-0000-0000-000096AF0000}"/>
    <cellStyle name="Normal 5 3 3 2 3 2 3" xfId="45859" xr:uid="{00000000-0005-0000-0000-000097AF0000}"/>
    <cellStyle name="Normal 5 3 3 2 3 2 3 2" xfId="45860" xr:uid="{00000000-0005-0000-0000-000098AF0000}"/>
    <cellStyle name="Normal 5 3 3 2 3 2 4" xfId="45861" xr:uid="{00000000-0005-0000-0000-000099AF0000}"/>
    <cellStyle name="Normal 5 3 3 2 3 2 4 2" xfId="45862" xr:uid="{00000000-0005-0000-0000-00009AAF0000}"/>
    <cellStyle name="Normal 5 3 3 2 3 2 4 2 2" xfId="45863" xr:uid="{00000000-0005-0000-0000-00009BAF0000}"/>
    <cellStyle name="Normal 5 3 3 2 3 2 4 3" xfId="45864" xr:uid="{00000000-0005-0000-0000-00009CAF0000}"/>
    <cellStyle name="Normal 5 3 3 2 3 2 5" xfId="45865" xr:uid="{00000000-0005-0000-0000-00009DAF0000}"/>
    <cellStyle name="Normal 5 3 3 2 3 3" xfId="45866" xr:uid="{00000000-0005-0000-0000-00009EAF0000}"/>
    <cellStyle name="Normal 5 3 3 2 3 3 2" xfId="45867" xr:uid="{00000000-0005-0000-0000-00009FAF0000}"/>
    <cellStyle name="Normal 5 3 3 2 3 3 2 2" xfId="45868" xr:uid="{00000000-0005-0000-0000-0000A0AF0000}"/>
    <cellStyle name="Normal 5 3 3 2 3 3 3" xfId="45869" xr:uid="{00000000-0005-0000-0000-0000A1AF0000}"/>
    <cellStyle name="Normal 5 3 3 2 3 3 3 2" xfId="45870" xr:uid="{00000000-0005-0000-0000-0000A2AF0000}"/>
    <cellStyle name="Normal 5 3 3 2 3 3 3 2 2" xfId="45871" xr:uid="{00000000-0005-0000-0000-0000A3AF0000}"/>
    <cellStyle name="Normal 5 3 3 2 3 3 3 3" xfId="45872" xr:uid="{00000000-0005-0000-0000-0000A4AF0000}"/>
    <cellStyle name="Normal 5 3 3 2 3 3 4" xfId="45873" xr:uid="{00000000-0005-0000-0000-0000A5AF0000}"/>
    <cellStyle name="Normal 5 3 3 2 3 4" xfId="45874" xr:uid="{00000000-0005-0000-0000-0000A6AF0000}"/>
    <cellStyle name="Normal 5 3 3 2 3 4 2" xfId="45875" xr:uid="{00000000-0005-0000-0000-0000A7AF0000}"/>
    <cellStyle name="Normal 5 3 3 2 3 4 2 2" xfId="45876" xr:uid="{00000000-0005-0000-0000-0000A8AF0000}"/>
    <cellStyle name="Normal 5 3 3 2 3 4 3" xfId="45877" xr:uid="{00000000-0005-0000-0000-0000A9AF0000}"/>
    <cellStyle name="Normal 5 3 3 2 3 4 3 2" xfId="45878" xr:uid="{00000000-0005-0000-0000-0000AAAF0000}"/>
    <cellStyle name="Normal 5 3 3 2 3 4 3 2 2" xfId="45879" xr:uid="{00000000-0005-0000-0000-0000ABAF0000}"/>
    <cellStyle name="Normal 5 3 3 2 3 4 3 3" xfId="45880" xr:uid="{00000000-0005-0000-0000-0000ACAF0000}"/>
    <cellStyle name="Normal 5 3 3 2 3 4 4" xfId="45881" xr:uid="{00000000-0005-0000-0000-0000ADAF0000}"/>
    <cellStyle name="Normal 5 3 3 2 3 5" xfId="45882" xr:uid="{00000000-0005-0000-0000-0000AEAF0000}"/>
    <cellStyle name="Normal 5 3 3 2 3 5 2" xfId="45883" xr:uid="{00000000-0005-0000-0000-0000AFAF0000}"/>
    <cellStyle name="Normal 5 3 3 2 3 6" xfId="45884" xr:uid="{00000000-0005-0000-0000-0000B0AF0000}"/>
    <cellStyle name="Normal 5 3 3 2 3 6 2" xfId="45885" xr:uid="{00000000-0005-0000-0000-0000B1AF0000}"/>
    <cellStyle name="Normal 5 3 3 2 3 6 2 2" xfId="45886" xr:uid="{00000000-0005-0000-0000-0000B2AF0000}"/>
    <cellStyle name="Normal 5 3 3 2 3 6 3" xfId="45887" xr:uid="{00000000-0005-0000-0000-0000B3AF0000}"/>
    <cellStyle name="Normal 5 3 3 2 3 7" xfId="45888" xr:uid="{00000000-0005-0000-0000-0000B4AF0000}"/>
    <cellStyle name="Normal 5 3 3 2 3 7 2" xfId="45889" xr:uid="{00000000-0005-0000-0000-0000B5AF0000}"/>
    <cellStyle name="Normal 5 3 3 2 3 8" xfId="45890" xr:uid="{00000000-0005-0000-0000-0000B6AF0000}"/>
    <cellStyle name="Normal 5 3 3 2 4" xfId="45891" xr:uid="{00000000-0005-0000-0000-0000B7AF0000}"/>
    <cellStyle name="Normal 5 3 3 2 4 2" xfId="45892" xr:uid="{00000000-0005-0000-0000-0000B8AF0000}"/>
    <cellStyle name="Normal 5 3 3 2 4 2 2" xfId="45893" xr:uid="{00000000-0005-0000-0000-0000B9AF0000}"/>
    <cellStyle name="Normal 5 3 3 2 4 2 2 2" xfId="45894" xr:uid="{00000000-0005-0000-0000-0000BAAF0000}"/>
    <cellStyle name="Normal 5 3 3 2 4 2 3" xfId="45895" xr:uid="{00000000-0005-0000-0000-0000BBAF0000}"/>
    <cellStyle name="Normal 5 3 3 2 4 2 3 2" xfId="45896" xr:uid="{00000000-0005-0000-0000-0000BCAF0000}"/>
    <cellStyle name="Normal 5 3 3 2 4 2 3 2 2" xfId="45897" xr:uid="{00000000-0005-0000-0000-0000BDAF0000}"/>
    <cellStyle name="Normal 5 3 3 2 4 2 3 3" xfId="45898" xr:uid="{00000000-0005-0000-0000-0000BEAF0000}"/>
    <cellStyle name="Normal 5 3 3 2 4 2 4" xfId="45899" xr:uid="{00000000-0005-0000-0000-0000BFAF0000}"/>
    <cellStyle name="Normal 5 3 3 2 4 3" xfId="45900" xr:uid="{00000000-0005-0000-0000-0000C0AF0000}"/>
    <cellStyle name="Normal 5 3 3 2 4 3 2" xfId="45901" xr:uid="{00000000-0005-0000-0000-0000C1AF0000}"/>
    <cellStyle name="Normal 5 3 3 2 4 4" xfId="45902" xr:uid="{00000000-0005-0000-0000-0000C2AF0000}"/>
    <cellStyle name="Normal 5 3 3 2 4 4 2" xfId="45903" xr:uid="{00000000-0005-0000-0000-0000C3AF0000}"/>
    <cellStyle name="Normal 5 3 3 2 4 4 2 2" xfId="45904" xr:uid="{00000000-0005-0000-0000-0000C4AF0000}"/>
    <cellStyle name="Normal 5 3 3 2 4 4 3" xfId="45905" xr:uid="{00000000-0005-0000-0000-0000C5AF0000}"/>
    <cellStyle name="Normal 5 3 3 2 4 5" xfId="45906" xr:uid="{00000000-0005-0000-0000-0000C6AF0000}"/>
    <cellStyle name="Normal 5 3 3 2 5" xfId="45907" xr:uid="{00000000-0005-0000-0000-0000C7AF0000}"/>
    <cellStyle name="Normal 5 3 3 2 5 2" xfId="45908" xr:uid="{00000000-0005-0000-0000-0000C8AF0000}"/>
    <cellStyle name="Normal 5 3 3 2 5 2 2" xfId="45909" xr:uid="{00000000-0005-0000-0000-0000C9AF0000}"/>
    <cellStyle name="Normal 5 3 3 2 5 3" xfId="45910" xr:uid="{00000000-0005-0000-0000-0000CAAF0000}"/>
    <cellStyle name="Normal 5 3 3 2 5 3 2" xfId="45911" xr:uid="{00000000-0005-0000-0000-0000CBAF0000}"/>
    <cellStyle name="Normal 5 3 3 2 5 3 2 2" xfId="45912" xr:uid="{00000000-0005-0000-0000-0000CCAF0000}"/>
    <cellStyle name="Normal 5 3 3 2 5 3 3" xfId="45913" xr:uid="{00000000-0005-0000-0000-0000CDAF0000}"/>
    <cellStyle name="Normal 5 3 3 2 5 4" xfId="45914" xr:uid="{00000000-0005-0000-0000-0000CEAF0000}"/>
    <cellStyle name="Normal 5 3 3 2 6" xfId="45915" xr:uid="{00000000-0005-0000-0000-0000CFAF0000}"/>
    <cellStyle name="Normal 5 3 3 2 6 2" xfId="45916" xr:uid="{00000000-0005-0000-0000-0000D0AF0000}"/>
    <cellStyle name="Normal 5 3 3 2 6 2 2" xfId="45917" xr:uid="{00000000-0005-0000-0000-0000D1AF0000}"/>
    <cellStyle name="Normal 5 3 3 2 6 3" xfId="45918" xr:uid="{00000000-0005-0000-0000-0000D2AF0000}"/>
    <cellStyle name="Normal 5 3 3 2 6 3 2" xfId="45919" xr:uid="{00000000-0005-0000-0000-0000D3AF0000}"/>
    <cellStyle name="Normal 5 3 3 2 6 3 2 2" xfId="45920" xr:uid="{00000000-0005-0000-0000-0000D4AF0000}"/>
    <cellStyle name="Normal 5 3 3 2 6 3 3" xfId="45921" xr:uid="{00000000-0005-0000-0000-0000D5AF0000}"/>
    <cellStyle name="Normal 5 3 3 2 6 4" xfId="45922" xr:uid="{00000000-0005-0000-0000-0000D6AF0000}"/>
    <cellStyle name="Normal 5 3 3 2 7" xfId="45923" xr:uid="{00000000-0005-0000-0000-0000D7AF0000}"/>
    <cellStyle name="Normal 5 3 3 2 7 2" xfId="45924" xr:uid="{00000000-0005-0000-0000-0000D8AF0000}"/>
    <cellStyle name="Normal 5 3 3 2 8" xfId="45925" xr:uid="{00000000-0005-0000-0000-0000D9AF0000}"/>
    <cellStyle name="Normal 5 3 3 2 8 2" xfId="45926" xr:uid="{00000000-0005-0000-0000-0000DAAF0000}"/>
    <cellStyle name="Normal 5 3 3 2 8 2 2" xfId="45927" xr:uid="{00000000-0005-0000-0000-0000DBAF0000}"/>
    <cellStyle name="Normal 5 3 3 2 8 3" xfId="45928" xr:uid="{00000000-0005-0000-0000-0000DCAF0000}"/>
    <cellStyle name="Normal 5 3 3 2 9" xfId="45929" xr:uid="{00000000-0005-0000-0000-0000DDAF0000}"/>
    <cellStyle name="Normal 5 3 3 2 9 2" xfId="45930" xr:uid="{00000000-0005-0000-0000-0000DEAF0000}"/>
    <cellStyle name="Normal 5 3 3 3" xfId="45931" xr:uid="{00000000-0005-0000-0000-0000DFAF0000}"/>
    <cellStyle name="Normal 5 3 3 3 10" xfId="45932" xr:uid="{00000000-0005-0000-0000-0000E0AF0000}"/>
    <cellStyle name="Normal 5 3 3 3 11" xfId="45933" xr:uid="{00000000-0005-0000-0000-0000E1AF0000}"/>
    <cellStyle name="Normal 5 3 3 3 2" xfId="45934" xr:uid="{00000000-0005-0000-0000-0000E2AF0000}"/>
    <cellStyle name="Normal 5 3 3 3 2 10" xfId="45935" xr:uid="{00000000-0005-0000-0000-0000E3AF0000}"/>
    <cellStyle name="Normal 5 3 3 3 2 2" xfId="45936" xr:uid="{00000000-0005-0000-0000-0000E4AF0000}"/>
    <cellStyle name="Normal 5 3 3 3 2 2 2" xfId="45937" xr:uid="{00000000-0005-0000-0000-0000E5AF0000}"/>
    <cellStyle name="Normal 5 3 3 3 2 2 2 2" xfId="45938" xr:uid="{00000000-0005-0000-0000-0000E6AF0000}"/>
    <cellStyle name="Normal 5 3 3 3 2 2 2 2 2" xfId="45939" xr:uid="{00000000-0005-0000-0000-0000E7AF0000}"/>
    <cellStyle name="Normal 5 3 3 3 2 2 2 2 2 2" xfId="45940" xr:uid="{00000000-0005-0000-0000-0000E8AF0000}"/>
    <cellStyle name="Normal 5 3 3 3 2 2 2 2 3" xfId="45941" xr:uid="{00000000-0005-0000-0000-0000E9AF0000}"/>
    <cellStyle name="Normal 5 3 3 3 2 2 2 2 3 2" xfId="45942" xr:uid="{00000000-0005-0000-0000-0000EAAF0000}"/>
    <cellStyle name="Normal 5 3 3 3 2 2 2 2 3 2 2" xfId="45943" xr:uid="{00000000-0005-0000-0000-0000EBAF0000}"/>
    <cellStyle name="Normal 5 3 3 3 2 2 2 2 3 3" xfId="45944" xr:uid="{00000000-0005-0000-0000-0000ECAF0000}"/>
    <cellStyle name="Normal 5 3 3 3 2 2 2 2 4" xfId="45945" xr:uid="{00000000-0005-0000-0000-0000EDAF0000}"/>
    <cellStyle name="Normal 5 3 3 3 2 2 2 3" xfId="45946" xr:uid="{00000000-0005-0000-0000-0000EEAF0000}"/>
    <cellStyle name="Normal 5 3 3 3 2 2 2 3 2" xfId="45947" xr:uid="{00000000-0005-0000-0000-0000EFAF0000}"/>
    <cellStyle name="Normal 5 3 3 3 2 2 2 4" xfId="45948" xr:uid="{00000000-0005-0000-0000-0000F0AF0000}"/>
    <cellStyle name="Normal 5 3 3 3 2 2 2 4 2" xfId="45949" xr:uid="{00000000-0005-0000-0000-0000F1AF0000}"/>
    <cellStyle name="Normal 5 3 3 3 2 2 2 4 2 2" xfId="45950" xr:uid="{00000000-0005-0000-0000-0000F2AF0000}"/>
    <cellStyle name="Normal 5 3 3 3 2 2 2 4 3" xfId="45951" xr:uid="{00000000-0005-0000-0000-0000F3AF0000}"/>
    <cellStyle name="Normal 5 3 3 3 2 2 2 5" xfId="45952" xr:uid="{00000000-0005-0000-0000-0000F4AF0000}"/>
    <cellStyle name="Normal 5 3 3 3 2 2 3" xfId="45953" xr:uid="{00000000-0005-0000-0000-0000F5AF0000}"/>
    <cellStyle name="Normal 5 3 3 3 2 2 3 2" xfId="45954" xr:uid="{00000000-0005-0000-0000-0000F6AF0000}"/>
    <cellStyle name="Normal 5 3 3 3 2 2 3 2 2" xfId="45955" xr:uid="{00000000-0005-0000-0000-0000F7AF0000}"/>
    <cellStyle name="Normal 5 3 3 3 2 2 3 3" xfId="45956" xr:uid="{00000000-0005-0000-0000-0000F8AF0000}"/>
    <cellStyle name="Normal 5 3 3 3 2 2 3 3 2" xfId="45957" xr:uid="{00000000-0005-0000-0000-0000F9AF0000}"/>
    <cellStyle name="Normal 5 3 3 3 2 2 3 3 2 2" xfId="45958" xr:uid="{00000000-0005-0000-0000-0000FAAF0000}"/>
    <cellStyle name="Normal 5 3 3 3 2 2 3 3 3" xfId="45959" xr:uid="{00000000-0005-0000-0000-0000FBAF0000}"/>
    <cellStyle name="Normal 5 3 3 3 2 2 3 4" xfId="45960" xr:uid="{00000000-0005-0000-0000-0000FCAF0000}"/>
    <cellStyle name="Normal 5 3 3 3 2 2 4" xfId="45961" xr:uid="{00000000-0005-0000-0000-0000FDAF0000}"/>
    <cellStyle name="Normal 5 3 3 3 2 2 4 2" xfId="45962" xr:uid="{00000000-0005-0000-0000-0000FEAF0000}"/>
    <cellStyle name="Normal 5 3 3 3 2 2 4 2 2" xfId="45963" xr:uid="{00000000-0005-0000-0000-0000FFAF0000}"/>
    <cellStyle name="Normal 5 3 3 3 2 2 4 3" xfId="45964" xr:uid="{00000000-0005-0000-0000-000000B00000}"/>
    <cellStyle name="Normal 5 3 3 3 2 2 4 3 2" xfId="45965" xr:uid="{00000000-0005-0000-0000-000001B00000}"/>
    <cellStyle name="Normal 5 3 3 3 2 2 4 3 2 2" xfId="45966" xr:uid="{00000000-0005-0000-0000-000002B00000}"/>
    <cellStyle name="Normal 5 3 3 3 2 2 4 3 3" xfId="45967" xr:uid="{00000000-0005-0000-0000-000003B00000}"/>
    <cellStyle name="Normal 5 3 3 3 2 2 4 4" xfId="45968" xr:uid="{00000000-0005-0000-0000-000004B00000}"/>
    <cellStyle name="Normal 5 3 3 3 2 2 5" xfId="45969" xr:uid="{00000000-0005-0000-0000-000005B00000}"/>
    <cellStyle name="Normal 5 3 3 3 2 2 5 2" xfId="45970" xr:uid="{00000000-0005-0000-0000-000006B00000}"/>
    <cellStyle name="Normal 5 3 3 3 2 2 6" xfId="45971" xr:uid="{00000000-0005-0000-0000-000007B00000}"/>
    <cellStyle name="Normal 5 3 3 3 2 2 6 2" xfId="45972" xr:uid="{00000000-0005-0000-0000-000008B00000}"/>
    <cellStyle name="Normal 5 3 3 3 2 2 6 2 2" xfId="45973" xr:uid="{00000000-0005-0000-0000-000009B00000}"/>
    <cellStyle name="Normal 5 3 3 3 2 2 6 3" xfId="45974" xr:uid="{00000000-0005-0000-0000-00000AB00000}"/>
    <cellStyle name="Normal 5 3 3 3 2 2 7" xfId="45975" xr:uid="{00000000-0005-0000-0000-00000BB00000}"/>
    <cellStyle name="Normal 5 3 3 3 2 2 7 2" xfId="45976" xr:uid="{00000000-0005-0000-0000-00000CB00000}"/>
    <cellStyle name="Normal 5 3 3 3 2 2 8" xfId="45977" xr:uid="{00000000-0005-0000-0000-00000DB00000}"/>
    <cellStyle name="Normal 5 3 3 3 2 3" xfId="45978" xr:uid="{00000000-0005-0000-0000-00000EB00000}"/>
    <cellStyle name="Normal 5 3 3 3 2 3 2" xfId="45979" xr:uid="{00000000-0005-0000-0000-00000FB00000}"/>
    <cellStyle name="Normal 5 3 3 3 2 3 2 2" xfId="45980" xr:uid="{00000000-0005-0000-0000-000010B00000}"/>
    <cellStyle name="Normal 5 3 3 3 2 3 2 2 2" xfId="45981" xr:uid="{00000000-0005-0000-0000-000011B00000}"/>
    <cellStyle name="Normal 5 3 3 3 2 3 2 3" xfId="45982" xr:uid="{00000000-0005-0000-0000-000012B00000}"/>
    <cellStyle name="Normal 5 3 3 3 2 3 2 3 2" xfId="45983" xr:uid="{00000000-0005-0000-0000-000013B00000}"/>
    <cellStyle name="Normal 5 3 3 3 2 3 2 3 2 2" xfId="45984" xr:uid="{00000000-0005-0000-0000-000014B00000}"/>
    <cellStyle name="Normal 5 3 3 3 2 3 2 3 3" xfId="45985" xr:uid="{00000000-0005-0000-0000-000015B00000}"/>
    <cellStyle name="Normal 5 3 3 3 2 3 2 4" xfId="45986" xr:uid="{00000000-0005-0000-0000-000016B00000}"/>
    <cellStyle name="Normal 5 3 3 3 2 3 3" xfId="45987" xr:uid="{00000000-0005-0000-0000-000017B00000}"/>
    <cellStyle name="Normal 5 3 3 3 2 3 3 2" xfId="45988" xr:uid="{00000000-0005-0000-0000-000018B00000}"/>
    <cellStyle name="Normal 5 3 3 3 2 3 4" xfId="45989" xr:uid="{00000000-0005-0000-0000-000019B00000}"/>
    <cellStyle name="Normal 5 3 3 3 2 3 4 2" xfId="45990" xr:uid="{00000000-0005-0000-0000-00001AB00000}"/>
    <cellStyle name="Normal 5 3 3 3 2 3 4 2 2" xfId="45991" xr:uid="{00000000-0005-0000-0000-00001BB00000}"/>
    <cellStyle name="Normal 5 3 3 3 2 3 4 3" xfId="45992" xr:uid="{00000000-0005-0000-0000-00001CB00000}"/>
    <cellStyle name="Normal 5 3 3 3 2 3 5" xfId="45993" xr:uid="{00000000-0005-0000-0000-00001DB00000}"/>
    <cellStyle name="Normal 5 3 3 3 2 4" xfId="45994" xr:uid="{00000000-0005-0000-0000-00001EB00000}"/>
    <cellStyle name="Normal 5 3 3 3 2 4 2" xfId="45995" xr:uid="{00000000-0005-0000-0000-00001FB00000}"/>
    <cellStyle name="Normal 5 3 3 3 2 4 2 2" xfId="45996" xr:uid="{00000000-0005-0000-0000-000020B00000}"/>
    <cellStyle name="Normal 5 3 3 3 2 4 3" xfId="45997" xr:uid="{00000000-0005-0000-0000-000021B00000}"/>
    <cellStyle name="Normal 5 3 3 3 2 4 3 2" xfId="45998" xr:uid="{00000000-0005-0000-0000-000022B00000}"/>
    <cellStyle name="Normal 5 3 3 3 2 4 3 2 2" xfId="45999" xr:uid="{00000000-0005-0000-0000-000023B00000}"/>
    <cellStyle name="Normal 5 3 3 3 2 4 3 3" xfId="46000" xr:uid="{00000000-0005-0000-0000-000024B00000}"/>
    <cellStyle name="Normal 5 3 3 3 2 4 4" xfId="46001" xr:uid="{00000000-0005-0000-0000-000025B00000}"/>
    <cellStyle name="Normal 5 3 3 3 2 5" xfId="46002" xr:uid="{00000000-0005-0000-0000-000026B00000}"/>
    <cellStyle name="Normal 5 3 3 3 2 5 2" xfId="46003" xr:uid="{00000000-0005-0000-0000-000027B00000}"/>
    <cellStyle name="Normal 5 3 3 3 2 5 2 2" xfId="46004" xr:uid="{00000000-0005-0000-0000-000028B00000}"/>
    <cellStyle name="Normal 5 3 3 3 2 5 3" xfId="46005" xr:uid="{00000000-0005-0000-0000-000029B00000}"/>
    <cellStyle name="Normal 5 3 3 3 2 5 3 2" xfId="46006" xr:uid="{00000000-0005-0000-0000-00002AB00000}"/>
    <cellStyle name="Normal 5 3 3 3 2 5 3 2 2" xfId="46007" xr:uid="{00000000-0005-0000-0000-00002BB00000}"/>
    <cellStyle name="Normal 5 3 3 3 2 5 3 3" xfId="46008" xr:uid="{00000000-0005-0000-0000-00002CB00000}"/>
    <cellStyle name="Normal 5 3 3 3 2 5 4" xfId="46009" xr:uid="{00000000-0005-0000-0000-00002DB00000}"/>
    <cellStyle name="Normal 5 3 3 3 2 6" xfId="46010" xr:uid="{00000000-0005-0000-0000-00002EB00000}"/>
    <cellStyle name="Normal 5 3 3 3 2 6 2" xfId="46011" xr:uid="{00000000-0005-0000-0000-00002FB00000}"/>
    <cellStyle name="Normal 5 3 3 3 2 7" xfId="46012" xr:uid="{00000000-0005-0000-0000-000030B00000}"/>
    <cellStyle name="Normal 5 3 3 3 2 7 2" xfId="46013" xr:uid="{00000000-0005-0000-0000-000031B00000}"/>
    <cellStyle name="Normal 5 3 3 3 2 7 2 2" xfId="46014" xr:uid="{00000000-0005-0000-0000-000032B00000}"/>
    <cellStyle name="Normal 5 3 3 3 2 7 3" xfId="46015" xr:uid="{00000000-0005-0000-0000-000033B00000}"/>
    <cellStyle name="Normal 5 3 3 3 2 8" xfId="46016" xr:uid="{00000000-0005-0000-0000-000034B00000}"/>
    <cellStyle name="Normal 5 3 3 3 2 8 2" xfId="46017" xr:uid="{00000000-0005-0000-0000-000035B00000}"/>
    <cellStyle name="Normal 5 3 3 3 2 9" xfId="46018" xr:uid="{00000000-0005-0000-0000-000036B00000}"/>
    <cellStyle name="Normal 5 3 3 3 3" xfId="46019" xr:uid="{00000000-0005-0000-0000-000037B00000}"/>
    <cellStyle name="Normal 5 3 3 3 3 2" xfId="46020" xr:uid="{00000000-0005-0000-0000-000038B00000}"/>
    <cellStyle name="Normal 5 3 3 3 3 2 2" xfId="46021" xr:uid="{00000000-0005-0000-0000-000039B00000}"/>
    <cellStyle name="Normal 5 3 3 3 3 2 2 2" xfId="46022" xr:uid="{00000000-0005-0000-0000-00003AB00000}"/>
    <cellStyle name="Normal 5 3 3 3 3 2 2 2 2" xfId="46023" xr:uid="{00000000-0005-0000-0000-00003BB00000}"/>
    <cellStyle name="Normal 5 3 3 3 3 2 2 3" xfId="46024" xr:uid="{00000000-0005-0000-0000-00003CB00000}"/>
    <cellStyle name="Normal 5 3 3 3 3 2 2 3 2" xfId="46025" xr:uid="{00000000-0005-0000-0000-00003DB00000}"/>
    <cellStyle name="Normal 5 3 3 3 3 2 2 3 2 2" xfId="46026" xr:uid="{00000000-0005-0000-0000-00003EB00000}"/>
    <cellStyle name="Normal 5 3 3 3 3 2 2 3 3" xfId="46027" xr:uid="{00000000-0005-0000-0000-00003FB00000}"/>
    <cellStyle name="Normal 5 3 3 3 3 2 2 4" xfId="46028" xr:uid="{00000000-0005-0000-0000-000040B00000}"/>
    <cellStyle name="Normal 5 3 3 3 3 2 3" xfId="46029" xr:uid="{00000000-0005-0000-0000-000041B00000}"/>
    <cellStyle name="Normal 5 3 3 3 3 2 3 2" xfId="46030" xr:uid="{00000000-0005-0000-0000-000042B00000}"/>
    <cellStyle name="Normal 5 3 3 3 3 2 4" xfId="46031" xr:uid="{00000000-0005-0000-0000-000043B00000}"/>
    <cellStyle name="Normal 5 3 3 3 3 2 4 2" xfId="46032" xr:uid="{00000000-0005-0000-0000-000044B00000}"/>
    <cellStyle name="Normal 5 3 3 3 3 2 4 2 2" xfId="46033" xr:uid="{00000000-0005-0000-0000-000045B00000}"/>
    <cellStyle name="Normal 5 3 3 3 3 2 4 3" xfId="46034" xr:uid="{00000000-0005-0000-0000-000046B00000}"/>
    <cellStyle name="Normal 5 3 3 3 3 2 5" xfId="46035" xr:uid="{00000000-0005-0000-0000-000047B00000}"/>
    <cellStyle name="Normal 5 3 3 3 3 3" xfId="46036" xr:uid="{00000000-0005-0000-0000-000048B00000}"/>
    <cellStyle name="Normal 5 3 3 3 3 3 2" xfId="46037" xr:uid="{00000000-0005-0000-0000-000049B00000}"/>
    <cellStyle name="Normal 5 3 3 3 3 3 2 2" xfId="46038" xr:uid="{00000000-0005-0000-0000-00004AB00000}"/>
    <cellStyle name="Normal 5 3 3 3 3 3 3" xfId="46039" xr:uid="{00000000-0005-0000-0000-00004BB00000}"/>
    <cellStyle name="Normal 5 3 3 3 3 3 3 2" xfId="46040" xr:uid="{00000000-0005-0000-0000-00004CB00000}"/>
    <cellStyle name="Normal 5 3 3 3 3 3 3 2 2" xfId="46041" xr:uid="{00000000-0005-0000-0000-00004DB00000}"/>
    <cellStyle name="Normal 5 3 3 3 3 3 3 3" xfId="46042" xr:uid="{00000000-0005-0000-0000-00004EB00000}"/>
    <cellStyle name="Normal 5 3 3 3 3 3 4" xfId="46043" xr:uid="{00000000-0005-0000-0000-00004FB00000}"/>
    <cellStyle name="Normal 5 3 3 3 3 4" xfId="46044" xr:uid="{00000000-0005-0000-0000-000050B00000}"/>
    <cellStyle name="Normal 5 3 3 3 3 4 2" xfId="46045" xr:uid="{00000000-0005-0000-0000-000051B00000}"/>
    <cellStyle name="Normal 5 3 3 3 3 4 2 2" xfId="46046" xr:uid="{00000000-0005-0000-0000-000052B00000}"/>
    <cellStyle name="Normal 5 3 3 3 3 4 3" xfId="46047" xr:uid="{00000000-0005-0000-0000-000053B00000}"/>
    <cellStyle name="Normal 5 3 3 3 3 4 3 2" xfId="46048" xr:uid="{00000000-0005-0000-0000-000054B00000}"/>
    <cellStyle name="Normal 5 3 3 3 3 4 3 2 2" xfId="46049" xr:uid="{00000000-0005-0000-0000-000055B00000}"/>
    <cellStyle name="Normal 5 3 3 3 3 4 3 3" xfId="46050" xr:uid="{00000000-0005-0000-0000-000056B00000}"/>
    <cellStyle name="Normal 5 3 3 3 3 4 4" xfId="46051" xr:uid="{00000000-0005-0000-0000-000057B00000}"/>
    <cellStyle name="Normal 5 3 3 3 3 5" xfId="46052" xr:uid="{00000000-0005-0000-0000-000058B00000}"/>
    <cellStyle name="Normal 5 3 3 3 3 5 2" xfId="46053" xr:uid="{00000000-0005-0000-0000-000059B00000}"/>
    <cellStyle name="Normal 5 3 3 3 3 6" xfId="46054" xr:uid="{00000000-0005-0000-0000-00005AB00000}"/>
    <cellStyle name="Normal 5 3 3 3 3 6 2" xfId="46055" xr:uid="{00000000-0005-0000-0000-00005BB00000}"/>
    <cellStyle name="Normal 5 3 3 3 3 6 2 2" xfId="46056" xr:uid="{00000000-0005-0000-0000-00005CB00000}"/>
    <cellStyle name="Normal 5 3 3 3 3 6 3" xfId="46057" xr:uid="{00000000-0005-0000-0000-00005DB00000}"/>
    <cellStyle name="Normal 5 3 3 3 3 7" xfId="46058" xr:uid="{00000000-0005-0000-0000-00005EB00000}"/>
    <cellStyle name="Normal 5 3 3 3 3 7 2" xfId="46059" xr:uid="{00000000-0005-0000-0000-00005FB00000}"/>
    <cellStyle name="Normal 5 3 3 3 3 8" xfId="46060" xr:uid="{00000000-0005-0000-0000-000060B00000}"/>
    <cellStyle name="Normal 5 3 3 3 4" xfId="46061" xr:uid="{00000000-0005-0000-0000-000061B00000}"/>
    <cellStyle name="Normal 5 3 3 3 4 2" xfId="46062" xr:uid="{00000000-0005-0000-0000-000062B00000}"/>
    <cellStyle name="Normal 5 3 3 3 4 2 2" xfId="46063" xr:uid="{00000000-0005-0000-0000-000063B00000}"/>
    <cellStyle name="Normal 5 3 3 3 4 2 2 2" xfId="46064" xr:uid="{00000000-0005-0000-0000-000064B00000}"/>
    <cellStyle name="Normal 5 3 3 3 4 2 3" xfId="46065" xr:uid="{00000000-0005-0000-0000-000065B00000}"/>
    <cellStyle name="Normal 5 3 3 3 4 2 3 2" xfId="46066" xr:uid="{00000000-0005-0000-0000-000066B00000}"/>
    <cellStyle name="Normal 5 3 3 3 4 2 3 2 2" xfId="46067" xr:uid="{00000000-0005-0000-0000-000067B00000}"/>
    <cellStyle name="Normal 5 3 3 3 4 2 3 3" xfId="46068" xr:uid="{00000000-0005-0000-0000-000068B00000}"/>
    <cellStyle name="Normal 5 3 3 3 4 2 4" xfId="46069" xr:uid="{00000000-0005-0000-0000-000069B00000}"/>
    <cellStyle name="Normal 5 3 3 3 4 3" xfId="46070" xr:uid="{00000000-0005-0000-0000-00006AB00000}"/>
    <cellStyle name="Normal 5 3 3 3 4 3 2" xfId="46071" xr:uid="{00000000-0005-0000-0000-00006BB00000}"/>
    <cellStyle name="Normal 5 3 3 3 4 4" xfId="46072" xr:uid="{00000000-0005-0000-0000-00006CB00000}"/>
    <cellStyle name="Normal 5 3 3 3 4 4 2" xfId="46073" xr:uid="{00000000-0005-0000-0000-00006DB00000}"/>
    <cellStyle name="Normal 5 3 3 3 4 4 2 2" xfId="46074" xr:uid="{00000000-0005-0000-0000-00006EB00000}"/>
    <cellStyle name="Normal 5 3 3 3 4 4 3" xfId="46075" xr:uid="{00000000-0005-0000-0000-00006FB00000}"/>
    <cellStyle name="Normal 5 3 3 3 4 5" xfId="46076" xr:uid="{00000000-0005-0000-0000-000070B00000}"/>
    <cellStyle name="Normal 5 3 3 3 5" xfId="46077" xr:uid="{00000000-0005-0000-0000-000071B00000}"/>
    <cellStyle name="Normal 5 3 3 3 5 2" xfId="46078" xr:uid="{00000000-0005-0000-0000-000072B00000}"/>
    <cellStyle name="Normal 5 3 3 3 5 2 2" xfId="46079" xr:uid="{00000000-0005-0000-0000-000073B00000}"/>
    <cellStyle name="Normal 5 3 3 3 5 3" xfId="46080" xr:uid="{00000000-0005-0000-0000-000074B00000}"/>
    <cellStyle name="Normal 5 3 3 3 5 3 2" xfId="46081" xr:uid="{00000000-0005-0000-0000-000075B00000}"/>
    <cellStyle name="Normal 5 3 3 3 5 3 2 2" xfId="46082" xr:uid="{00000000-0005-0000-0000-000076B00000}"/>
    <cellStyle name="Normal 5 3 3 3 5 3 3" xfId="46083" xr:uid="{00000000-0005-0000-0000-000077B00000}"/>
    <cellStyle name="Normal 5 3 3 3 5 4" xfId="46084" xr:uid="{00000000-0005-0000-0000-000078B00000}"/>
    <cellStyle name="Normal 5 3 3 3 6" xfId="46085" xr:uid="{00000000-0005-0000-0000-000079B00000}"/>
    <cellStyle name="Normal 5 3 3 3 6 2" xfId="46086" xr:uid="{00000000-0005-0000-0000-00007AB00000}"/>
    <cellStyle name="Normal 5 3 3 3 6 2 2" xfId="46087" xr:uid="{00000000-0005-0000-0000-00007BB00000}"/>
    <cellStyle name="Normal 5 3 3 3 6 3" xfId="46088" xr:uid="{00000000-0005-0000-0000-00007CB00000}"/>
    <cellStyle name="Normal 5 3 3 3 6 3 2" xfId="46089" xr:uid="{00000000-0005-0000-0000-00007DB00000}"/>
    <cellStyle name="Normal 5 3 3 3 6 3 2 2" xfId="46090" xr:uid="{00000000-0005-0000-0000-00007EB00000}"/>
    <cellStyle name="Normal 5 3 3 3 6 3 3" xfId="46091" xr:uid="{00000000-0005-0000-0000-00007FB00000}"/>
    <cellStyle name="Normal 5 3 3 3 6 4" xfId="46092" xr:uid="{00000000-0005-0000-0000-000080B00000}"/>
    <cellStyle name="Normal 5 3 3 3 7" xfId="46093" xr:uid="{00000000-0005-0000-0000-000081B00000}"/>
    <cellStyle name="Normal 5 3 3 3 7 2" xfId="46094" xr:uid="{00000000-0005-0000-0000-000082B00000}"/>
    <cellStyle name="Normal 5 3 3 3 8" xfId="46095" xr:uid="{00000000-0005-0000-0000-000083B00000}"/>
    <cellStyle name="Normal 5 3 3 3 8 2" xfId="46096" xr:uid="{00000000-0005-0000-0000-000084B00000}"/>
    <cellStyle name="Normal 5 3 3 3 8 2 2" xfId="46097" xr:uid="{00000000-0005-0000-0000-000085B00000}"/>
    <cellStyle name="Normal 5 3 3 3 8 3" xfId="46098" xr:uid="{00000000-0005-0000-0000-000086B00000}"/>
    <cellStyle name="Normal 5 3 3 3 9" xfId="46099" xr:uid="{00000000-0005-0000-0000-000087B00000}"/>
    <cellStyle name="Normal 5 3 3 3 9 2" xfId="46100" xr:uid="{00000000-0005-0000-0000-000088B00000}"/>
    <cellStyle name="Normal 5 3 3 4" xfId="46101" xr:uid="{00000000-0005-0000-0000-000089B00000}"/>
    <cellStyle name="Normal 5 3 3 4 10" xfId="46102" xr:uid="{00000000-0005-0000-0000-00008AB00000}"/>
    <cellStyle name="Normal 5 3 3 4 11" xfId="46103" xr:uid="{00000000-0005-0000-0000-00008BB00000}"/>
    <cellStyle name="Normal 5 3 3 4 2" xfId="46104" xr:uid="{00000000-0005-0000-0000-00008CB00000}"/>
    <cellStyle name="Normal 5 3 3 4 2 2" xfId="46105" xr:uid="{00000000-0005-0000-0000-00008DB00000}"/>
    <cellStyle name="Normal 5 3 3 4 2 2 2" xfId="46106" xr:uid="{00000000-0005-0000-0000-00008EB00000}"/>
    <cellStyle name="Normal 5 3 3 4 2 2 2 2" xfId="46107" xr:uid="{00000000-0005-0000-0000-00008FB00000}"/>
    <cellStyle name="Normal 5 3 3 4 2 2 2 2 2" xfId="46108" xr:uid="{00000000-0005-0000-0000-000090B00000}"/>
    <cellStyle name="Normal 5 3 3 4 2 2 2 2 2 2" xfId="46109" xr:uid="{00000000-0005-0000-0000-000091B00000}"/>
    <cellStyle name="Normal 5 3 3 4 2 2 2 2 3" xfId="46110" xr:uid="{00000000-0005-0000-0000-000092B00000}"/>
    <cellStyle name="Normal 5 3 3 4 2 2 2 2 3 2" xfId="46111" xr:uid="{00000000-0005-0000-0000-000093B00000}"/>
    <cellStyle name="Normal 5 3 3 4 2 2 2 2 3 2 2" xfId="46112" xr:uid="{00000000-0005-0000-0000-000094B00000}"/>
    <cellStyle name="Normal 5 3 3 4 2 2 2 2 3 3" xfId="46113" xr:uid="{00000000-0005-0000-0000-000095B00000}"/>
    <cellStyle name="Normal 5 3 3 4 2 2 2 2 4" xfId="46114" xr:uid="{00000000-0005-0000-0000-000096B00000}"/>
    <cellStyle name="Normal 5 3 3 4 2 2 2 3" xfId="46115" xr:uid="{00000000-0005-0000-0000-000097B00000}"/>
    <cellStyle name="Normal 5 3 3 4 2 2 2 3 2" xfId="46116" xr:uid="{00000000-0005-0000-0000-000098B00000}"/>
    <cellStyle name="Normal 5 3 3 4 2 2 2 4" xfId="46117" xr:uid="{00000000-0005-0000-0000-000099B00000}"/>
    <cellStyle name="Normal 5 3 3 4 2 2 2 4 2" xfId="46118" xr:uid="{00000000-0005-0000-0000-00009AB00000}"/>
    <cellStyle name="Normal 5 3 3 4 2 2 2 4 2 2" xfId="46119" xr:uid="{00000000-0005-0000-0000-00009BB00000}"/>
    <cellStyle name="Normal 5 3 3 4 2 2 2 4 3" xfId="46120" xr:uid="{00000000-0005-0000-0000-00009CB00000}"/>
    <cellStyle name="Normal 5 3 3 4 2 2 2 5" xfId="46121" xr:uid="{00000000-0005-0000-0000-00009DB00000}"/>
    <cellStyle name="Normal 5 3 3 4 2 2 3" xfId="46122" xr:uid="{00000000-0005-0000-0000-00009EB00000}"/>
    <cellStyle name="Normal 5 3 3 4 2 2 3 2" xfId="46123" xr:uid="{00000000-0005-0000-0000-00009FB00000}"/>
    <cellStyle name="Normal 5 3 3 4 2 2 3 2 2" xfId="46124" xr:uid="{00000000-0005-0000-0000-0000A0B00000}"/>
    <cellStyle name="Normal 5 3 3 4 2 2 3 3" xfId="46125" xr:uid="{00000000-0005-0000-0000-0000A1B00000}"/>
    <cellStyle name="Normal 5 3 3 4 2 2 3 3 2" xfId="46126" xr:uid="{00000000-0005-0000-0000-0000A2B00000}"/>
    <cellStyle name="Normal 5 3 3 4 2 2 3 3 2 2" xfId="46127" xr:uid="{00000000-0005-0000-0000-0000A3B00000}"/>
    <cellStyle name="Normal 5 3 3 4 2 2 3 3 3" xfId="46128" xr:uid="{00000000-0005-0000-0000-0000A4B00000}"/>
    <cellStyle name="Normal 5 3 3 4 2 2 3 4" xfId="46129" xr:uid="{00000000-0005-0000-0000-0000A5B00000}"/>
    <cellStyle name="Normal 5 3 3 4 2 2 4" xfId="46130" xr:uid="{00000000-0005-0000-0000-0000A6B00000}"/>
    <cellStyle name="Normal 5 3 3 4 2 2 4 2" xfId="46131" xr:uid="{00000000-0005-0000-0000-0000A7B00000}"/>
    <cellStyle name="Normal 5 3 3 4 2 2 4 2 2" xfId="46132" xr:uid="{00000000-0005-0000-0000-0000A8B00000}"/>
    <cellStyle name="Normal 5 3 3 4 2 2 4 3" xfId="46133" xr:uid="{00000000-0005-0000-0000-0000A9B00000}"/>
    <cellStyle name="Normal 5 3 3 4 2 2 4 3 2" xfId="46134" xr:uid="{00000000-0005-0000-0000-0000AAB00000}"/>
    <cellStyle name="Normal 5 3 3 4 2 2 4 3 2 2" xfId="46135" xr:uid="{00000000-0005-0000-0000-0000ABB00000}"/>
    <cellStyle name="Normal 5 3 3 4 2 2 4 3 3" xfId="46136" xr:uid="{00000000-0005-0000-0000-0000ACB00000}"/>
    <cellStyle name="Normal 5 3 3 4 2 2 4 4" xfId="46137" xr:uid="{00000000-0005-0000-0000-0000ADB00000}"/>
    <cellStyle name="Normal 5 3 3 4 2 2 5" xfId="46138" xr:uid="{00000000-0005-0000-0000-0000AEB00000}"/>
    <cellStyle name="Normal 5 3 3 4 2 2 5 2" xfId="46139" xr:uid="{00000000-0005-0000-0000-0000AFB00000}"/>
    <cellStyle name="Normal 5 3 3 4 2 2 6" xfId="46140" xr:uid="{00000000-0005-0000-0000-0000B0B00000}"/>
    <cellStyle name="Normal 5 3 3 4 2 2 6 2" xfId="46141" xr:uid="{00000000-0005-0000-0000-0000B1B00000}"/>
    <cellStyle name="Normal 5 3 3 4 2 2 6 2 2" xfId="46142" xr:uid="{00000000-0005-0000-0000-0000B2B00000}"/>
    <cellStyle name="Normal 5 3 3 4 2 2 6 3" xfId="46143" xr:uid="{00000000-0005-0000-0000-0000B3B00000}"/>
    <cellStyle name="Normal 5 3 3 4 2 2 7" xfId="46144" xr:uid="{00000000-0005-0000-0000-0000B4B00000}"/>
    <cellStyle name="Normal 5 3 3 4 2 2 7 2" xfId="46145" xr:uid="{00000000-0005-0000-0000-0000B5B00000}"/>
    <cellStyle name="Normal 5 3 3 4 2 2 8" xfId="46146" xr:uid="{00000000-0005-0000-0000-0000B6B00000}"/>
    <cellStyle name="Normal 5 3 3 4 2 3" xfId="46147" xr:uid="{00000000-0005-0000-0000-0000B7B00000}"/>
    <cellStyle name="Normal 5 3 3 4 2 3 2" xfId="46148" xr:uid="{00000000-0005-0000-0000-0000B8B00000}"/>
    <cellStyle name="Normal 5 3 3 4 2 3 2 2" xfId="46149" xr:uid="{00000000-0005-0000-0000-0000B9B00000}"/>
    <cellStyle name="Normal 5 3 3 4 2 3 2 2 2" xfId="46150" xr:uid="{00000000-0005-0000-0000-0000BAB00000}"/>
    <cellStyle name="Normal 5 3 3 4 2 3 2 3" xfId="46151" xr:uid="{00000000-0005-0000-0000-0000BBB00000}"/>
    <cellStyle name="Normal 5 3 3 4 2 3 2 3 2" xfId="46152" xr:uid="{00000000-0005-0000-0000-0000BCB00000}"/>
    <cellStyle name="Normal 5 3 3 4 2 3 2 3 2 2" xfId="46153" xr:uid="{00000000-0005-0000-0000-0000BDB00000}"/>
    <cellStyle name="Normal 5 3 3 4 2 3 2 3 3" xfId="46154" xr:uid="{00000000-0005-0000-0000-0000BEB00000}"/>
    <cellStyle name="Normal 5 3 3 4 2 3 2 4" xfId="46155" xr:uid="{00000000-0005-0000-0000-0000BFB00000}"/>
    <cellStyle name="Normal 5 3 3 4 2 3 3" xfId="46156" xr:uid="{00000000-0005-0000-0000-0000C0B00000}"/>
    <cellStyle name="Normal 5 3 3 4 2 3 3 2" xfId="46157" xr:uid="{00000000-0005-0000-0000-0000C1B00000}"/>
    <cellStyle name="Normal 5 3 3 4 2 3 4" xfId="46158" xr:uid="{00000000-0005-0000-0000-0000C2B00000}"/>
    <cellStyle name="Normal 5 3 3 4 2 3 4 2" xfId="46159" xr:uid="{00000000-0005-0000-0000-0000C3B00000}"/>
    <cellStyle name="Normal 5 3 3 4 2 3 4 2 2" xfId="46160" xr:uid="{00000000-0005-0000-0000-0000C4B00000}"/>
    <cellStyle name="Normal 5 3 3 4 2 3 4 3" xfId="46161" xr:uid="{00000000-0005-0000-0000-0000C5B00000}"/>
    <cellStyle name="Normal 5 3 3 4 2 3 5" xfId="46162" xr:uid="{00000000-0005-0000-0000-0000C6B00000}"/>
    <cellStyle name="Normal 5 3 3 4 2 4" xfId="46163" xr:uid="{00000000-0005-0000-0000-0000C7B00000}"/>
    <cellStyle name="Normal 5 3 3 4 2 4 2" xfId="46164" xr:uid="{00000000-0005-0000-0000-0000C8B00000}"/>
    <cellStyle name="Normal 5 3 3 4 2 4 2 2" xfId="46165" xr:uid="{00000000-0005-0000-0000-0000C9B00000}"/>
    <cellStyle name="Normal 5 3 3 4 2 4 3" xfId="46166" xr:uid="{00000000-0005-0000-0000-0000CAB00000}"/>
    <cellStyle name="Normal 5 3 3 4 2 4 3 2" xfId="46167" xr:uid="{00000000-0005-0000-0000-0000CBB00000}"/>
    <cellStyle name="Normal 5 3 3 4 2 4 3 2 2" xfId="46168" xr:uid="{00000000-0005-0000-0000-0000CCB00000}"/>
    <cellStyle name="Normal 5 3 3 4 2 4 3 3" xfId="46169" xr:uid="{00000000-0005-0000-0000-0000CDB00000}"/>
    <cellStyle name="Normal 5 3 3 4 2 4 4" xfId="46170" xr:uid="{00000000-0005-0000-0000-0000CEB00000}"/>
    <cellStyle name="Normal 5 3 3 4 2 5" xfId="46171" xr:uid="{00000000-0005-0000-0000-0000CFB00000}"/>
    <cellStyle name="Normal 5 3 3 4 2 5 2" xfId="46172" xr:uid="{00000000-0005-0000-0000-0000D0B00000}"/>
    <cellStyle name="Normal 5 3 3 4 2 5 2 2" xfId="46173" xr:uid="{00000000-0005-0000-0000-0000D1B00000}"/>
    <cellStyle name="Normal 5 3 3 4 2 5 3" xfId="46174" xr:uid="{00000000-0005-0000-0000-0000D2B00000}"/>
    <cellStyle name="Normal 5 3 3 4 2 5 3 2" xfId="46175" xr:uid="{00000000-0005-0000-0000-0000D3B00000}"/>
    <cellStyle name="Normal 5 3 3 4 2 5 3 2 2" xfId="46176" xr:uid="{00000000-0005-0000-0000-0000D4B00000}"/>
    <cellStyle name="Normal 5 3 3 4 2 5 3 3" xfId="46177" xr:uid="{00000000-0005-0000-0000-0000D5B00000}"/>
    <cellStyle name="Normal 5 3 3 4 2 5 4" xfId="46178" xr:uid="{00000000-0005-0000-0000-0000D6B00000}"/>
    <cellStyle name="Normal 5 3 3 4 2 6" xfId="46179" xr:uid="{00000000-0005-0000-0000-0000D7B00000}"/>
    <cellStyle name="Normal 5 3 3 4 2 6 2" xfId="46180" xr:uid="{00000000-0005-0000-0000-0000D8B00000}"/>
    <cellStyle name="Normal 5 3 3 4 2 7" xfId="46181" xr:uid="{00000000-0005-0000-0000-0000D9B00000}"/>
    <cellStyle name="Normal 5 3 3 4 2 7 2" xfId="46182" xr:uid="{00000000-0005-0000-0000-0000DAB00000}"/>
    <cellStyle name="Normal 5 3 3 4 2 7 2 2" xfId="46183" xr:uid="{00000000-0005-0000-0000-0000DBB00000}"/>
    <cellStyle name="Normal 5 3 3 4 2 7 3" xfId="46184" xr:uid="{00000000-0005-0000-0000-0000DCB00000}"/>
    <cellStyle name="Normal 5 3 3 4 2 8" xfId="46185" xr:uid="{00000000-0005-0000-0000-0000DDB00000}"/>
    <cellStyle name="Normal 5 3 3 4 2 8 2" xfId="46186" xr:uid="{00000000-0005-0000-0000-0000DEB00000}"/>
    <cellStyle name="Normal 5 3 3 4 2 9" xfId="46187" xr:uid="{00000000-0005-0000-0000-0000DFB00000}"/>
    <cellStyle name="Normal 5 3 3 4 3" xfId="46188" xr:uid="{00000000-0005-0000-0000-0000E0B00000}"/>
    <cellStyle name="Normal 5 3 3 4 3 2" xfId="46189" xr:uid="{00000000-0005-0000-0000-0000E1B00000}"/>
    <cellStyle name="Normal 5 3 3 4 3 2 2" xfId="46190" xr:uid="{00000000-0005-0000-0000-0000E2B00000}"/>
    <cellStyle name="Normal 5 3 3 4 3 2 2 2" xfId="46191" xr:uid="{00000000-0005-0000-0000-0000E3B00000}"/>
    <cellStyle name="Normal 5 3 3 4 3 2 2 2 2" xfId="46192" xr:uid="{00000000-0005-0000-0000-0000E4B00000}"/>
    <cellStyle name="Normal 5 3 3 4 3 2 2 3" xfId="46193" xr:uid="{00000000-0005-0000-0000-0000E5B00000}"/>
    <cellStyle name="Normal 5 3 3 4 3 2 2 3 2" xfId="46194" xr:uid="{00000000-0005-0000-0000-0000E6B00000}"/>
    <cellStyle name="Normal 5 3 3 4 3 2 2 3 2 2" xfId="46195" xr:uid="{00000000-0005-0000-0000-0000E7B00000}"/>
    <cellStyle name="Normal 5 3 3 4 3 2 2 3 3" xfId="46196" xr:uid="{00000000-0005-0000-0000-0000E8B00000}"/>
    <cellStyle name="Normal 5 3 3 4 3 2 2 4" xfId="46197" xr:uid="{00000000-0005-0000-0000-0000E9B00000}"/>
    <cellStyle name="Normal 5 3 3 4 3 2 3" xfId="46198" xr:uid="{00000000-0005-0000-0000-0000EAB00000}"/>
    <cellStyle name="Normal 5 3 3 4 3 2 3 2" xfId="46199" xr:uid="{00000000-0005-0000-0000-0000EBB00000}"/>
    <cellStyle name="Normal 5 3 3 4 3 2 4" xfId="46200" xr:uid="{00000000-0005-0000-0000-0000ECB00000}"/>
    <cellStyle name="Normal 5 3 3 4 3 2 4 2" xfId="46201" xr:uid="{00000000-0005-0000-0000-0000EDB00000}"/>
    <cellStyle name="Normal 5 3 3 4 3 2 4 2 2" xfId="46202" xr:uid="{00000000-0005-0000-0000-0000EEB00000}"/>
    <cellStyle name="Normal 5 3 3 4 3 2 4 3" xfId="46203" xr:uid="{00000000-0005-0000-0000-0000EFB00000}"/>
    <cellStyle name="Normal 5 3 3 4 3 2 5" xfId="46204" xr:uid="{00000000-0005-0000-0000-0000F0B00000}"/>
    <cellStyle name="Normal 5 3 3 4 3 3" xfId="46205" xr:uid="{00000000-0005-0000-0000-0000F1B00000}"/>
    <cellStyle name="Normal 5 3 3 4 3 3 2" xfId="46206" xr:uid="{00000000-0005-0000-0000-0000F2B00000}"/>
    <cellStyle name="Normal 5 3 3 4 3 3 2 2" xfId="46207" xr:uid="{00000000-0005-0000-0000-0000F3B00000}"/>
    <cellStyle name="Normal 5 3 3 4 3 3 3" xfId="46208" xr:uid="{00000000-0005-0000-0000-0000F4B00000}"/>
    <cellStyle name="Normal 5 3 3 4 3 3 3 2" xfId="46209" xr:uid="{00000000-0005-0000-0000-0000F5B00000}"/>
    <cellStyle name="Normal 5 3 3 4 3 3 3 2 2" xfId="46210" xr:uid="{00000000-0005-0000-0000-0000F6B00000}"/>
    <cellStyle name="Normal 5 3 3 4 3 3 3 3" xfId="46211" xr:uid="{00000000-0005-0000-0000-0000F7B00000}"/>
    <cellStyle name="Normal 5 3 3 4 3 3 4" xfId="46212" xr:uid="{00000000-0005-0000-0000-0000F8B00000}"/>
    <cellStyle name="Normal 5 3 3 4 3 4" xfId="46213" xr:uid="{00000000-0005-0000-0000-0000F9B00000}"/>
    <cellStyle name="Normal 5 3 3 4 3 4 2" xfId="46214" xr:uid="{00000000-0005-0000-0000-0000FAB00000}"/>
    <cellStyle name="Normal 5 3 3 4 3 4 2 2" xfId="46215" xr:uid="{00000000-0005-0000-0000-0000FBB00000}"/>
    <cellStyle name="Normal 5 3 3 4 3 4 3" xfId="46216" xr:uid="{00000000-0005-0000-0000-0000FCB00000}"/>
    <cellStyle name="Normal 5 3 3 4 3 4 3 2" xfId="46217" xr:uid="{00000000-0005-0000-0000-0000FDB00000}"/>
    <cellStyle name="Normal 5 3 3 4 3 4 3 2 2" xfId="46218" xr:uid="{00000000-0005-0000-0000-0000FEB00000}"/>
    <cellStyle name="Normal 5 3 3 4 3 4 3 3" xfId="46219" xr:uid="{00000000-0005-0000-0000-0000FFB00000}"/>
    <cellStyle name="Normal 5 3 3 4 3 4 4" xfId="46220" xr:uid="{00000000-0005-0000-0000-000000B10000}"/>
    <cellStyle name="Normal 5 3 3 4 3 5" xfId="46221" xr:uid="{00000000-0005-0000-0000-000001B10000}"/>
    <cellStyle name="Normal 5 3 3 4 3 5 2" xfId="46222" xr:uid="{00000000-0005-0000-0000-000002B10000}"/>
    <cellStyle name="Normal 5 3 3 4 3 6" xfId="46223" xr:uid="{00000000-0005-0000-0000-000003B10000}"/>
    <cellStyle name="Normal 5 3 3 4 3 6 2" xfId="46224" xr:uid="{00000000-0005-0000-0000-000004B10000}"/>
    <cellStyle name="Normal 5 3 3 4 3 6 2 2" xfId="46225" xr:uid="{00000000-0005-0000-0000-000005B10000}"/>
    <cellStyle name="Normal 5 3 3 4 3 6 3" xfId="46226" xr:uid="{00000000-0005-0000-0000-000006B10000}"/>
    <cellStyle name="Normal 5 3 3 4 3 7" xfId="46227" xr:uid="{00000000-0005-0000-0000-000007B10000}"/>
    <cellStyle name="Normal 5 3 3 4 3 7 2" xfId="46228" xr:uid="{00000000-0005-0000-0000-000008B10000}"/>
    <cellStyle name="Normal 5 3 3 4 3 8" xfId="46229" xr:uid="{00000000-0005-0000-0000-000009B10000}"/>
    <cellStyle name="Normal 5 3 3 4 4" xfId="46230" xr:uid="{00000000-0005-0000-0000-00000AB10000}"/>
    <cellStyle name="Normal 5 3 3 4 4 2" xfId="46231" xr:uid="{00000000-0005-0000-0000-00000BB10000}"/>
    <cellStyle name="Normal 5 3 3 4 4 2 2" xfId="46232" xr:uid="{00000000-0005-0000-0000-00000CB10000}"/>
    <cellStyle name="Normal 5 3 3 4 4 2 2 2" xfId="46233" xr:uid="{00000000-0005-0000-0000-00000DB10000}"/>
    <cellStyle name="Normal 5 3 3 4 4 2 3" xfId="46234" xr:uid="{00000000-0005-0000-0000-00000EB10000}"/>
    <cellStyle name="Normal 5 3 3 4 4 2 3 2" xfId="46235" xr:uid="{00000000-0005-0000-0000-00000FB10000}"/>
    <cellStyle name="Normal 5 3 3 4 4 2 3 2 2" xfId="46236" xr:uid="{00000000-0005-0000-0000-000010B10000}"/>
    <cellStyle name="Normal 5 3 3 4 4 2 3 3" xfId="46237" xr:uid="{00000000-0005-0000-0000-000011B10000}"/>
    <cellStyle name="Normal 5 3 3 4 4 2 4" xfId="46238" xr:uid="{00000000-0005-0000-0000-000012B10000}"/>
    <cellStyle name="Normal 5 3 3 4 4 3" xfId="46239" xr:uid="{00000000-0005-0000-0000-000013B10000}"/>
    <cellStyle name="Normal 5 3 3 4 4 3 2" xfId="46240" xr:uid="{00000000-0005-0000-0000-000014B10000}"/>
    <cellStyle name="Normal 5 3 3 4 4 4" xfId="46241" xr:uid="{00000000-0005-0000-0000-000015B10000}"/>
    <cellStyle name="Normal 5 3 3 4 4 4 2" xfId="46242" xr:uid="{00000000-0005-0000-0000-000016B10000}"/>
    <cellStyle name="Normal 5 3 3 4 4 4 2 2" xfId="46243" xr:uid="{00000000-0005-0000-0000-000017B10000}"/>
    <cellStyle name="Normal 5 3 3 4 4 4 3" xfId="46244" xr:uid="{00000000-0005-0000-0000-000018B10000}"/>
    <cellStyle name="Normal 5 3 3 4 4 5" xfId="46245" xr:uid="{00000000-0005-0000-0000-000019B10000}"/>
    <cellStyle name="Normal 5 3 3 4 5" xfId="46246" xr:uid="{00000000-0005-0000-0000-00001AB10000}"/>
    <cellStyle name="Normal 5 3 3 4 5 2" xfId="46247" xr:uid="{00000000-0005-0000-0000-00001BB10000}"/>
    <cellStyle name="Normal 5 3 3 4 5 2 2" xfId="46248" xr:uid="{00000000-0005-0000-0000-00001CB10000}"/>
    <cellStyle name="Normal 5 3 3 4 5 3" xfId="46249" xr:uid="{00000000-0005-0000-0000-00001DB10000}"/>
    <cellStyle name="Normal 5 3 3 4 5 3 2" xfId="46250" xr:uid="{00000000-0005-0000-0000-00001EB10000}"/>
    <cellStyle name="Normal 5 3 3 4 5 3 2 2" xfId="46251" xr:uid="{00000000-0005-0000-0000-00001FB10000}"/>
    <cellStyle name="Normal 5 3 3 4 5 3 3" xfId="46252" xr:uid="{00000000-0005-0000-0000-000020B10000}"/>
    <cellStyle name="Normal 5 3 3 4 5 4" xfId="46253" xr:uid="{00000000-0005-0000-0000-000021B10000}"/>
    <cellStyle name="Normal 5 3 3 4 6" xfId="46254" xr:uid="{00000000-0005-0000-0000-000022B10000}"/>
    <cellStyle name="Normal 5 3 3 4 6 2" xfId="46255" xr:uid="{00000000-0005-0000-0000-000023B10000}"/>
    <cellStyle name="Normal 5 3 3 4 6 2 2" xfId="46256" xr:uid="{00000000-0005-0000-0000-000024B10000}"/>
    <cellStyle name="Normal 5 3 3 4 6 3" xfId="46257" xr:uid="{00000000-0005-0000-0000-000025B10000}"/>
    <cellStyle name="Normal 5 3 3 4 6 3 2" xfId="46258" xr:uid="{00000000-0005-0000-0000-000026B10000}"/>
    <cellStyle name="Normal 5 3 3 4 6 3 2 2" xfId="46259" xr:uid="{00000000-0005-0000-0000-000027B10000}"/>
    <cellStyle name="Normal 5 3 3 4 6 3 3" xfId="46260" xr:uid="{00000000-0005-0000-0000-000028B10000}"/>
    <cellStyle name="Normal 5 3 3 4 6 4" xfId="46261" xr:uid="{00000000-0005-0000-0000-000029B10000}"/>
    <cellStyle name="Normal 5 3 3 4 7" xfId="46262" xr:uid="{00000000-0005-0000-0000-00002AB10000}"/>
    <cellStyle name="Normal 5 3 3 4 7 2" xfId="46263" xr:uid="{00000000-0005-0000-0000-00002BB10000}"/>
    <cellStyle name="Normal 5 3 3 4 8" xfId="46264" xr:uid="{00000000-0005-0000-0000-00002CB10000}"/>
    <cellStyle name="Normal 5 3 3 4 8 2" xfId="46265" xr:uid="{00000000-0005-0000-0000-00002DB10000}"/>
    <cellStyle name="Normal 5 3 3 4 8 2 2" xfId="46266" xr:uid="{00000000-0005-0000-0000-00002EB10000}"/>
    <cellStyle name="Normal 5 3 3 4 8 3" xfId="46267" xr:uid="{00000000-0005-0000-0000-00002FB10000}"/>
    <cellStyle name="Normal 5 3 3 4 9" xfId="46268" xr:uid="{00000000-0005-0000-0000-000030B10000}"/>
    <cellStyle name="Normal 5 3 3 4 9 2" xfId="46269" xr:uid="{00000000-0005-0000-0000-000031B10000}"/>
    <cellStyle name="Normal 5 3 3 5" xfId="46270" xr:uid="{00000000-0005-0000-0000-000032B10000}"/>
    <cellStyle name="Normal 5 3 3 5 2" xfId="46271" xr:uid="{00000000-0005-0000-0000-000033B10000}"/>
    <cellStyle name="Normal 5 3 3 5 2 2" xfId="46272" xr:uid="{00000000-0005-0000-0000-000034B10000}"/>
    <cellStyle name="Normal 5 3 3 5 2 2 2" xfId="46273" xr:uid="{00000000-0005-0000-0000-000035B10000}"/>
    <cellStyle name="Normal 5 3 3 5 2 2 2 2" xfId="46274" xr:uid="{00000000-0005-0000-0000-000036B10000}"/>
    <cellStyle name="Normal 5 3 3 5 2 2 2 2 2" xfId="46275" xr:uid="{00000000-0005-0000-0000-000037B10000}"/>
    <cellStyle name="Normal 5 3 3 5 2 2 2 3" xfId="46276" xr:uid="{00000000-0005-0000-0000-000038B10000}"/>
    <cellStyle name="Normal 5 3 3 5 2 2 2 3 2" xfId="46277" xr:uid="{00000000-0005-0000-0000-000039B10000}"/>
    <cellStyle name="Normal 5 3 3 5 2 2 2 3 2 2" xfId="46278" xr:uid="{00000000-0005-0000-0000-00003AB10000}"/>
    <cellStyle name="Normal 5 3 3 5 2 2 2 3 3" xfId="46279" xr:uid="{00000000-0005-0000-0000-00003BB10000}"/>
    <cellStyle name="Normal 5 3 3 5 2 2 2 4" xfId="46280" xr:uid="{00000000-0005-0000-0000-00003CB10000}"/>
    <cellStyle name="Normal 5 3 3 5 2 2 3" xfId="46281" xr:uid="{00000000-0005-0000-0000-00003DB10000}"/>
    <cellStyle name="Normal 5 3 3 5 2 2 3 2" xfId="46282" xr:uid="{00000000-0005-0000-0000-00003EB10000}"/>
    <cellStyle name="Normal 5 3 3 5 2 2 4" xfId="46283" xr:uid="{00000000-0005-0000-0000-00003FB10000}"/>
    <cellStyle name="Normal 5 3 3 5 2 2 4 2" xfId="46284" xr:uid="{00000000-0005-0000-0000-000040B10000}"/>
    <cellStyle name="Normal 5 3 3 5 2 2 4 2 2" xfId="46285" xr:uid="{00000000-0005-0000-0000-000041B10000}"/>
    <cellStyle name="Normal 5 3 3 5 2 2 4 3" xfId="46286" xr:uid="{00000000-0005-0000-0000-000042B10000}"/>
    <cellStyle name="Normal 5 3 3 5 2 2 5" xfId="46287" xr:uid="{00000000-0005-0000-0000-000043B10000}"/>
    <cellStyle name="Normal 5 3 3 5 2 3" xfId="46288" xr:uid="{00000000-0005-0000-0000-000044B10000}"/>
    <cellStyle name="Normal 5 3 3 5 2 3 2" xfId="46289" xr:uid="{00000000-0005-0000-0000-000045B10000}"/>
    <cellStyle name="Normal 5 3 3 5 2 3 2 2" xfId="46290" xr:uid="{00000000-0005-0000-0000-000046B10000}"/>
    <cellStyle name="Normal 5 3 3 5 2 3 3" xfId="46291" xr:uid="{00000000-0005-0000-0000-000047B10000}"/>
    <cellStyle name="Normal 5 3 3 5 2 3 3 2" xfId="46292" xr:uid="{00000000-0005-0000-0000-000048B10000}"/>
    <cellStyle name="Normal 5 3 3 5 2 3 3 2 2" xfId="46293" xr:uid="{00000000-0005-0000-0000-000049B10000}"/>
    <cellStyle name="Normal 5 3 3 5 2 3 3 3" xfId="46294" xr:uid="{00000000-0005-0000-0000-00004AB10000}"/>
    <cellStyle name="Normal 5 3 3 5 2 3 4" xfId="46295" xr:uid="{00000000-0005-0000-0000-00004BB10000}"/>
    <cellStyle name="Normal 5 3 3 5 2 4" xfId="46296" xr:uid="{00000000-0005-0000-0000-00004CB10000}"/>
    <cellStyle name="Normal 5 3 3 5 2 4 2" xfId="46297" xr:uid="{00000000-0005-0000-0000-00004DB10000}"/>
    <cellStyle name="Normal 5 3 3 5 2 4 2 2" xfId="46298" xr:uid="{00000000-0005-0000-0000-00004EB10000}"/>
    <cellStyle name="Normal 5 3 3 5 2 4 3" xfId="46299" xr:uid="{00000000-0005-0000-0000-00004FB10000}"/>
    <cellStyle name="Normal 5 3 3 5 2 4 3 2" xfId="46300" xr:uid="{00000000-0005-0000-0000-000050B10000}"/>
    <cellStyle name="Normal 5 3 3 5 2 4 3 2 2" xfId="46301" xr:uid="{00000000-0005-0000-0000-000051B10000}"/>
    <cellStyle name="Normal 5 3 3 5 2 4 3 3" xfId="46302" xr:uid="{00000000-0005-0000-0000-000052B10000}"/>
    <cellStyle name="Normal 5 3 3 5 2 4 4" xfId="46303" xr:uid="{00000000-0005-0000-0000-000053B10000}"/>
    <cellStyle name="Normal 5 3 3 5 2 5" xfId="46304" xr:uid="{00000000-0005-0000-0000-000054B10000}"/>
    <cellStyle name="Normal 5 3 3 5 2 5 2" xfId="46305" xr:uid="{00000000-0005-0000-0000-000055B10000}"/>
    <cellStyle name="Normal 5 3 3 5 2 6" xfId="46306" xr:uid="{00000000-0005-0000-0000-000056B10000}"/>
    <cellStyle name="Normal 5 3 3 5 2 6 2" xfId="46307" xr:uid="{00000000-0005-0000-0000-000057B10000}"/>
    <cellStyle name="Normal 5 3 3 5 2 6 2 2" xfId="46308" xr:uid="{00000000-0005-0000-0000-000058B10000}"/>
    <cellStyle name="Normal 5 3 3 5 2 6 3" xfId="46309" xr:uid="{00000000-0005-0000-0000-000059B10000}"/>
    <cellStyle name="Normal 5 3 3 5 2 7" xfId="46310" xr:uid="{00000000-0005-0000-0000-00005AB10000}"/>
    <cellStyle name="Normal 5 3 3 5 2 7 2" xfId="46311" xr:uid="{00000000-0005-0000-0000-00005BB10000}"/>
    <cellStyle name="Normal 5 3 3 5 2 8" xfId="46312" xr:uid="{00000000-0005-0000-0000-00005CB10000}"/>
    <cellStyle name="Normal 5 3 3 5 3" xfId="46313" xr:uid="{00000000-0005-0000-0000-00005DB10000}"/>
    <cellStyle name="Normal 5 3 3 5 3 2" xfId="46314" xr:uid="{00000000-0005-0000-0000-00005EB10000}"/>
    <cellStyle name="Normal 5 3 3 5 3 2 2" xfId="46315" xr:uid="{00000000-0005-0000-0000-00005FB10000}"/>
    <cellStyle name="Normal 5 3 3 5 3 2 2 2" xfId="46316" xr:uid="{00000000-0005-0000-0000-000060B10000}"/>
    <cellStyle name="Normal 5 3 3 5 3 2 3" xfId="46317" xr:uid="{00000000-0005-0000-0000-000061B10000}"/>
    <cellStyle name="Normal 5 3 3 5 3 2 3 2" xfId="46318" xr:uid="{00000000-0005-0000-0000-000062B10000}"/>
    <cellStyle name="Normal 5 3 3 5 3 2 3 2 2" xfId="46319" xr:uid="{00000000-0005-0000-0000-000063B10000}"/>
    <cellStyle name="Normal 5 3 3 5 3 2 3 3" xfId="46320" xr:uid="{00000000-0005-0000-0000-000064B10000}"/>
    <cellStyle name="Normal 5 3 3 5 3 2 4" xfId="46321" xr:uid="{00000000-0005-0000-0000-000065B10000}"/>
    <cellStyle name="Normal 5 3 3 5 3 3" xfId="46322" xr:uid="{00000000-0005-0000-0000-000066B10000}"/>
    <cellStyle name="Normal 5 3 3 5 3 3 2" xfId="46323" xr:uid="{00000000-0005-0000-0000-000067B10000}"/>
    <cellStyle name="Normal 5 3 3 5 3 4" xfId="46324" xr:uid="{00000000-0005-0000-0000-000068B10000}"/>
    <cellStyle name="Normal 5 3 3 5 3 4 2" xfId="46325" xr:uid="{00000000-0005-0000-0000-000069B10000}"/>
    <cellStyle name="Normal 5 3 3 5 3 4 2 2" xfId="46326" xr:uid="{00000000-0005-0000-0000-00006AB10000}"/>
    <cellStyle name="Normal 5 3 3 5 3 4 3" xfId="46327" xr:uid="{00000000-0005-0000-0000-00006BB10000}"/>
    <cellStyle name="Normal 5 3 3 5 3 5" xfId="46328" xr:uid="{00000000-0005-0000-0000-00006CB10000}"/>
    <cellStyle name="Normal 5 3 3 5 4" xfId="46329" xr:uid="{00000000-0005-0000-0000-00006DB10000}"/>
    <cellStyle name="Normal 5 3 3 5 4 2" xfId="46330" xr:uid="{00000000-0005-0000-0000-00006EB10000}"/>
    <cellStyle name="Normal 5 3 3 5 4 2 2" xfId="46331" xr:uid="{00000000-0005-0000-0000-00006FB10000}"/>
    <cellStyle name="Normal 5 3 3 5 4 3" xfId="46332" xr:uid="{00000000-0005-0000-0000-000070B10000}"/>
    <cellStyle name="Normal 5 3 3 5 4 3 2" xfId="46333" xr:uid="{00000000-0005-0000-0000-000071B10000}"/>
    <cellStyle name="Normal 5 3 3 5 4 3 2 2" xfId="46334" xr:uid="{00000000-0005-0000-0000-000072B10000}"/>
    <cellStyle name="Normal 5 3 3 5 4 3 3" xfId="46335" xr:uid="{00000000-0005-0000-0000-000073B10000}"/>
    <cellStyle name="Normal 5 3 3 5 4 4" xfId="46336" xr:uid="{00000000-0005-0000-0000-000074B10000}"/>
    <cellStyle name="Normal 5 3 3 5 5" xfId="46337" xr:uid="{00000000-0005-0000-0000-000075B10000}"/>
    <cellStyle name="Normal 5 3 3 5 5 2" xfId="46338" xr:uid="{00000000-0005-0000-0000-000076B10000}"/>
    <cellStyle name="Normal 5 3 3 5 5 2 2" xfId="46339" xr:uid="{00000000-0005-0000-0000-000077B10000}"/>
    <cellStyle name="Normal 5 3 3 5 5 3" xfId="46340" xr:uid="{00000000-0005-0000-0000-000078B10000}"/>
    <cellStyle name="Normal 5 3 3 5 5 3 2" xfId="46341" xr:uid="{00000000-0005-0000-0000-000079B10000}"/>
    <cellStyle name="Normal 5 3 3 5 5 3 2 2" xfId="46342" xr:uid="{00000000-0005-0000-0000-00007AB10000}"/>
    <cellStyle name="Normal 5 3 3 5 5 3 3" xfId="46343" xr:uid="{00000000-0005-0000-0000-00007BB10000}"/>
    <cellStyle name="Normal 5 3 3 5 5 4" xfId="46344" xr:uid="{00000000-0005-0000-0000-00007CB10000}"/>
    <cellStyle name="Normal 5 3 3 5 6" xfId="46345" xr:uid="{00000000-0005-0000-0000-00007DB10000}"/>
    <cellStyle name="Normal 5 3 3 5 6 2" xfId="46346" xr:uid="{00000000-0005-0000-0000-00007EB10000}"/>
    <cellStyle name="Normal 5 3 3 5 7" xfId="46347" xr:uid="{00000000-0005-0000-0000-00007FB10000}"/>
    <cellStyle name="Normal 5 3 3 5 7 2" xfId="46348" xr:uid="{00000000-0005-0000-0000-000080B10000}"/>
    <cellStyle name="Normal 5 3 3 5 7 2 2" xfId="46349" xr:uid="{00000000-0005-0000-0000-000081B10000}"/>
    <cellStyle name="Normal 5 3 3 5 7 3" xfId="46350" xr:uid="{00000000-0005-0000-0000-000082B10000}"/>
    <cellStyle name="Normal 5 3 3 5 8" xfId="46351" xr:uid="{00000000-0005-0000-0000-000083B10000}"/>
    <cellStyle name="Normal 5 3 3 5 8 2" xfId="46352" xr:uid="{00000000-0005-0000-0000-000084B10000}"/>
    <cellStyle name="Normal 5 3 3 5 9" xfId="46353" xr:uid="{00000000-0005-0000-0000-000085B10000}"/>
    <cellStyle name="Normal 5 3 3 6" xfId="46354" xr:uid="{00000000-0005-0000-0000-000086B10000}"/>
    <cellStyle name="Normal 5 3 3 6 2" xfId="46355" xr:uid="{00000000-0005-0000-0000-000087B10000}"/>
    <cellStyle name="Normal 5 3 3 6 2 2" xfId="46356" xr:uid="{00000000-0005-0000-0000-000088B10000}"/>
    <cellStyle name="Normal 5 3 3 6 2 2 2" xfId="46357" xr:uid="{00000000-0005-0000-0000-000089B10000}"/>
    <cellStyle name="Normal 5 3 3 6 2 2 2 2" xfId="46358" xr:uid="{00000000-0005-0000-0000-00008AB10000}"/>
    <cellStyle name="Normal 5 3 3 6 2 2 3" xfId="46359" xr:uid="{00000000-0005-0000-0000-00008BB10000}"/>
    <cellStyle name="Normal 5 3 3 6 2 2 3 2" xfId="46360" xr:uid="{00000000-0005-0000-0000-00008CB10000}"/>
    <cellStyle name="Normal 5 3 3 6 2 2 3 2 2" xfId="46361" xr:uid="{00000000-0005-0000-0000-00008DB10000}"/>
    <cellStyle name="Normal 5 3 3 6 2 2 3 3" xfId="46362" xr:uid="{00000000-0005-0000-0000-00008EB10000}"/>
    <cellStyle name="Normal 5 3 3 6 2 2 4" xfId="46363" xr:uid="{00000000-0005-0000-0000-00008FB10000}"/>
    <cellStyle name="Normal 5 3 3 6 2 3" xfId="46364" xr:uid="{00000000-0005-0000-0000-000090B10000}"/>
    <cellStyle name="Normal 5 3 3 6 2 3 2" xfId="46365" xr:uid="{00000000-0005-0000-0000-000091B10000}"/>
    <cellStyle name="Normal 5 3 3 6 2 4" xfId="46366" xr:uid="{00000000-0005-0000-0000-000092B10000}"/>
    <cellStyle name="Normal 5 3 3 6 2 4 2" xfId="46367" xr:uid="{00000000-0005-0000-0000-000093B10000}"/>
    <cellStyle name="Normal 5 3 3 6 2 4 2 2" xfId="46368" xr:uid="{00000000-0005-0000-0000-000094B10000}"/>
    <cellStyle name="Normal 5 3 3 6 2 4 3" xfId="46369" xr:uid="{00000000-0005-0000-0000-000095B10000}"/>
    <cellStyle name="Normal 5 3 3 6 2 5" xfId="46370" xr:uid="{00000000-0005-0000-0000-000096B10000}"/>
    <cellStyle name="Normal 5 3 3 6 3" xfId="46371" xr:uid="{00000000-0005-0000-0000-000097B10000}"/>
    <cellStyle name="Normal 5 3 3 6 3 2" xfId="46372" xr:uid="{00000000-0005-0000-0000-000098B10000}"/>
    <cellStyle name="Normal 5 3 3 6 3 2 2" xfId="46373" xr:uid="{00000000-0005-0000-0000-000099B10000}"/>
    <cellStyle name="Normal 5 3 3 6 3 3" xfId="46374" xr:uid="{00000000-0005-0000-0000-00009AB10000}"/>
    <cellStyle name="Normal 5 3 3 6 3 3 2" xfId="46375" xr:uid="{00000000-0005-0000-0000-00009BB10000}"/>
    <cellStyle name="Normal 5 3 3 6 3 3 2 2" xfId="46376" xr:uid="{00000000-0005-0000-0000-00009CB10000}"/>
    <cellStyle name="Normal 5 3 3 6 3 3 3" xfId="46377" xr:uid="{00000000-0005-0000-0000-00009DB10000}"/>
    <cellStyle name="Normal 5 3 3 6 3 4" xfId="46378" xr:uid="{00000000-0005-0000-0000-00009EB10000}"/>
    <cellStyle name="Normal 5 3 3 6 4" xfId="46379" xr:uid="{00000000-0005-0000-0000-00009FB10000}"/>
    <cellStyle name="Normal 5 3 3 6 4 2" xfId="46380" xr:uid="{00000000-0005-0000-0000-0000A0B10000}"/>
    <cellStyle name="Normal 5 3 3 6 4 2 2" xfId="46381" xr:uid="{00000000-0005-0000-0000-0000A1B10000}"/>
    <cellStyle name="Normal 5 3 3 6 4 3" xfId="46382" xr:uid="{00000000-0005-0000-0000-0000A2B10000}"/>
    <cellStyle name="Normal 5 3 3 6 4 3 2" xfId="46383" xr:uid="{00000000-0005-0000-0000-0000A3B10000}"/>
    <cellStyle name="Normal 5 3 3 6 4 3 2 2" xfId="46384" xr:uid="{00000000-0005-0000-0000-0000A4B10000}"/>
    <cellStyle name="Normal 5 3 3 6 4 3 3" xfId="46385" xr:uid="{00000000-0005-0000-0000-0000A5B10000}"/>
    <cellStyle name="Normal 5 3 3 6 4 4" xfId="46386" xr:uid="{00000000-0005-0000-0000-0000A6B10000}"/>
    <cellStyle name="Normal 5 3 3 6 5" xfId="46387" xr:uid="{00000000-0005-0000-0000-0000A7B10000}"/>
    <cellStyle name="Normal 5 3 3 6 5 2" xfId="46388" xr:uid="{00000000-0005-0000-0000-0000A8B10000}"/>
    <cellStyle name="Normal 5 3 3 6 6" xfId="46389" xr:uid="{00000000-0005-0000-0000-0000A9B10000}"/>
    <cellStyle name="Normal 5 3 3 6 6 2" xfId="46390" xr:uid="{00000000-0005-0000-0000-0000AAB10000}"/>
    <cellStyle name="Normal 5 3 3 6 6 2 2" xfId="46391" xr:uid="{00000000-0005-0000-0000-0000ABB10000}"/>
    <cellStyle name="Normal 5 3 3 6 6 3" xfId="46392" xr:uid="{00000000-0005-0000-0000-0000ACB10000}"/>
    <cellStyle name="Normal 5 3 3 6 7" xfId="46393" xr:uid="{00000000-0005-0000-0000-0000ADB10000}"/>
    <cellStyle name="Normal 5 3 3 6 7 2" xfId="46394" xr:uid="{00000000-0005-0000-0000-0000AEB10000}"/>
    <cellStyle name="Normal 5 3 3 6 8" xfId="46395" xr:uid="{00000000-0005-0000-0000-0000AFB10000}"/>
    <cellStyle name="Normal 5 3 3 7" xfId="46396" xr:uid="{00000000-0005-0000-0000-0000B0B10000}"/>
    <cellStyle name="Normal 5 3 3 7 2" xfId="46397" xr:uid="{00000000-0005-0000-0000-0000B1B10000}"/>
    <cellStyle name="Normal 5 3 3 7 2 2" xfId="46398" xr:uid="{00000000-0005-0000-0000-0000B2B10000}"/>
    <cellStyle name="Normal 5 3 3 7 2 2 2" xfId="46399" xr:uid="{00000000-0005-0000-0000-0000B3B10000}"/>
    <cellStyle name="Normal 5 3 3 7 2 2 2 2" xfId="46400" xr:uid="{00000000-0005-0000-0000-0000B4B10000}"/>
    <cellStyle name="Normal 5 3 3 7 2 2 3" xfId="46401" xr:uid="{00000000-0005-0000-0000-0000B5B10000}"/>
    <cellStyle name="Normal 5 3 3 7 2 2 3 2" xfId="46402" xr:uid="{00000000-0005-0000-0000-0000B6B10000}"/>
    <cellStyle name="Normal 5 3 3 7 2 2 3 2 2" xfId="46403" xr:uid="{00000000-0005-0000-0000-0000B7B10000}"/>
    <cellStyle name="Normal 5 3 3 7 2 2 3 3" xfId="46404" xr:uid="{00000000-0005-0000-0000-0000B8B10000}"/>
    <cellStyle name="Normal 5 3 3 7 2 2 4" xfId="46405" xr:uid="{00000000-0005-0000-0000-0000B9B10000}"/>
    <cellStyle name="Normal 5 3 3 7 2 3" xfId="46406" xr:uid="{00000000-0005-0000-0000-0000BAB10000}"/>
    <cellStyle name="Normal 5 3 3 7 2 3 2" xfId="46407" xr:uid="{00000000-0005-0000-0000-0000BBB10000}"/>
    <cellStyle name="Normal 5 3 3 7 2 4" xfId="46408" xr:uid="{00000000-0005-0000-0000-0000BCB10000}"/>
    <cellStyle name="Normal 5 3 3 7 2 4 2" xfId="46409" xr:uid="{00000000-0005-0000-0000-0000BDB10000}"/>
    <cellStyle name="Normal 5 3 3 7 2 4 2 2" xfId="46410" xr:uid="{00000000-0005-0000-0000-0000BEB10000}"/>
    <cellStyle name="Normal 5 3 3 7 2 4 3" xfId="46411" xr:uid="{00000000-0005-0000-0000-0000BFB10000}"/>
    <cellStyle name="Normal 5 3 3 7 2 5" xfId="46412" xr:uid="{00000000-0005-0000-0000-0000C0B10000}"/>
    <cellStyle name="Normal 5 3 3 7 3" xfId="46413" xr:uid="{00000000-0005-0000-0000-0000C1B10000}"/>
    <cellStyle name="Normal 5 3 3 7 3 2" xfId="46414" xr:uid="{00000000-0005-0000-0000-0000C2B10000}"/>
    <cellStyle name="Normal 5 3 3 7 3 2 2" xfId="46415" xr:uid="{00000000-0005-0000-0000-0000C3B10000}"/>
    <cellStyle name="Normal 5 3 3 7 3 3" xfId="46416" xr:uid="{00000000-0005-0000-0000-0000C4B10000}"/>
    <cellStyle name="Normal 5 3 3 7 3 3 2" xfId="46417" xr:uid="{00000000-0005-0000-0000-0000C5B10000}"/>
    <cellStyle name="Normal 5 3 3 7 3 3 2 2" xfId="46418" xr:uid="{00000000-0005-0000-0000-0000C6B10000}"/>
    <cellStyle name="Normal 5 3 3 7 3 3 3" xfId="46419" xr:uid="{00000000-0005-0000-0000-0000C7B10000}"/>
    <cellStyle name="Normal 5 3 3 7 3 4" xfId="46420" xr:uid="{00000000-0005-0000-0000-0000C8B10000}"/>
    <cellStyle name="Normal 5 3 3 7 4" xfId="46421" xr:uid="{00000000-0005-0000-0000-0000C9B10000}"/>
    <cellStyle name="Normal 5 3 3 7 4 2" xfId="46422" xr:uid="{00000000-0005-0000-0000-0000CAB10000}"/>
    <cellStyle name="Normal 5 3 3 7 5" xfId="46423" xr:uid="{00000000-0005-0000-0000-0000CBB10000}"/>
    <cellStyle name="Normal 5 3 3 7 5 2" xfId="46424" xr:uid="{00000000-0005-0000-0000-0000CCB10000}"/>
    <cellStyle name="Normal 5 3 3 7 5 2 2" xfId="46425" xr:uid="{00000000-0005-0000-0000-0000CDB10000}"/>
    <cellStyle name="Normal 5 3 3 7 5 3" xfId="46426" xr:uid="{00000000-0005-0000-0000-0000CEB10000}"/>
    <cellStyle name="Normal 5 3 3 7 6" xfId="46427" xr:uid="{00000000-0005-0000-0000-0000CFB10000}"/>
    <cellStyle name="Normal 5 3 3 8" xfId="46428" xr:uid="{00000000-0005-0000-0000-0000D0B10000}"/>
    <cellStyle name="Normal 5 3 3 8 2" xfId="46429" xr:uid="{00000000-0005-0000-0000-0000D1B10000}"/>
    <cellStyle name="Normal 5 3 3 8 2 2" xfId="46430" xr:uid="{00000000-0005-0000-0000-0000D2B10000}"/>
    <cellStyle name="Normal 5 3 3 8 2 2 2" xfId="46431" xr:uid="{00000000-0005-0000-0000-0000D3B10000}"/>
    <cellStyle name="Normal 5 3 3 8 2 2 2 2" xfId="46432" xr:uid="{00000000-0005-0000-0000-0000D4B10000}"/>
    <cellStyle name="Normal 5 3 3 8 2 2 3" xfId="46433" xr:uid="{00000000-0005-0000-0000-0000D5B10000}"/>
    <cellStyle name="Normal 5 3 3 8 2 2 3 2" xfId="46434" xr:uid="{00000000-0005-0000-0000-0000D6B10000}"/>
    <cellStyle name="Normal 5 3 3 8 2 2 3 2 2" xfId="46435" xr:uid="{00000000-0005-0000-0000-0000D7B10000}"/>
    <cellStyle name="Normal 5 3 3 8 2 2 3 3" xfId="46436" xr:uid="{00000000-0005-0000-0000-0000D8B10000}"/>
    <cellStyle name="Normal 5 3 3 8 2 2 4" xfId="46437" xr:uid="{00000000-0005-0000-0000-0000D9B10000}"/>
    <cellStyle name="Normal 5 3 3 8 2 3" xfId="46438" xr:uid="{00000000-0005-0000-0000-0000DAB10000}"/>
    <cellStyle name="Normal 5 3 3 8 2 3 2" xfId="46439" xr:uid="{00000000-0005-0000-0000-0000DBB10000}"/>
    <cellStyle name="Normal 5 3 3 8 2 4" xfId="46440" xr:uid="{00000000-0005-0000-0000-0000DCB10000}"/>
    <cellStyle name="Normal 5 3 3 8 2 4 2" xfId="46441" xr:uid="{00000000-0005-0000-0000-0000DDB10000}"/>
    <cellStyle name="Normal 5 3 3 8 2 4 2 2" xfId="46442" xr:uid="{00000000-0005-0000-0000-0000DEB10000}"/>
    <cellStyle name="Normal 5 3 3 8 2 4 3" xfId="46443" xr:uid="{00000000-0005-0000-0000-0000DFB10000}"/>
    <cellStyle name="Normal 5 3 3 8 2 5" xfId="46444" xr:uid="{00000000-0005-0000-0000-0000E0B10000}"/>
    <cellStyle name="Normal 5 3 3 8 3" xfId="46445" xr:uid="{00000000-0005-0000-0000-0000E1B10000}"/>
    <cellStyle name="Normal 5 3 3 8 3 2" xfId="46446" xr:uid="{00000000-0005-0000-0000-0000E2B10000}"/>
    <cellStyle name="Normal 5 3 3 8 3 2 2" xfId="46447" xr:uid="{00000000-0005-0000-0000-0000E3B10000}"/>
    <cellStyle name="Normal 5 3 3 8 3 3" xfId="46448" xr:uid="{00000000-0005-0000-0000-0000E4B10000}"/>
    <cellStyle name="Normal 5 3 3 8 3 3 2" xfId="46449" xr:uid="{00000000-0005-0000-0000-0000E5B10000}"/>
    <cellStyle name="Normal 5 3 3 8 3 3 2 2" xfId="46450" xr:uid="{00000000-0005-0000-0000-0000E6B10000}"/>
    <cellStyle name="Normal 5 3 3 8 3 3 3" xfId="46451" xr:uid="{00000000-0005-0000-0000-0000E7B10000}"/>
    <cellStyle name="Normal 5 3 3 8 3 4" xfId="46452" xr:uid="{00000000-0005-0000-0000-0000E8B10000}"/>
    <cellStyle name="Normal 5 3 3 8 4" xfId="46453" xr:uid="{00000000-0005-0000-0000-0000E9B10000}"/>
    <cellStyle name="Normal 5 3 3 8 4 2" xfId="46454" xr:uid="{00000000-0005-0000-0000-0000EAB10000}"/>
    <cellStyle name="Normal 5 3 3 8 5" xfId="46455" xr:uid="{00000000-0005-0000-0000-0000EBB10000}"/>
    <cellStyle name="Normal 5 3 3 8 5 2" xfId="46456" xr:uid="{00000000-0005-0000-0000-0000ECB10000}"/>
    <cellStyle name="Normal 5 3 3 8 5 2 2" xfId="46457" xr:uid="{00000000-0005-0000-0000-0000EDB10000}"/>
    <cellStyle name="Normal 5 3 3 8 5 3" xfId="46458" xr:uid="{00000000-0005-0000-0000-0000EEB10000}"/>
    <cellStyle name="Normal 5 3 3 8 6" xfId="46459" xr:uid="{00000000-0005-0000-0000-0000EFB10000}"/>
    <cellStyle name="Normal 5 3 3 9" xfId="46460" xr:uid="{00000000-0005-0000-0000-0000F0B10000}"/>
    <cellStyle name="Normal 5 3 3 9 2" xfId="46461" xr:uid="{00000000-0005-0000-0000-0000F1B10000}"/>
    <cellStyle name="Normal 5 3 3 9 2 2" xfId="46462" xr:uid="{00000000-0005-0000-0000-0000F2B10000}"/>
    <cellStyle name="Normal 5 3 3 9 2 2 2" xfId="46463" xr:uid="{00000000-0005-0000-0000-0000F3B10000}"/>
    <cellStyle name="Normal 5 3 3 9 2 3" xfId="46464" xr:uid="{00000000-0005-0000-0000-0000F4B10000}"/>
    <cellStyle name="Normal 5 3 3 9 2 3 2" xfId="46465" xr:uid="{00000000-0005-0000-0000-0000F5B10000}"/>
    <cellStyle name="Normal 5 3 3 9 2 3 2 2" xfId="46466" xr:uid="{00000000-0005-0000-0000-0000F6B10000}"/>
    <cellStyle name="Normal 5 3 3 9 2 3 3" xfId="46467" xr:uid="{00000000-0005-0000-0000-0000F7B10000}"/>
    <cellStyle name="Normal 5 3 3 9 2 4" xfId="46468" xr:uid="{00000000-0005-0000-0000-0000F8B10000}"/>
    <cellStyle name="Normal 5 3 3 9 3" xfId="46469" xr:uid="{00000000-0005-0000-0000-0000F9B10000}"/>
    <cellStyle name="Normal 5 3 3 9 3 2" xfId="46470" xr:uid="{00000000-0005-0000-0000-0000FAB10000}"/>
    <cellStyle name="Normal 5 3 3 9 4" xfId="46471" xr:uid="{00000000-0005-0000-0000-0000FBB10000}"/>
    <cellStyle name="Normal 5 3 3 9 4 2" xfId="46472" xr:uid="{00000000-0005-0000-0000-0000FCB10000}"/>
    <cellStyle name="Normal 5 3 3 9 4 2 2" xfId="46473" xr:uid="{00000000-0005-0000-0000-0000FDB10000}"/>
    <cellStyle name="Normal 5 3 3 9 4 3" xfId="46474" xr:uid="{00000000-0005-0000-0000-0000FEB10000}"/>
    <cellStyle name="Normal 5 3 3 9 5" xfId="46475" xr:uid="{00000000-0005-0000-0000-0000FFB10000}"/>
    <cellStyle name="Normal 5 3 3_T-straight with PEDs adjustor" xfId="46476" xr:uid="{00000000-0005-0000-0000-000000B20000}"/>
    <cellStyle name="Normal 5 3 4" xfId="1369" xr:uid="{00000000-0005-0000-0000-000001B20000}"/>
    <cellStyle name="Normal 5 3 4 10" xfId="46477" xr:uid="{00000000-0005-0000-0000-000002B20000}"/>
    <cellStyle name="Normal 5 3 4 11" xfId="46478" xr:uid="{00000000-0005-0000-0000-000003B20000}"/>
    <cellStyle name="Normal 5 3 4 2" xfId="46479" xr:uid="{00000000-0005-0000-0000-000004B20000}"/>
    <cellStyle name="Normal 5 3 4 2 10" xfId="46480" xr:uid="{00000000-0005-0000-0000-000005B20000}"/>
    <cellStyle name="Normal 5 3 4 2 2" xfId="46481" xr:uid="{00000000-0005-0000-0000-000006B20000}"/>
    <cellStyle name="Normal 5 3 4 2 2 2" xfId="46482" xr:uid="{00000000-0005-0000-0000-000007B20000}"/>
    <cellStyle name="Normal 5 3 4 2 2 2 2" xfId="46483" xr:uid="{00000000-0005-0000-0000-000008B20000}"/>
    <cellStyle name="Normal 5 3 4 2 2 2 2 2" xfId="46484" xr:uid="{00000000-0005-0000-0000-000009B20000}"/>
    <cellStyle name="Normal 5 3 4 2 2 2 2 2 2" xfId="46485" xr:uid="{00000000-0005-0000-0000-00000AB20000}"/>
    <cellStyle name="Normal 5 3 4 2 2 2 2 3" xfId="46486" xr:uid="{00000000-0005-0000-0000-00000BB20000}"/>
    <cellStyle name="Normal 5 3 4 2 2 2 2 3 2" xfId="46487" xr:uid="{00000000-0005-0000-0000-00000CB20000}"/>
    <cellStyle name="Normal 5 3 4 2 2 2 2 3 2 2" xfId="46488" xr:uid="{00000000-0005-0000-0000-00000DB20000}"/>
    <cellStyle name="Normal 5 3 4 2 2 2 2 3 3" xfId="46489" xr:uid="{00000000-0005-0000-0000-00000EB20000}"/>
    <cellStyle name="Normal 5 3 4 2 2 2 2 4" xfId="46490" xr:uid="{00000000-0005-0000-0000-00000FB20000}"/>
    <cellStyle name="Normal 5 3 4 2 2 2 3" xfId="46491" xr:uid="{00000000-0005-0000-0000-000010B20000}"/>
    <cellStyle name="Normal 5 3 4 2 2 2 3 2" xfId="46492" xr:uid="{00000000-0005-0000-0000-000011B20000}"/>
    <cellStyle name="Normal 5 3 4 2 2 2 4" xfId="46493" xr:uid="{00000000-0005-0000-0000-000012B20000}"/>
    <cellStyle name="Normal 5 3 4 2 2 2 4 2" xfId="46494" xr:uid="{00000000-0005-0000-0000-000013B20000}"/>
    <cellStyle name="Normal 5 3 4 2 2 2 4 2 2" xfId="46495" xr:uid="{00000000-0005-0000-0000-000014B20000}"/>
    <cellStyle name="Normal 5 3 4 2 2 2 4 3" xfId="46496" xr:uid="{00000000-0005-0000-0000-000015B20000}"/>
    <cellStyle name="Normal 5 3 4 2 2 2 5" xfId="46497" xr:uid="{00000000-0005-0000-0000-000016B20000}"/>
    <cellStyle name="Normal 5 3 4 2 2 3" xfId="46498" xr:uid="{00000000-0005-0000-0000-000017B20000}"/>
    <cellStyle name="Normal 5 3 4 2 2 3 2" xfId="46499" xr:uid="{00000000-0005-0000-0000-000018B20000}"/>
    <cellStyle name="Normal 5 3 4 2 2 3 2 2" xfId="46500" xr:uid="{00000000-0005-0000-0000-000019B20000}"/>
    <cellStyle name="Normal 5 3 4 2 2 3 3" xfId="46501" xr:uid="{00000000-0005-0000-0000-00001AB20000}"/>
    <cellStyle name="Normal 5 3 4 2 2 3 3 2" xfId="46502" xr:uid="{00000000-0005-0000-0000-00001BB20000}"/>
    <cellStyle name="Normal 5 3 4 2 2 3 3 2 2" xfId="46503" xr:uid="{00000000-0005-0000-0000-00001CB20000}"/>
    <cellStyle name="Normal 5 3 4 2 2 3 3 3" xfId="46504" xr:uid="{00000000-0005-0000-0000-00001DB20000}"/>
    <cellStyle name="Normal 5 3 4 2 2 3 4" xfId="46505" xr:uid="{00000000-0005-0000-0000-00001EB20000}"/>
    <cellStyle name="Normal 5 3 4 2 2 4" xfId="46506" xr:uid="{00000000-0005-0000-0000-00001FB20000}"/>
    <cellStyle name="Normal 5 3 4 2 2 4 2" xfId="46507" xr:uid="{00000000-0005-0000-0000-000020B20000}"/>
    <cellStyle name="Normal 5 3 4 2 2 4 2 2" xfId="46508" xr:uid="{00000000-0005-0000-0000-000021B20000}"/>
    <cellStyle name="Normal 5 3 4 2 2 4 3" xfId="46509" xr:uid="{00000000-0005-0000-0000-000022B20000}"/>
    <cellStyle name="Normal 5 3 4 2 2 4 3 2" xfId="46510" xr:uid="{00000000-0005-0000-0000-000023B20000}"/>
    <cellStyle name="Normal 5 3 4 2 2 4 3 2 2" xfId="46511" xr:uid="{00000000-0005-0000-0000-000024B20000}"/>
    <cellStyle name="Normal 5 3 4 2 2 4 3 3" xfId="46512" xr:uid="{00000000-0005-0000-0000-000025B20000}"/>
    <cellStyle name="Normal 5 3 4 2 2 4 4" xfId="46513" xr:uid="{00000000-0005-0000-0000-000026B20000}"/>
    <cellStyle name="Normal 5 3 4 2 2 5" xfId="46514" xr:uid="{00000000-0005-0000-0000-000027B20000}"/>
    <cellStyle name="Normal 5 3 4 2 2 5 2" xfId="46515" xr:uid="{00000000-0005-0000-0000-000028B20000}"/>
    <cellStyle name="Normal 5 3 4 2 2 6" xfId="46516" xr:uid="{00000000-0005-0000-0000-000029B20000}"/>
    <cellStyle name="Normal 5 3 4 2 2 6 2" xfId="46517" xr:uid="{00000000-0005-0000-0000-00002AB20000}"/>
    <cellStyle name="Normal 5 3 4 2 2 6 2 2" xfId="46518" xr:uid="{00000000-0005-0000-0000-00002BB20000}"/>
    <cellStyle name="Normal 5 3 4 2 2 6 3" xfId="46519" xr:uid="{00000000-0005-0000-0000-00002CB20000}"/>
    <cellStyle name="Normal 5 3 4 2 2 7" xfId="46520" xr:uid="{00000000-0005-0000-0000-00002DB20000}"/>
    <cellStyle name="Normal 5 3 4 2 2 7 2" xfId="46521" xr:uid="{00000000-0005-0000-0000-00002EB20000}"/>
    <cellStyle name="Normal 5 3 4 2 2 8" xfId="46522" xr:uid="{00000000-0005-0000-0000-00002FB20000}"/>
    <cellStyle name="Normal 5 3 4 2 3" xfId="46523" xr:uid="{00000000-0005-0000-0000-000030B20000}"/>
    <cellStyle name="Normal 5 3 4 2 3 2" xfId="46524" xr:uid="{00000000-0005-0000-0000-000031B20000}"/>
    <cellStyle name="Normal 5 3 4 2 3 2 2" xfId="46525" xr:uid="{00000000-0005-0000-0000-000032B20000}"/>
    <cellStyle name="Normal 5 3 4 2 3 2 2 2" xfId="46526" xr:uid="{00000000-0005-0000-0000-000033B20000}"/>
    <cellStyle name="Normal 5 3 4 2 3 2 3" xfId="46527" xr:uid="{00000000-0005-0000-0000-000034B20000}"/>
    <cellStyle name="Normal 5 3 4 2 3 2 3 2" xfId="46528" xr:uid="{00000000-0005-0000-0000-000035B20000}"/>
    <cellStyle name="Normal 5 3 4 2 3 2 3 2 2" xfId="46529" xr:uid="{00000000-0005-0000-0000-000036B20000}"/>
    <cellStyle name="Normal 5 3 4 2 3 2 3 3" xfId="46530" xr:uid="{00000000-0005-0000-0000-000037B20000}"/>
    <cellStyle name="Normal 5 3 4 2 3 2 4" xfId="46531" xr:uid="{00000000-0005-0000-0000-000038B20000}"/>
    <cellStyle name="Normal 5 3 4 2 3 3" xfId="46532" xr:uid="{00000000-0005-0000-0000-000039B20000}"/>
    <cellStyle name="Normal 5 3 4 2 3 3 2" xfId="46533" xr:uid="{00000000-0005-0000-0000-00003AB20000}"/>
    <cellStyle name="Normal 5 3 4 2 3 4" xfId="46534" xr:uid="{00000000-0005-0000-0000-00003BB20000}"/>
    <cellStyle name="Normal 5 3 4 2 3 4 2" xfId="46535" xr:uid="{00000000-0005-0000-0000-00003CB20000}"/>
    <cellStyle name="Normal 5 3 4 2 3 4 2 2" xfId="46536" xr:uid="{00000000-0005-0000-0000-00003DB20000}"/>
    <cellStyle name="Normal 5 3 4 2 3 4 3" xfId="46537" xr:uid="{00000000-0005-0000-0000-00003EB20000}"/>
    <cellStyle name="Normal 5 3 4 2 3 5" xfId="46538" xr:uid="{00000000-0005-0000-0000-00003FB20000}"/>
    <cellStyle name="Normal 5 3 4 2 4" xfId="46539" xr:uid="{00000000-0005-0000-0000-000040B20000}"/>
    <cellStyle name="Normal 5 3 4 2 4 2" xfId="46540" xr:uid="{00000000-0005-0000-0000-000041B20000}"/>
    <cellStyle name="Normal 5 3 4 2 4 2 2" xfId="46541" xr:uid="{00000000-0005-0000-0000-000042B20000}"/>
    <cellStyle name="Normal 5 3 4 2 4 3" xfId="46542" xr:uid="{00000000-0005-0000-0000-000043B20000}"/>
    <cellStyle name="Normal 5 3 4 2 4 3 2" xfId="46543" xr:uid="{00000000-0005-0000-0000-000044B20000}"/>
    <cellStyle name="Normal 5 3 4 2 4 3 2 2" xfId="46544" xr:uid="{00000000-0005-0000-0000-000045B20000}"/>
    <cellStyle name="Normal 5 3 4 2 4 3 3" xfId="46545" xr:uid="{00000000-0005-0000-0000-000046B20000}"/>
    <cellStyle name="Normal 5 3 4 2 4 4" xfId="46546" xr:uid="{00000000-0005-0000-0000-000047B20000}"/>
    <cellStyle name="Normal 5 3 4 2 5" xfId="46547" xr:uid="{00000000-0005-0000-0000-000048B20000}"/>
    <cellStyle name="Normal 5 3 4 2 5 2" xfId="46548" xr:uid="{00000000-0005-0000-0000-000049B20000}"/>
    <cellStyle name="Normal 5 3 4 2 5 2 2" xfId="46549" xr:uid="{00000000-0005-0000-0000-00004AB20000}"/>
    <cellStyle name="Normal 5 3 4 2 5 3" xfId="46550" xr:uid="{00000000-0005-0000-0000-00004BB20000}"/>
    <cellStyle name="Normal 5 3 4 2 5 3 2" xfId="46551" xr:uid="{00000000-0005-0000-0000-00004CB20000}"/>
    <cellStyle name="Normal 5 3 4 2 5 3 2 2" xfId="46552" xr:uid="{00000000-0005-0000-0000-00004DB20000}"/>
    <cellStyle name="Normal 5 3 4 2 5 3 3" xfId="46553" xr:uid="{00000000-0005-0000-0000-00004EB20000}"/>
    <cellStyle name="Normal 5 3 4 2 5 4" xfId="46554" xr:uid="{00000000-0005-0000-0000-00004FB20000}"/>
    <cellStyle name="Normal 5 3 4 2 6" xfId="46555" xr:uid="{00000000-0005-0000-0000-000050B20000}"/>
    <cellStyle name="Normal 5 3 4 2 6 2" xfId="46556" xr:uid="{00000000-0005-0000-0000-000051B20000}"/>
    <cellStyle name="Normal 5 3 4 2 7" xfId="46557" xr:uid="{00000000-0005-0000-0000-000052B20000}"/>
    <cellStyle name="Normal 5 3 4 2 7 2" xfId="46558" xr:uid="{00000000-0005-0000-0000-000053B20000}"/>
    <cellStyle name="Normal 5 3 4 2 7 2 2" xfId="46559" xr:uid="{00000000-0005-0000-0000-000054B20000}"/>
    <cellStyle name="Normal 5 3 4 2 7 3" xfId="46560" xr:uid="{00000000-0005-0000-0000-000055B20000}"/>
    <cellStyle name="Normal 5 3 4 2 8" xfId="46561" xr:uid="{00000000-0005-0000-0000-000056B20000}"/>
    <cellStyle name="Normal 5 3 4 2 8 2" xfId="46562" xr:uid="{00000000-0005-0000-0000-000057B20000}"/>
    <cellStyle name="Normal 5 3 4 2 9" xfId="46563" xr:uid="{00000000-0005-0000-0000-000058B20000}"/>
    <cellStyle name="Normal 5 3 4 3" xfId="46564" xr:uid="{00000000-0005-0000-0000-000059B20000}"/>
    <cellStyle name="Normal 5 3 4 3 2" xfId="46565" xr:uid="{00000000-0005-0000-0000-00005AB20000}"/>
    <cellStyle name="Normal 5 3 4 3 2 2" xfId="46566" xr:uid="{00000000-0005-0000-0000-00005BB20000}"/>
    <cellStyle name="Normal 5 3 4 3 2 2 2" xfId="46567" xr:uid="{00000000-0005-0000-0000-00005CB20000}"/>
    <cellStyle name="Normal 5 3 4 3 2 2 2 2" xfId="46568" xr:uid="{00000000-0005-0000-0000-00005DB20000}"/>
    <cellStyle name="Normal 5 3 4 3 2 2 3" xfId="46569" xr:uid="{00000000-0005-0000-0000-00005EB20000}"/>
    <cellStyle name="Normal 5 3 4 3 2 2 3 2" xfId="46570" xr:uid="{00000000-0005-0000-0000-00005FB20000}"/>
    <cellStyle name="Normal 5 3 4 3 2 2 3 2 2" xfId="46571" xr:uid="{00000000-0005-0000-0000-000060B20000}"/>
    <cellStyle name="Normal 5 3 4 3 2 2 3 3" xfId="46572" xr:uid="{00000000-0005-0000-0000-000061B20000}"/>
    <cellStyle name="Normal 5 3 4 3 2 2 4" xfId="46573" xr:uid="{00000000-0005-0000-0000-000062B20000}"/>
    <cellStyle name="Normal 5 3 4 3 2 3" xfId="46574" xr:uid="{00000000-0005-0000-0000-000063B20000}"/>
    <cellStyle name="Normal 5 3 4 3 2 3 2" xfId="46575" xr:uid="{00000000-0005-0000-0000-000064B20000}"/>
    <cellStyle name="Normal 5 3 4 3 2 4" xfId="46576" xr:uid="{00000000-0005-0000-0000-000065B20000}"/>
    <cellStyle name="Normal 5 3 4 3 2 4 2" xfId="46577" xr:uid="{00000000-0005-0000-0000-000066B20000}"/>
    <cellStyle name="Normal 5 3 4 3 2 4 2 2" xfId="46578" xr:uid="{00000000-0005-0000-0000-000067B20000}"/>
    <cellStyle name="Normal 5 3 4 3 2 4 3" xfId="46579" xr:uid="{00000000-0005-0000-0000-000068B20000}"/>
    <cellStyle name="Normal 5 3 4 3 2 5" xfId="46580" xr:uid="{00000000-0005-0000-0000-000069B20000}"/>
    <cellStyle name="Normal 5 3 4 3 3" xfId="46581" xr:uid="{00000000-0005-0000-0000-00006AB20000}"/>
    <cellStyle name="Normal 5 3 4 3 3 2" xfId="46582" xr:uid="{00000000-0005-0000-0000-00006BB20000}"/>
    <cellStyle name="Normal 5 3 4 3 3 2 2" xfId="46583" xr:uid="{00000000-0005-0000-0000-00006CB20000}"/>
    <cellStyle name="Normal 5 3 4 3 3 3" xfId="46584" xr:uid="{00000000-0005-0000-0000-00006DB20000}"/>
    <cellStyle name="Normal 5 3 4 3 3 3 2" xfId="46585" xr:uid="{00000000-0005-0000-0000-00006EB20000}"/>
    <cellStyle name="Normal 5 3 4 3 3 3 2 2" xfId="46586" xr:uid="{00000000-0005-0000-0000-00006FB20000}"/>
    <cellStyle name="Normal 5 3 4 3 3 3 3" xfId="46587" xr:uid="{00000000-0005-0000-0000-000070B20000}"/>
    <cellStyle name="Normal 5 3 4 3 3 4" xfId="46588" xr:uid="{00000000-0005-0000-0000-000071B20000}"/>
    <cellStyle name="Normal 5 3 4 3 4" xfId="46589" xr:uid="{00000000-0005-0000-0000-000072B20000}"/>
    <cellStyle name="Normal 5 3 4 3 4 2" xfId="46590" xr:uid="{00000000-0005-0000-0000-000073B20000}"/>
    <cellStyle name="Normal 5 3 4 3 4 2 2" xfId="46591" xr:uid="{00000000-0005-0000-0000-000074B20000}"/>
    <cellStyle name="Normal 5 3 4 3 4 3" xfId="46592" xr:uid="{00000000-0005-0000-0000-000075B20000}"/>
    <cellStyle name="Normal 5 3 4 3 4 3 2" xfId="46593" xr:uid="{00000000-0005-0000-0000-000076B20000}"/>
    <cellStyle name="Normal 5 3 4 3 4 3 2 2" xfId="46594" xr:uid="{00000000-0005-0000-0000-000077B20000}"/>
    <cellStyle name="Normal 5 3 4 3 4 3 3" xfId="46595" xr:uid="{00000000-0005-0000-0000-000078B20000}"/>
    <cellStyle name="Normal 5 3 4 3 4 4" xfId="46596" xr:uid="{00000000-0005-0000-0000-000079B20000}"/>
    <cellStyle name="Normal 5 3 4 3 5" xfId="46597" xr:uid="{00000000-0005-0000-0000-00007AB20000}"/>
    <cellStyle name="Normal 5 3 4 3 5 2" xfId="46598" xr:uid="{00000000-0005-0000-0000-00007BB20000}"/>
    <cellStyle name="Normal 5 3 4 3 6" xfId="46599" xr:uid="{00000000-0005-0000-0000-00007CB20000}"/>
    <cellStyle name="Normal 5 3 4 3 6 2" xfId="46600" xr:uid="{00000000-0005-0000-0000-00007DB20000}"/>
    <cellStyle name="Normal 5 3 4 3 6 2 2" xfId="46601" xr:uid="{00000000-0005-0000-0000-00007EB20000}"/>
    <cellStyle name="Normal 5 3 4 3 6 3" xfId="46602" xr:uid="{00000000-0005-0000-0000-00007FB20000}"/>
    <cellStyle name="Normal 5 3 4 3 7" xfId="46603" xr:uid="{00000000-0005-0000-0000-000080B20000}"/>
    <cellStyle name="Normal 5 3 4 3 7 2" xfId="46604" xr:uid="{00000000-0005-0000-0000-000081B20000}"/>
    <cellStyle name="Normal 5 3 4 3 8" xfId="46605" xr:uid="{00000000-0005-0000-0000-000082B20000}"/>
    <cellStyle name="Normal 5 3 4 4" xfId="46606" xr:uid="{00000000-0005-0000-0000-000083B20000}"/>
    <cellStyle name="Normal 5 3 4 4 2" xfId="46607" xr:uid="{00000000-0005-0000-0000-000084B20000}"/>
    <cellStyle name="Normal 5 3 4 4 2 2" xfId="46608" xr:uid="{00000000-0005-0000-0000-000085B20000}"/>
    <cellStyle name="Normal 5 3 4 4 2 2 2" xfId="46609" xr:uid="{00000000-0005-0000-0000-000086B20000}"/>
    <cellStyle name="Normal 5 3 4 4 2 3" xfId="46610" xr:uid="{00000000-0005-0000-0000-000087B20000}"/>
    <cellStyle name="Normal 5 3 4 4 2 3 2" xfId="46611" xr:uid="{00000000-0005-0000-0000-000088B20000}"/>
    <cellStyle name="Normal 5 3 4 4 2 3 2 2" xfId="46612" xr:uid="{00000000-0005-0000-0000-000089B20000}"/>
    <cellStyle name="Normal 5 3 4 4 2 3 3" xfId="46613" xr:uid="{00000000-0005-0000-0000-00008AB20000}"/>
    <cellStyle name="Normal 5 3 4 4 2 4" xfId="46614" xr:uid="{00000000-0005-0000-0000-00008BB20000}"/>
    <cellStyle name="Normal 5 3 4 4 3" xfId="46615" xr:uid="{00000000-0005-0000-0000-00008CB20000}"/>
    <cellStyle name="Normal 5 3 4 4 3 2" xfId="46616" xr:uid="{00000000-0005-0000-0000-00008DB20000}"/>
    <cellStyle name="Normal 5 3 4 4 4" xfId="46617" xr:uid="{00000000-0005-0000-0000-00008EB20000}"/>
    <cellStyle name="Normal 5 3 4 4 4 2" xfId="46618" xr:uid="{00000000-0005-0000-0000-00008FB20000}"/>
    <cellStyle name="Normal 5 3 4 4 4 2 2" xfId="46619" xr:uid="{00000000-0005-0000-0000-000090B20000}"/>
    <cellStyle name="Normal 5 3 4 4 4 3" xfId="46620" xr:uid="{00000000-0005-0000-0000-000091B20000}"/>
    <cellStyle name="Normal 5 3 4 4 5" xfId="46621" xr:uid="{00000000-0005-0000-0000-000092B20000}"/>
    <cellStyle name="Normal 5 3 4 5" xfId="46622" xr:uid="{00000000-0005-0000-0000-000093B20000}"/>
    <cellStyle name="Normal 5 3 4 5 2" xfId="46623" xr:uid="{00000000-0005-0000-0000-000094B20000}"/>
    <cellStyle name="Normal 5 3 4 5 2 2" xfId="46624" xr:uid="{00000000-0005-0000-0000-000095B20000}"/>
    <cellStyle name="Normal 5 3 4 5 3" xfId="46625" xr:uid="{00000000-0005-0000-0000-000096B20000}"/>
    <cellStyle name="Normal 5 3 4 5 3 2" xfId="46626" xr:uid="{00000000-0005-0000-0000-000097B20000}"/>
    <cellStyle name="Normal 5 3 4 5 3 2 2" xfId="46627" xr:uid="{00000000-0005-0000-0000-000098B20000}"/>
    <cellStyle name="Normal 5 3 4 5 3 3" xfId="46628" xr:uid="{00000000-0005-0000-0000-000099B20000}"/>
    <cellStyle name="Normal 5 3 4 5 4" xfId="46629" xr:uid="{00000000-0005-0000-0000-00009AB20000}"/>
    <cellStyle name="Normal 5 3 4 6" xfId="46630" xr:uid="{00000000-0005-0000-0000-00009BB20000}"/>
    <cellStyle name="Normal 5 3 4 6 2" xfId="46631" xr:uid="{00000000-0005-0000-0000-00009CB20000}"/>
    <cellStyle name="Normal 5 3 4 6 2 2" xfId="46632" xr:uid="{00000000-0005-0000-0000-00009DB20000}"/>
    <cellStyle name="Normal 5 3 4 6 3" xfId="46633" xr:uid="{00000000-0005-0000-0000-00009EB20000}"/>
    <cellStyle name="Normal 5 3 4 6 3 2" xfId="46634" xr:uid="{00000000-0005-0000-0000-00009FB20000}"/>
    <cellStyle name="Normal 5 3 4 6 3 2 2" xfId="46635" xr:uid="{00000000-0005-0000-0000-0000A0B20000}"/>
    <cellStyle name="Normal 5 3 4 6 3 3" xfId="46636" xr:uid="{00000000-0005-0000-0000-0000A1B20000}"/>
    <cellStyle name="Normal 5 3 4 6 4" xfId="46637" xr:uid="{00000000-0005-0000-0000-0000A2B20000}"/>
    <cellStyle name="Normal 5 3 4 7" xfId="46638" xr:uid="{00000000-0005-0000-0000-0000A3B20000}"/>
    <cellStyle name="Normal 5 3 4 7 2" xfId="46639" xr:uid="{00000000-0005-0000-0000-0000A4B20000}"/>
    <cellStyle name="Normal 5 3 4 8" xfId="46640" xr:uid="{00000000-0005-0000-0000-0000A5B20000}"/>
    <cellStyle name="Normal 5 3 4 8 2" xfId="46641" xr:uid="{00000000-0005-0000-0000-0000A6B20000}"/>
    <cellStyle name="Normal 5 3 4 8 2 2" xfId="46642" xr:uid="{00000000-0005-0000-0000-0000A7B20000}"/>
    <cellStyle name="Normal 5 3 4 8 3" xfId="46643" xr:uid="{00000000-0005-0000-0000-0000A8B20000}"/>
    <cellStyle name="Normal 5 3 4 9" xfId="46644" xr:uid="{00000000-0005-0000-0000-0000A9B20000}"/>
    <cellStyle name="Normal 5 3 4 9 2" xfId="46645" xr:uid="{00000000-0005-0000-0000-0000AAB20000}"/>
    <cellStyle name="Normal 5 3 5" xfId="46646" xr:uid="{00000000-0005-0000-0000-0000ABB20000}"/>
    <cellStyle name="Normal 5 3 5 10" xfId="46647" xr:uid="{00000000-0005-0000-0000-0000ACB20000}"/>
    <cellStyle name="Normal 5 3 5 11" xfId="46648" xr:uid="{00000000-0005-0000-0000-0000ADB20000}"/>
    <cellStyle name="Normal 5 3 5 2" xfId="46649" xr:uid="{00000000-0005-0000-0000-0000AEB20000}"/>
    <cellStyle name="Normal 5 3 5 2 10" xfId="46650" xr:uid="{00000000-0005-0000-0000-0000AFB20000}"/>
    <cellStyle name="Normal 5 3 5 2 2" xfId="46651" xr:uid="{00000000-0005-0000-0000-0000B0B20000}"/>
    <cellStyle name="Normal 5 3 5 2 2 2" xfId="46652" xr:uid="{00000000-0005-0000-0000-0000B1B20000}"/>
    <cellStyle name="Normal 5 3 5 2 2 2 2" xfId="46653" xr:uid="{00000000-0005-0000-0000-0000B2B20000}"/>
    <cellStyle name="Normal 5 3 5 2 2 2 2 2" xfId="46654" xr:uid="{00000000-0005-0000-0000-0000B3B20000}"/>
    <cellStyle name="Normal 5 3 5 2 2 2 2 2 2" xfId="46655" xr:uid="{00000000-0005-0000-0000-0000B4B20000}"/>
    <cellStyle name="Normal 5 3 5 2 2 2 2 3" xfId="46656" xr:uid="{00000000-0005-0000-0000-0000B5B20000}"/>
    <cellStyle name="Normal 5 3 5 2 2 2 2 3 2" xfId="46657" xr:uid="{00000000-0005-0000-0000-0000B6B20000}"/>
    <cellStyle name="Normal 5 3 5 2 2 2 2 3 2 2" xfId="46658" xr:uid="{00000000-0005-0000-0000-0000B7B20000}"/>
    <cellStyle name="Normal 5 3 5 2 2 2 2 3 3" xfId="46659" xr:uid="{00000000-0005-0000-0000-0000B8B20000}"/>
    <cellStyle name="Normal 5 3 5 2 2 2 2 4" xfId="46660" xr:uid="{00000000-0005-0000-0000-0000B9B20000}"/>
    <cellStyle name="Normal 5 3 5 2 2 2 3" xfId="46661" xr:uid="{00000000-0005-0000-0000-0000BAB20000}"/>
    <cellStyle name="Normal 5 3 5 2 2 2 3 2" xfId="46662" xr:uid="{00000000-0005-0000-0000-0000BBB20000}"/>
    <cellStyle name="Normal 5 3 5 2 2 2 4" xfId="46663" xr:uid="{00000000-0005-0000-0000-0000BCB20000}"/>
    <cellStyle name="Normal 5 3 5 2 2 2 4 2" xfId="46664" xr:uid="{00000000-0005-0000-0000-0000BDB20000}"/>
    <cellStyle name="Normal 5 3 5 2 2 2 4 2 2" xfId="46665" xr:uid="{00000000-0005-0000-0000-0000BEB20000}"/>
    <cellStyle name="Normal 5 3 5 2 2 2 4 3" xfId="46666" xr:uid="{00000000-0005-0000-0000-0000BFB20000}"/>
    <cellStyle name="Normal 5 3 5 2 2 2 5" xfId="46667" xr:uid="{00000000-0005-0000-0000-0000C0B20000}"/>
    <cellStyle name="Normal 5 3 5 2 2 3" xfId="46668" xr:uid="{00000000-0005-0000-0000-0000C1B20000}"/>
    <cellStyle name="Normal 5 3 5 2 2 3 2" xfId="46669" xr:uid="{00000000-0005-0000-0000-0000C2B20000}"/>
    <cellStyle name="Normal 5 3 5 2 2 3 2 2" xfId="46670" xr:uid="{00000000-0005-0000-0000-0000C3B20000}"/>
    <cellStyle name="Normal 5 3 5 2 2 3 3" xfId="46671" xr:uid="{00000000-0005-0000-0000-0000C4B20000}"/>
    <cellStyle name="Normal 5 3 5 2 2 3 3 2" xfId="46672" xr:uid="{00000000-0005-0000-0000-0000C5B20000}"/>
    <cellStyle name="Normal 5 3 5 2 2 3 3 2 2" xfId="46673" xr:uid="{00000000-0005-0000-0000-0000C6B20000}"/>
    <cellStyle name="Normal 5 3 5 2 2 3 3 3" xfId="46674" xr:uid="{00000000-0005-0000-0000-0000C7B20000}"/>
    <cellStyle name="Normal 5 3 5 2 2 3 4" xfId="46675" xr:uid="{00000000-0005-0000-0000-0000C8B20000}"/>
    <cellStyle name="Normal 5 3 5 2 2 4" xfId="46676" xr:uid="{00000000-0005-0000-0000-0000C9B20000}"/>
    <cellStyle name="Normal 5 3 5 2 2 4 2" xfId="46677" xr:uid="{00000000-0005-0000-0000-0000CAB20000}"/>
    <cellStyle name="Normal 5 3 5 2 2 4 2 2" xfId="46678" xr:uid="{00000000-0005-0000-0000-0000CBB20000}"/>
    <cellStyle name="Normal 5 3 5 2 2 4 3" xfId="46679" xr:uid="{00000000-0005-0000-0000-0000CCB20000}"/>
    <cellStyle name="Normal 5 3 5 2 2 4 3 2" xfId="46680" xr:uid="{00000000-0005-0000-0000-0000CDB20000}"/>
    <cellStyle name="Normal 5 3 5 2 2 4 3 2 2" xfId="46681" xr:uid="{00000000-0005-0000-0000-0000CEB20000}"/>
    <cellStyle name="Normal 5 3 5 2 2 4 3 3" xfId="46682" xr:uid="{00000000-0005-0000-0000-0000CFB20000}"/>
    <cellStyle name="Normal 5 3 5 2 2 4 4" xfId="46683" xr:uid="{00000000-0005-0000-0000-0000D0B20000}"/>
    <cellStyle name="Normal 5 3 5 2 2 5" xfId="46684" xr:uid="{00000000-0005-0000-0000-0000D1B20000}"/>
    <cellStyle name="Normal 5 3 5 2 2 5 2" xfId="46685" xr:uid="{00000000-0005-0000-0000-0000D2B20000}"/>
    <cellStyle name="Normal 5 3 5 2 2 6" xfId="46686" xr:uid="{00000000-0005-0000-0000-0000D3B20000}"/>
    <cellStyle name="Normal 5 3 5 2 2 6 2" xfId="46687" xr:uid="{00000000-0005-0000-0000-0000D4B20000}"/>
    <cellStyle name="Normal 5 3 5 2 2 6 2 2" xfId="46688" xr:uid="{00000000-0005-0000-0000-0000D5B20000}"/>
    <cellStyle name="Normal 5 3 5 2 2 6 3" xfId="46689" xr:uid="{00000000-0005-0000-0000-0000D6B20000}"/>
    <cellStyle name="Normal 5 3 5 2 2 7" xfId="46690" xr:uid="{00000000-0005-0000-0000-0000D7B20000}"/>
    <cellStyle name="Normal 5 3 5 2 2 7 2" xfId="46691" xr:uid="{00000000-0005-0000-0000-0000D8B20000}"/>
    <cellStyle name="Normal 5 3 5 2 2 8" xfId="46692" xr:uid="{00000000-0005-0000-0000-0000D9B20000}"/>
    <cellStyle name="Normal 5 3 5 2 3" xfId="46693" xr:uid="{00000000-0005-0000-0000-0000DAB20000}"/>
    <cellStyle name="Normal 5 3 5 2 3 2" xfId="46694" xr:uid="{00000000-0005-0000-0000-0000DBB20000}"/>
    <cellStyle name="Normal 5 3 5 2 3 2 2" xfId="46695" xr:uid="{00000000-0005-0000-0000-0000DCB20000}"/>
    <cellStyle name="Normal 5 3 5 2 3 2 2 2" xfId="46696" xr:uid="{00000000-0005-0000-0000-0000DDB20000}"/>
    <cellStyle name="Normal 5 3 5 2 3 2 3" xfId="46697" xr:uid="{00000000-0005-0000-0000-0000DEB20000}"/>
    <cellStyle name="Normal 5 3 5 2 3 2 3 2" xfId="46698" xr:uid="{00000000-0005-0000-0000-0000DFB20000}"/>
    <cellStyle name="Normal 5 3 5 2 3 2 3 2 2" xfId="46699" xr:uid="{00000000-0005-0000-0000-0000E0B20000}"/>
    <cellStyle name="Normal 5 3 5 2 3 2 3 3" xfId="46700" xr:uid="{00000000-0005-0000-0000-0000E1B20000}"/>
    <cellStyle name="Normal 5 3 5 2 3 2 4" xfId="46701" xr:uid="{00000000-0005-0000-0000-0000E2B20000}"/>
    <cellStyle name="Normal 5 3 5 2 3 3" xfId="46702" xr:uid="{00000000-0005-0000-0000-0000E3B20000}"/>
    <cellStyle name="Normal 5 3 5 2 3 3 2" xfId="46703" xr:uid="{00000000-0005-0000-0000-0000E4B20000}"/>
    <cellStyle name="Normal 5 3 5 2 3 4" xfId="46704" xr:uid="{00000000-0005-0000-0000-0000E5B20000}"/>
    <cellStyle name="Normal 5 3 5 2 3 4 2" xfId="46705" xr:uid="{00000000-0005-0000-0000-0000E6B20000}"/>
    <cellStyle name="Normal 5 3 5 2 3 4 2 2" xfId="46706" xr:uid="{00000000-0005-0000-0000-0000E7B20000}"/>
    <cellStyle name="Normal 5 3 5 2 3 4 3" xfId="46707" xr:uid="{00000000-0005-0000-0000-0000E8B20000}"/>
    <cellStyle name="Normal 5 3 5 2 3 5" xfId="46708" xr:uid="{00000000-0005-0000-0000-0000E9B20000}"/>
    <cellStyle name="Normal 5 3 5 2 4" xfId="46709" xr:uid="{00000000-0005-0000-0000-0000EAB20000}"/>
    <cellStyle name="Normal 5 3 5 2 4 2" xfId="46710" xr:uid="{00000000-0005-0000-0000-0000EBB20000}"/>
    <cellStyle name="Normal 5 3 5 2 4 2 2" xfId="46711" xr:uid="{00000000-0005-0000-0000-0000ECB20000}"/>
    <cellStyle name="Normal 5 3 5 2 4 3" xfId="46712" xr:uid="{00000000-0005-0000-0000-0000EDB20000}"/>
    <cellStyle name="Normal 5 3 5 2 4 3 2" xfId="46713" xr:uid="{00000000-0005-0000-0000-0000EEB20000}"/>
    <cellStyle name="Normal 5 3 5 2 4 3 2 2" xfId="46714" xr:uid="{00000000-0005-0000-0000-0000EFB20000}"/>
    <cellStyle name="Normal 5 3 5 2 4 3 3" xfId="46715" xr:uid="{00000000-0005-0000-0000-0000F0B20000}"/>
    <cellStyle name="Normal 5 3 5 2 4 4" xfId="46716" xr:uid="{00000000-0005-0000-0000-0000F1B20000}"/>
    <cellStyle name="Normal 5 3 5 2 5" xfId="46717" xr:uid="{00000000-0005-0000-0000-0000F2B20000}"/>
    <cellStyle name="Normal 5 3 5 2 5 2" xfId="46718" xr:uid="{00000000-0005-0000-0000-0000F3B20000}"/>
    <cellStyle name="Normal 5 3 5 2 5 2 2" xfId="46719" xr:uid="{00000000-0005-0000-0000-0000F4B20000}"/>
    <cellStyle name="Normal 5 3 5 2 5 3" xfId="46720" xr:uid="{00000000-0005-0000-0000-0000F5B20000}"/>
    <cellStyle name="Normal 5 3 5 2 5 3 2" xfId="46721" xr:uid="{00000000-0005-0000-0000-0000F6B20000}"/>
    <cellStyle name="Normal 5 3 5 2 5 3 2 2" xfId="46722" xr:uid="{00000000-0005-0000-0000-0000F7B20000}"/>
    <cellStyle name="Normal 5 3 5 2 5 3 3" xfId="46723" xr:uid="{00000000-0005-0000-0000-0000F8B20000}"/>
    <cellStyle name="Normal 5 3 5 2 5 4" xfId="46724" xr:uid="{00000000-0005-0000-0000-0000F9B20000}"/>
    <cellStyle name="Normal 5 3 5 2 6" xfId="46725" xr:uid="{00000000-0005-0000-0000-0000FAB20000}"/>
    <cellStyle name="Normal 5 3 5 2 6 2" xfId="46726" xr:uid="{00000000-0005-0000-0000-0000FBB20000}"/>
    <cellStyle name="Normal 5 3 5 2 7" xfId="46727" xr:uid="{00000000-0005-0000-0000-0000FCB20000}"/>
    <cellStyle name="Normal 5 3 5 2 7 2" xfId="46728" xr:uid="{00000000-0005-0000-0000-0000FDB20000}"/>
    <cellStyle name="Normal 5 3 5 2 7 2 2" xfId="46729" xr:uid="{00000000-0005-0000-0000-0000FEB20000}"/>
    <cellStyle name="Normal 5 3 5 2 7 3" xfId="46730" xr:uid="{00000000-0005-0000-0000-0000FFB20000}"/>
    <cellStyle name="Normal 5 3 5 2 8" xfId="46731" xr:uid="{00000000-0005-0000-0000-000000B30000}"/>
    <cellStyle name="Normal 5 3 5 2 8 2" xfId="46732" xr:uid="{00000000-0005-0000-0000-000001B30000}"/>
    <cellStyle name="Normal 5 3 5 2 9" xfId="46733" xr:uid="{00000000-0005-0000-0000-000002B30000}"/>
    <cellStyle name="Normal 5 3 5 3" xfId="46734" xr:uid="{00000000-0005-0000-0000-000003B30000}"/>
    <cellStyle name="Normal 5 3 5 3 2" xfId="46735" xr:uid="{00000000-0005-0000-0000-000004B30000}"/>
    <cellStyle name="Normal 5 3 5 3 2 2" xfId="46736" xr:uid="{00000000-0005-0000-0000-000005B30000}"/>
    <cellStyle name="Normal 5 3 5 3 2 2 2" xfId="46737" xr:uid="{00000000-0005-0000-0000-000006B30000}"/>
    <cellStyle name="Normal 5 3 5 3 2 2 2 2" xfId="46738" xr:uid="{00000000-0005-0000-0000-000007B30000}"/>
    <cellStyle name="Normal 5 3 5 3 2 2 3" xfId="46739" xr:uid="{00000000-0005-0000-0000-000008B30000}"/>
    <cellStyle name="Normal 5 3 5 3 2 2 3 2" xfId="46740" xr:uid="{00000000-0005-0000-0000-000009B30000}"/>
    <cellStyle name="Normal 5 3 5 3 2 2 3 2 2" xfId="46741" xr:uid="{00000000-0005-0000-0000-00000AB30000}"/>
    <cellStyle name="Normal 5 3 5 3 2 2 3 3" xfId="46742" xr:uid="{00000000-0005-0000-0000-00000BB30000}"/>
    <cellStyle name="Normal 5 3 5 3 2 2 4" xfId="46743" xr:uid="{00000000-0005-0000-0000-00000CB30000}"/>
    <cellStyle name="Normal 5 3 5 3 2 3" xfId="46744" xr:uid="{00000000-0005-0000-0000-00000DB30000}"/>
    <cellStyle name="Normal 5 3 5 3 2 3 2" xfId="46745" xr:uid="{00000000-0005-0000-0000-00000EB30000}"/>
    <cellStyle name="Normal 5 3 5 3 2 4" xfId="46746" xr:uid="{00000000-0005-0000-0000-00000FB30000}"/>
    <cellStyle name="Normal 5 3 5 3 2 4 2" xfId="46747" xr:uid="{00000000-0005-0000-0000-000010B30000}"/>
    <cellStyle name="Normal 5 3 5 3 2 4 2 2" xfId="46748" xr:uid="{00000000-0005-0000-0000-000011B30000}"/>
    <cellStyle name="Normal 5 3 5 3 2 4 3" xfId="46749" xr:uid="{00000000-0005-0000-0000-000012B30000}"/>
    <cellStyle name="Normal 5 3 5 3 2 5" xfId="46750" xr:uid="{00000000-0005-0000-0000-000013B30000}"/>
    <cellStyle name="Normal 5 3 5 3 3" xfId="46751" xr:uid="{00000000-0005-0000-0000-000014B30000}"/>
    <cellStyle name="Normal 5 3 5 3 3 2" xfId="46752" xr:uid="{00000000-0005-0000-0000-000015B30000}"/>
    <cellStyle name="Normal 5 3 5 3 3 2 2" xfId="46753" xr:uid="{00000000-0005-0000-0000-000016B30000}"/>
    <cellStyle name="Normal 5 3 5 3 3 3" xfId="46754" xr:uid="{00000000-0005-0000-0000-000017B30000}"/>
    <cellStyle name="Normal 5 3 5 3 3 3 2" xfId="46755" xr:uid="{00000000-0005-0000-0000-000018B30000}"/>
    <cellStyle name="Normal 5 3 5 3 3 3 2 2" xfId="46756" xr:uid="{00000000-0005-0000-0000-000019B30000}"/>
    <cellStyle name="Normal 5 3 5 3 3 3 3" xfId="46757" xr:uid="{00000000-0005-0000-0000-00001AB30000}"/>
    <cellStyle name="Normal 5 3 5 3 3 4" xfId="46758" xr:uid="{00000000-0005-0000-0000-00001BB30000}"/>
    <cellStyle name="Normal 5 3 5 3 4" xfId="46759" xr:uid="{00000000-0005-0000-0000-00001CB30000}"/>
    <cellStyle name="Normal 5 3 5 3 4 2" xfId="46760" xr:uid="{00000000-0005-0000-0000-00001DB30000}"/>
    <cellStyle name="Normal 5 3 5 3 4 2 2" xfId="46761" xr:uid="{00000000-0005-0000-0000-00001EB30000}"/>
    <cellStyle name="Normal 5 3 5 3 4 3" xfId="46762" xr:uid="{00000000-0005-0000-0000-00001FB30000}"/>
    <cellStyle name="Normal 5 3 5 3 4 3 2" xfId="46763" xr:uid="{00000000-0005-0000-0000-000020B30000}"/>
    <cellStyle name="Normal 5 3 5 3 4 3 2 2" xfId="46764" xr:uid="{00000000-0005-0000-0000-000021B30000}"/>
    <cellStyle name="Normal 5 3 5 3 4 3 3" xfId="46765" xr:uid="{00000000-0005-0000-0000-000022B30000}"/>
    <cellStyle name="Normal 5 3 5 3 4 4" xfId="46766" xr:uid="{00000000-0005-0000-0000-000023B30000}"/>
    <cellStyle name="Normal 5 3 5 3 5" xfId="46767" xr:uid="{00000000-0005-0000-0000-000024B30000}"/>
    <cellStyle name="Normal 5 3 5 3 5 2" xfId="46768" xr:uid="{00000000-0005-0000-0000-000025B30000}"/>
    <cellStyle name="Normal 5 3 5 3 6" xfId="46769" xr:uid="{00000000-0005-0000-0000-000026B30000}"/>
    <cellStyle name="Normal 5 3 5 3 6 2" xfId="46770" xr:uid="{00000000-0005-0000-0000-000027B30000}"/>
    <cellStyle name="Normal 5 3 5 3 6 2 2" xfId="46771" xr:uid="{00000000-0005-0000-0000-000028B30000}"/>
    <cellStyle name="Normal 5 3 5 3 6 3" xfId="46772" xr:uid="{00000000-0005-0000-0000-000029B30000}"/>
    <cellStyle name="Normal 5 3 5 3 7" xfId="46773" xr:uid="{00000000-0005-0000-0000-00002AB30000}"/>
    <cellStyle name="Normal 5 3 5 3 7 2" xfId="46774" xr:uid="{00000000-0005-0000-0000-00002BB30000}"/>
    <cellStyle name="Normal 5 3 5 3 8" xfId="46775" xr:uid="{00000000-0005-0000-0000-00002CB30000}"/>
    <cellStyle name="Normal 5 3 5 4" xfId="46776" xr:uid="{00000000-0005-0000-0000-00002DB30000}"/>
    <cellStyle name="Normal 5 3 5 4 2" xfId="46777" xr:uid="{00000000-0005-0000-0000-00002EB30000}"/>
    <cellStyle name="Normal 5 3 5 4 2 2" xfId="46778" xr:uid="{00000000-0005-0000-0000-00002FB30000}"/>
    <cellStyle name="Normal 5 3 5 4 2 2 2" xfId="46779" xr:uid="{00000000-0005-0000-0000-000030B30000}"/>
    <cellStyle name="Normal 5 3 5 4 2 3" xfId="46780" xr:uid="{00000000-0005-0000-0000-000031B30000}"/>
    <cellStyle name="Normal 5 3 5 4 2 3 2" xfId="46781" xr:uid="{00000000-0005-0000-0000-000032B30000}"/>
    <cellStyle name="Normal 5 3 5 4 2 3 2 2" xfId="46782" xr:uid="{00000000-0005-0000-0000-000033B30000}"/>
    <cellStyle name="Normal 5 3 5 4 2 3 3" xfId="46783" xr:uid="{00000000-0005-0000-0000-000034B30000}"/>
    <cellStyle name="Normal 5 3 5 4 2 4" xfId="46784" xr:uid="{00000000-0005-0000-0000-000035B30000}"/>
    <cellStyle name="Normal 5 3 5 4 3" xfId="46785" xr:uid="{00000000-0005-0000-0000-000036B30000}"/>
    <cellStyle name="Normal 5 3 5 4 3 2" xfId="46786" xr:uid="{00000000-0005-0000-0000-000037B30000}"/>
    <cellStyle name="Normal 5 3 5 4 4" xfId="46787" xr:uid="{00000000-0005-0000-0000-000038B30000}"/>
    <cellStyle name="Normal 5 3 5 4 4 2" xfId="46788" xr:uid="{00000000-0005-0000-0000-000039B30000}"/>
    <cellStyle name="Normal 5 3 5 4 4 2 2" xfId="46789" xr:uid="{00000000-0005-0000-0000-00003AB30000}"/>
    <cellStyle name="Normal 5 3 5 4 4 3" xfId="46790" xr:uid="{00000000-0005-0000-0000-00003BB30000}"/>
    <cellStyle name="Normal 5 3 5 4 5" xfId="46791" xr:uid="{00000000-0005-0000-0000-00003CB30000}"/>
    <cellStyle name="Normal 5 3 5 5" xfId="46792" xr:uid="{00000000-0005-0000-0000-00003DB30000}"/>
    <cellStyle name="Normal 5 3 5 5 2" xfId="46793" xr:uid="{00000000-0005-0000-0000-00003EB30000}"/>
    <cellStyle name="Normal 5 3 5 5 2 2" xfId="46794" xr:uid="{00000000-0005-0000-0000-00003FB30000}"/>
    <cellStyle name="Normal 5 3 5 5 3" xfId="46795" xr:uid="{00000000-0005-0000-0000-000040B30000}"/>
    <cellStyle name="Normal 5 3 5 5 3 2" xfId="46796" xr:uid="{00000000-0005-0000-0000-000041B30000}"/>
    <cellStyle name="Normal 5 3 5 5 3 2 2" xfId="46797" xr:uid="{00000000-0005-0000-0000-000042B30000}"/>
    <cellStyle name="Normal 5 3 5 5 3 3" xfId="46798" xr:uid="{00000000-0005-0000-0000-000043B30000}"/>
    <cellStyle name="Normal 5 3 5 5 4" xfId="46799" xr:uid="{00000000-0005-0000-0000-000044B30000}"/>
    <cellStyle name="Normal 5 3 5 6" xfId="46800" xr:uid="{00000000-0005-0000-0000-000045B30000}"/>
    <cellStyle name="Normal 5 3 5 6 2" xfId="46801" xr:uid="{00000000-0005-0000-0000-000046B30000}"/>
    <cellStyle name="Normal 5 3 5 6 2 2" xfId="46802" xr:uid="{00000000-0005-0000-0000-000047B30000}"/>
    <cellStyle name="Normal 5 3 5 6 3" xfId="46803" xr:uid="{00000000-0005-0000-0000-000048B30000}"/>
    <cellStyle name="Normal 5 3 5 6 3 2" xfId="46804" xr:uid="{00000000-0005-0000-0000-000049B30000}"/>
    <cellStyle name="Normal 5 3 5 6 3 2 2" xfId="46805" xr:uid="{00000000-0005-0000-0000-00004AB30000}"/>
    <cellStyle name="Normal 5 3 5 6 3 3" xfId="46806" xr:uid="{00000000-0005-0000-0000-00004BB30000}"/>
    <cellStyle name="Normal 5 3 5 6 4" xfId="46807" xr:uid="{00000000-0005-0000-0000-00004CB30000}"/>
    <cellStyle name="Normal 5 3 5 7" xfId="46808" xr:uid="{00000000-0005-0000-0000-00004DB30000}"/>
    <cellStyle name="Normal 5 3 5 7 2" xfId="46809" xr:uid="{00000000-0005-0000-0000-00004EB30000}"/>
    <cellStyle name="Normal 5 3 5 8" xfId="46810" xr:uid="{00000000-0005-0000-0000-00004FB30000}"/>
    <cellStyle name="Normal 5 3 5 8 2" xfId="46811" xr:uid="{00000000-0005-0000-0000-000050B30000}"/>
    <cellStyle name="Normal 5 3 5 8 2 2" xfId="46812" xr:uid="{00000000-0005-0000-0000-000051B30000}"/>
    <cellStyle name="Normal 5 3 5 8 3" xfId="46813" xr:uid="{00000000-0005-0000-0000-000052B30000}"/>
    <cellStyle name="Normal 5 3 5 9" xfId="46814" xr:uid="{00000000-0005-0000-0000-000053B30000}"/>
    <cellStyle name="Normal 5 3 5 9 2" xfId="46815" xr:uid="{00000000-0005-0000-0000-000054B30000}"/>
    <cellStyle name="Normal 5 3 6" xfId="46816" xr:uid="{00000000-0005-0000-0000-000055B30000}"/>
    <cellStyle name="Normal 5 3 6 10" xfId="46817" xr:uid="{00000000-0005-0000-0000-000056B30000}"/>
    <cellStyle name="Normal 5 3 6 11" xfId="46818" xr:uid="{00000000-0005-0000-0000-000057B30000}"/>
    <cellStyle name="Normal 5 3 6 2" xfId="46819" xr:uid="{00000000-0005-0000-0000-000058B30000}"/>
    <cellStyle name="Normal 5 3 6 2 2" xfId="46820" xr:uid="{00000000-0005-0000-0000-000059B30000}"/>
    <cellStyle name="Normal 5 3 6 2 2 2" xfId="46821" xr:uid="{00000000-0005-0000-0000-00005AB30000}"/>
    <cellStyle name="Normal 5 3 6 2 2 2 2" xfId="46822" xr:uid="{00000000-0005-0000-0000-00005BB30000}"/>
    <cellStyle name="Normal 5 3 6 2 2 2 2 2" xfId="46823" xr:uid="{00000000-0005-0000-0000-00005CB30000}"/>
    <cellStyle name="Normal 5 3 6 2 2 2 2 2 2" xfId="46824" xr:uid="{00000000-0005-0000-0000-00005DB30000}"/>
    <cellStyle name="Normal 5 3 6 2 2 2 2 3" xfId="46825" xr:uid="{00000000-0005-0000-0000-00005EB30000}"/>
    <cellStyle name="Normal 5 3 6 2 2 2 2 3 2" xfId="46826" xr:uid="{00000000-0005-0000-0000-00005FB30000}"/>
    <cellStyle name="Normal 5 3 6 2 2 2 2 3 2 2" xfId="46827" xr:uid="{00000000-0005-0000-0000-000060B30000}"/>
    <cellStyle name="Normal 5 3 6 2 2 2 2 3 3" xfId="46828" xr:uid="{00000000-0005-0000-0000-000061B30000}"/>
    <cellStyle name="Normal 5 3 6 2 2 2 2 4" xfId="46829" xr:uid="{00000000-0005-0000-0000-000062B30000}"/>
    <cellStyle name="Normal 5 3 6 2 2 2 3" xfId="46830" xr:uid="{00000000-0005-0000-0000-000063B30000}"/>
    <cellStyle name="Normal 5 3 6 2 2 2 3 2" xfId="46831" xr:uid="{00000000-0005-0000-0000-000064B30000}"/>
    <cellStyle name="Normal 5 3 6 2 2 2 4" xfId="46832" xr:uid="{00000000-0005-0000-0000-000065B30000}"/>
    <cellStyle name="Normal 5 3 6 2 2 2 4 2" xfId="46833" xr:uid="{00000000-0005-0000-0000-000066B30000}"/>
    <cellStyle name="Normal 5 3 6 2 2 2 4 2 2" xfId="46834" xr:uid="{00000000-0005-0000-0000-000067B30000}"/>
    <cellStyle name="Normal 5 3 6 2 2 2 4 3" xfId="46835" xr:uid="{00000000-0005-0000-0000-000068B30000}"/>
    <cellStyle name="Normal 5 3 6 2 2 2 5" xfId="46836" xr:uid="{00000000-0005-0000-0000-000069B30000}"/>
    <cellStyle name="Normal 5 3 6 2 2 3" xfId="46837" xr:uid="{00000000-0005-0000-0000-00006AB30000}"/>
    <cellStyle name="Normal 5 3 6 2 2 3 2" xfId="46838" xr:uid="{00000000-0005-0000-0000-00006BB30000}"/>
    <cellStyle name="Normal 5 3 6 2 2 3 2 2" xfId="46839" xr:uid="{00000000-0005-0000-0000-00006CB30000}"/>
    <cellStyle name="Normal 5 3 6 2 2 3 3" xfId="46840" xr:uid="{00000000-0005-0000-0000-00006DB30000}"/>
    <cellStyle name="Normal 5 3 6 2 2 3 3 2" xfId="46841" xr:uid="{00000000-0005-0000-0000-00006EB30000}"/>
    <cellStyle name="Normal 5 3 6 2 2 3 3 2 2" xfId="46842" xr:uid="{00000000-0005-0000-0000-00006FB30000}"/>
    <cellStyle name="Normal 5 3 6 2 2 3 3 3" xfId="46843" xr:uid="{00000000-0005-0000-0000-000070B30000}"/>
    <cellStyle name="Normal 5 3 6 2 2 3 4" xfId="46844" xr:uid="{00000000-0005-0000-0000-000071B30000}"/>
    <cellStyle name="Normal 5 3 6 2 2 4" xfId="46845" xr:uid="{00000000-0005-0000-0000-000072B30000}"/>
    <cellStyle name="Normal 5 3 6 2 2 4 2" xfId="46846" xr:uid="{00000000-0005-0000-0000-000073B30000}"/>
    <cellStyle name="Normal 5 3 6 2 2 4 2 2" xfId="46847" xr:uid="{00000000-0005-0000-0000-000074B30000}"/>
    <cellStyle name="Normal 5 3 6 2 2 4 3" xfId="46848" xr:uid="{00000000-0005-0000-0000-000075B30000}"/>
    <cellStyle name="Normal 5 3 6 2 2 4 3 2" xfId="46849" xr:uid="{00000000-0005-0000-0000-000076B30000}"/>
    <cellStyle name="Normal 5 3 6 2 2 4 3 2 2" xfId="46850" xr:uid="{00000000-0005-0000-0000-000077B30000}"/>
    <cellStyle name="Normal 5 3 6 2 2 4 3 3" xfId="46851" xr:uid="{00000000-0005-0000-0000-000078B30000}"/>
    <cellStyle name="Normal 5 3 6 2 2 4 4" xfId="46852" xr:uid="{00000000-0005-0000-0000-000079B30000}"/>
    <cellStyle name="Normal 5 3 6 2 2 5" xfId="46853" xr:uid="{00000000-0005-0000-0000-00007AB30000}"/>
    <cellStyle name="Normal 5 3 6 2 2 5 2" xfId="46854" xr:uid="{00000000-0005-0000-0000-00007BB30000}"/>
    <cellStyle name="Normal 5 3 6 2 2 6" xfId="46855" xr:uid="{00000000-0005-0000-0000-00007CB30000}"/>
    <cellStyle name="Normal 5 3 6 2 2 6 2" xfId="46856" xr:uid="{00000000-0005-0000-0000-00007DB30000}"/>
    <cellStyle name="Normal 5 3 6 2 2 6 2 2" xfId="46857" xr:uid="{00000000-0005-0000-0000-00007EB30000}"/>
    <cellStyle name="Normal 5 3 6 2 2 6 3" xfId="46858" xr:uid="{00000000-0005-0000-0000-00007FB30000}"/>
    <cellStyle name="Normal 5 3 6 2 2 7" xfId="46859" xr:uid="{00000000-0005-0000-0000-000080B30000}"/>
    <cellStyle name="Normal 5 3 6 2 2 7 2" xfId="46860" xr:uid="{00000000-0005-0000-0000-000081B30000}"/>
    <cellStyle name="Normal 5 3 6 2 2 8" xfId="46861" xr:uid="{00000000-0005-0000-0000-000082B30000}"/>
    <cellStyle name="Normal 5 3 6 2 3" xfId="46862" xr:uid="{00000000-0005-0000-0000-000083B30000}"/>
    <cellStyle name="Normal 5 3 6 2 3 2" xfId="46863" xr:uid="{00000000-0005-0000-0000-000084B30000}"/>
    <cellStyle name="Normal 5 3 6 2 3 2 2" xfId="46864" xr:uid="{00000000-0005-0000-0000-000085B30000}"/>
    <cellStyle name="Normal 5 3 6 2 3 2 2 2" xfId="46865" xr:uid="{00000000-0005-0000-0000-000086B30000}"/>
    <cellStyle name="Normal 5 3 6 2 3 2 3" xfId="46866" xr:uid="{00000000-0005-0000-0000-000087B30000}"/>
    <cellStyle name="Normal 5 3 6 2 3 2 3 2" xfId="46867" xr:uid="{00000000-0005-0000-0000-000088B30000}"/>
    <cellStyle name="Normal 5 3 6 2 3 2 3 2 2" xfId="46868" xr:uid="{00000000-0005-0000-0000-000089B30000}"/>
    <cellStyle name="Normal 5 3 6 2 3 2 3 3" xfId="46869" xr:uid="{00000000-0005-0000-0000-00008AB30000}"/>
    <cellStyle name="Normal 5 3 6 2 3 2 4" xfId="46870" xr:uid="{00000000-0005-0000-0000-00008BB30000}"/>
    <cellStyle name="Normal 5 3 6 2 3 3" xfId="46871" xr:uid="{00000000-0005-0000-0000-00008CB30000}"/>
    <cellStyle name="Normal 5 3 6 2 3 3 2" xfId="46872" xr:uid="{00000000-0005-0000-0000-00008DB30000}"/>
    <cellStyle name="Normal 5 3 6 2 3 4" xfId="46873" xr:uid="{00000000-0005-0000-0000-00008EB30000}"/>
    <cellStyle name="Normal 5 3 6 2 3 4 2" xfId="46874" xr:uid="{00000000-0005-0000-0000-00008FB30000}"/>
    <cellStyle name="Normal 5 3 6 2 3 4 2 2" xfId="46875" xr:uid="{00000000-0005-0000-0000-000090B30000}"/>
    <cellStyle name="Normal 5 3 6 2 3 4 3" xfId="46876" xr:uid="{00000000-0005-0000-0000-000091B30000}"/>
    <cellStyle name="Normal 5 3 6 2 3 5" xfId="46877" xr:uid="{00000000-0005-0000-0000-000092B30000}"/>
    <cellStyle name="Normal 5 3 6 2 4" xfId="46878" xr:uid="{00000000-0005-0000-0000-000093B30000}"/>
    <cellStyle name="Normal 5 3 6 2 4 2" xfId="46879" xr:uid="{00000000-0005-0000-0000-000094B30000}"/>
    <cellStyle name="Normal 5 3 6 2 4 2 2" xfId="46880" xr:uid="{00000000-0005-0000-0000-000095B30000}"/>
    <cellStyle name="Normal 5 3 6 2 4 3" xfId="46881" xr:uid="{00000000-0005-0000-0000-000096B30000}"/>
    <cellStyle name="Normal 5 3 6 2 4 3 2" xfId="46882" xr:uid="{00000000-0005-0000-0000-000097B30000}"/>
    <cellStyle name="Normal 5 3 6 2 4 3 2 2" xfId="46883" xr:uid="{00000000-0005-0000-0000-000098B30000}"/>
    <cellStyle name="Normal 5 3 6 2 4 3 3" xfId="46884" xr:uid="{00000000-0005-0000-0000-000099B30000}"/>
    <cellStyle name="Normal 5 3 6 2 4 4" xfId="46885" xr:uid="{00000000-0005-0000-0000-00009AB30000}"/>
    <cellStyle name="Normal 5 3 6 2 5" xfId="46886" xr:uid="{00000000-0005-0000-0000-00009BB30000}"/>
    <cellStyle name="Normal 5 3 6 2 5 2" xfId="46887" xr:uid="{00000000-0005-0000-0000-00009CB30000}"/>
    <cellStyle name="Normal 5 3 6 2 5 2 2" xfId="46888" xr:uid="{00000000-0005-0000-0000-00009DB30000}"/>
    <cellStyle name="Normal 5 3 6 2 5 3" xfId="46889" xr:uid="{00000000-0005-0000-0000-00009EB30000}"/>
    <cellStyle name="Normal 5 3 6 2 5 3 2" xfId="46890" xr:uid="{00000000-0005-0000-0000-00009FB30000}"/>
    <cellStyle name="Normal 5 3 6 2 5 3 2 2" xfId="46891" xr:uid="{00000000-0005-0000-0000-0000A0B30000}"/>
    <cellStyle name="Normal 5 3 6 2 5 3 3" xfId="46892" xr:uid="{00000000-0005-0000-0000-0000A1B30000}"/>
    <cellStyle name="Normal 5 3 6 2 5 4" xfId="46893" xr:uid="{00000000-0005-0000-0000-0000A2B30000}"/>
    <cellStyle name="Normal 5 3 6 2 6" xfId="46894" xr:uid="{00000000-0005-0000-0000-0000A3B30000}"/>
    <cellStyle name="Normal 5 3 6 2 6 2" xfId="46895" xr:uid="{00000000-0005-0000-0000-0000A4B30000}"/>
    <cellStyle name="Normal 5 3 6 2 7" xfId="46896" xr:uid="{00000000-0005-0000-0000-0000A5B30000}"/>
    <cellStyle name="Normal 5 3 6 2 7 2" xfId="46897" xr:uid="{00000000-0005-0000-0000-0000A6B30000}"/>
    <cellStyle name="Normal 5 3 6 2 7 2 2" xfId="46898" xr:uid="{00000000-0005-0000-0000-0000A7B30000}"/>
    <cellStyle name="Normal 5 3 6 2 7 3" xfId="46899" xr:uid="{00000000-0005-0000-0000-0000A8B30000}"/>
    <cellStyle name="Normal 5 3 6 2 8" xfId="46900" xr:uid="{00000000-0005-0000-0000-0000A9B30000}"/>
    <cellStyle name="Normal 5 3 6 2 8 2" xfId="46901" xr:uid="{00000000-0005-0000-0000-0000AAB30000}"/>
    <cellStyle name="Normal 5 3 6 2 9" xfId="46902" xr:uid="{00000000-0005-0000-0000-0000ABB30000}"/>
    <cellStyle name="Normal 5 3 6 3" xfId="46903" xr:uid="{00000000-0005-0000-0000-0000ACB30000}"/>
    <cellStyle name="Normal 5 3 6 3 2" xfId="46904" xr:uid="{00000000-0005-0000-0000-0000ADB30000}"/>
    <cellStyle name="Normal 5 3 6 3 2 2" xfId="46905" xr:uid="{00000000-0005-0000-0000-0000AEB30000}"/>
    <cellStyle name="Normal 5 3 6 3 2 2 2" xfId="46906" xr:uid="{00000000-0005-0000-0000-0000AFB30000}"/>
    <cellStyle name="Normal 5 3 6 3 2 2 2 2" xfId="46907" xr:uid="{00000000-0005-0000-0000-0000B0B30000}"/>
    <cellStyle name="Normal 5 3 6 3 2 2 3" xfId="46908" xr:uid="{00000000-0005-0000-0000-0000B1B30000}"/>
    <cellStyle name="Normal 5 3 6 3 2 2 3 2" xfId="46909" xr:uid="{00000000-0005-0000-0000-0000B2B30000}"/>
    <cellStyle name="Normal 5 3 6 3 2 2 3 2 2" xfId="46910" xr:uid="{00000000-0005-0000-0000-0000B3B30000}"/>
    <cellStyle name="Normal 5 3 6 3 2 2 3 3" xfId="46911" xr:uid="{00000000-0005-0000-0000-0000B4B30000}"/>
    <cellStyle name="Normal 5 3 6 3 2 2 4" xfId="46912" xr:uid="{00000000-0005-0000-0000-0000B5B30000}"/>
    <cellStyle name="Normal 5 3 6 3 2 3" xfId="46913" xr:uid="{00000000-0005-0000-0000-0000B6B30000}"/>
    <cellStyle name="Normal 5 3 6 3 2 3 2" xfId="46914" xr:uid="{00000000-0005-0000-0000-0000B7B30000}"/>
    <cellStyle name="Normal 5 3 6 3 2 4" xfId="46915" xr:uid="{00000000-0005-0000-0000-0000B8B30000}"/>
    <cellStyle name="Normal 5 3 6 3 2 4 2" xfId="46916" xr:uid="{00000000-0005-0000-0000-0000B9B30000}"/>
    <cellStyle name="Normal 5 3 6 3 2 4 2 2" xfId="46917" xr:uid="{00000000-0005-0000-0000-0000BAB30000}"/>
    <cellStyle name="Normal 5 3 6 3 2 4 3" xfId="46918" xr:uid="{00000000-0005-0000-0000-0000BBB30000}"/>
    <cellStyle name="Normal 5 3 6 3 2 5" xfId="46919" xr:uid="{00000000-0005-0000-0000-0000BCB30000}"/>
    <cellStyle name="Normal 5 3 6 3 3" xfId="46920" xr:uid="{00000000-0005-0000-0000-0000BDB30000}"/>
    <cellStyle name="Normal 5 3 6 3 3 2" xfId="46921" xr:uid="{00000000-0005-0000-0000-0000BEB30000}"/>
    <cellStyle name="Normal 5 3 6 3 3 2 2" xfId="46922" xr:uid="{00000000-0005-0000-0000-0000BFB30000}"/>
    <cellStyle name="Normal 5 3 6 3 3 3" xfId="46923" xr:uid="{00000000-0005-0000-0000-0000C0B30000}"/>
    <cellStyle name="Normal 5 3 6 3 3 3 2" xfId="46924" xr:uid="{00000000-0005-0000-0000-0000C1B30000}"/>
    <cellStyle name="Normal 5 3 6 3 3 3 2 2" xfId="46925" xr:uid="{00000000-0005-0000-0000-0000C2B30000}"/>
    <cellStyle name="Normal 5 3 6 3 3 3 3" xfId="46926" xr:uid="{00000000-0005-0000-0000-0000C3B30000}"/>
    <cellStyle name="Normal 5 3 6 3 3 4" xfId="46927" xr:uid="{00000000-0005-0000-0000-0000C4B30000}"/>
    <cellStyle name="Normal 5 3 6 3 4" xfId="46928" xr:uid="{00000000-0005-0000-0000-0000C5B30000}"/>
    <cellStyle name="Normal 5 3 6 3 4 2" xfId="46929" xr:uid="{00000000-0005-0000-0000-0000C6B30000}"/>
    <cellStyle name="Normal 5 3 6 3 4 2 2" xfId="46930" xr:uid="{00000000-0005-0000-0000-0000C7B30000}"/>
    <cellStyle name="Normal 5 3 6 3 4 3" xfId="46931" xr:uid="{00000000-0005-0000-0000-0000C8B30000}"/>
    <cellStyle name="Normal 5 3 6 3 4 3 2" xfId="46932" xr:uid="{00000000-0005-0000-0000-0000C9B30000}"/>
    <cellStyle name="Normal 5 3 6 3 4 3 2 2" xfId="46933" xr:uid="{00000000-0005-0000-0000-0000CAB30000}"/>
    <cellStyle name="Normal 5 3 6 3 4 3 3" xfId="46934" xr:uid="{00000000-0005-0000-0000-0000CBB30000}"/>
    <cellStyle name="Normal 5 3 6 3 4 4" xfId="46935" xr:uid="{00000000-0005-0000-0000-0000CCB30000}"/>
    <cellStyle name="Normal 5 3 6 3 5" xfId="46936" xr:uid="{00000000-0005-0000-0000-0000CDB30000}"/>
    <cellStyle name="Normal 5 3 6 3 5 2" xfId="46937" xr:uid="{00000000-0005-0000-0000-0000CEB30000}"/>
    <cellStyle name="Normal 5 3 6 3 6" xfId="46938" xr:uid="{00000000-0005-0000-0000-0000CFB30000}"/>
    <cellStyle name="Normal 5 3 6 3 6 2" xfId="46939" xr:uid="{00000000-0005-0000-0000-0000D0B30000}"/>
    <cellStyle name="Normal 5 3 6 3 6 2 2" xfId="46940" xr:uid="{00000000-0005-0000-0000-0000D1B30000}"/>
    <cellStyle name="Normal 5 3 6 3 6 3" xfId="46941" xr:uid="{00000000-0005-0000-0000-0000D2B30000}"/>
    <cellStyle name="Normal 5 3 6 3 7" xfId="46942" xr:uid="{00000000-0005-0000-0000-0000D3B30000}"/>
    <cellStyle name="Normal 5 3 6 3 7 2" xfId="46943" xr:uid="{00000000-0005-0000-0000-0000D4B30000}"/>
    <cellStyle name="Normal 5 3 6 3 8" xfId="46944" xr:uid="{00000000-0005-0000-0000-0000D5B30000}"/>
    <cellStyle name="Normal 5 3 6 4" xfId="46945" xr:uid="{00000000-0005-0000-0000-0000D6B30000}"/>
    <cellStyle name="Normal 5 3 6 4 2" xfId="46946" xr:uid="{00000000-0005-0000-0000-0000D7B30000}"/>
    <cellStyle name="Normal 5 3 6 4 2 2" xfId="46947" xr:uid="{00000000-0005-0000-0000-0000D8B30000}"/>
    <cellStyle name="Normal 5 3 6 4 2 2 2" xfId="46948" xr:uid="{00000000-0005-0000-0000-0000D9B30000}"/>
    <cellStyle name="Normal 5 3 6 4 2 3" xfId="46949" xr:uid="{00000000-0005-0000-0000-0000DAB30000}"/>
    <cellStyle name="Normal 5 3 6 4 2 3 2" xfId="46950" xr:uid="{00000000-0005-0000-0000-0000DBB30000}"/>
    <cellStyle name="Normal 5 3 6 4 2 3 2 2" xfId="46951" xr:uid="{00000000-0005-0000-0000-0000DCB30000}"/>
    <cellStyle name="Normal 5 3 6 4 2 3 3" xfId="46952" xr:uid="{00000000-0005-0000-0000-0000DDB30000}"/>
    <cellStyle name="Normal 5 3 6 4 2 4" xfId="46953" xr:uid="{00000000-0005-0000-0000-0000DEB30000}"/>
    <cellStyle name="Normal 5 3 6 4 3" xfId="46954" xr:uid="{00000000-0005-0000-0000-0000DFB30000}"/>
    <cellStyle name="Normal 5 3 6 4 3 2" xfId="46955" xr:uid="{00000000-0005-0000-0000-0000E0B30000}"/>
    <cellStyle name="Normal 5 3 6 4 4" xfId="46956" xr:uid="{00000000-0005-0000-0000-0000E1B30000}"/>
    <cellStyle name="Normal 5 3 6 4 4 2" xfId="46957" xr:uid="{00000000-0005-0000-0000-0000E2B30000}"/>
    <cellStyle name="Normal 5 3 6 4 4 2 2" xfId="46958" xr:uid="{00000000-0005-0000-0000-0000E3B30000}"/>
    <cellStyle name="Normal 5 3 6 4 4 3" xfId="46959" xr:uid="{00000000-0005-0000-0000-0000E4B30000}"/>
    <cellStyle name="Normal 5 3 6 4 5" xfId="46960" xr:uid="{00000000-0005-0000-0000-0000E5B30000}"/>
    <cellStyle name="Normal 5 3 6 5" xfId="46961" xr:uid="{00000000-0005-0000-0000-0000E6B30000}"/>
    <cellStyle name="Normal 5 3 6 5 2" xfId="46962" xr:uid="{00000000-0005-0000-0000-0000E7B30000}"/>
    <cellStyle name="Normal 5 3 6 5 2 2" xfId="46963" xr:uid="{00000000-0005-0000-0000-0000E8B30000}"/>
    <cellStyle name="Normal 5 3 6 5 3" xfId="46964" xr:uid="{00000000-0005-0000-0000-0000E9B30000}"/>
    <cellStyle name="Normal 5 3 6 5 3 2" xfId="46965" xr:uid="{00000000-0005-0000-0000-0000EAB30000}"/>
    <cellStyle name="Normal 5 3 6 5 3 2 2" xfId="46966" xr:uid="{00000000-0005-0000-0000-0000EBB30000}"/>
    <cellStyle name="Normal 5 3 6 5 3 3" xfId="46967" xr:uid="{00000000-0005-0000-0000-0000ECB30000}"/>
    <cellStyle name="Normal 5 3 6 5 4" xfId="46968" xr:uid="{00000000-0005-0000-0000-0000EDB30000}"/>
    <cellStyle name="Normal 5 3 6 6" xfId="46969" xr:uid="{00000000-0005-0000-0000-0000EEB30000}"/>
    <cellStyle name="Normal 5 3 6 6 2" xfId="46970" xr:uid="{00000000-0005-0000-0000-0000EFB30000}"/>
    <cellStyle name="Normal 5 3 6 6 2 2" xfId="46971" xr:uid="{00000000-0005-0000-0000-0000F0B30000}"/>
    <cellStyle name="Normal 5 3 6 6 3" xfId="46972" xr:uid="{00000000-0005-0000-0000-0000F1B30000}"/>
    <cellStyle name="Normal 5 3 6 6 3 2" xfId="46973" xr:uid="{00000000-0005-0000-0000-0000F2B30000}"/>
    <cellStyle name="Normal 5 3 6 6 3 2 2" xfId="46974" xr:uid="{00000000-0005-0000-0000-0000F3B30000}"/>
    <cellStyle name="Normal 5 3 6 6 3 3" xfId="46975" xr:uid="{00000000-0005-0000-0000-0000F4B30000}"/>
    <cellStyle name="Normal 5 3 6 6 4" xfId="46976" xr:uid="{00000000-0005-0000-0000-0000F5B30000}"/>
    <cellStyle name="Normal 5 3 6 7" xfId="46977" xr:uid="{00000000-0005-0000-0000-0000F6B30000}"/>
    <cellStyle name="Normal 5 3 6 7 2" xfId="46978" xr:uid="{00000000-0005-0000-0000-0000F7B30000}"/>
    <cellStyle name="Normal 5 3 6 8" xfId="46979" xr:uid="{00000000-0005-0000-0000-0000F8B30000}"/>
    <cellStyle name="Normal 5 3 6 8 2" xfId="46980" xr:uid="{00000000-0005-0000-0000-0000F9B30000}"/>
    <cellStyle name="Normal 5 3 6 8 2 2" xfId="46981" xr:uid="{00000000-0005-0000-0000-0000FAB30000}"/>
    <cellStyle name="Normal 5 3 6 8 3" xfId="46982" xr:uid="{00000000-0005-0000-0000-0000FBB30000}"/>
    <cellStyle name="Normal 5 3 6 9" xfId="46983" xr:uid="{00000000-0005-0000-0000-0000FCB30000}"/>
    <cellStyle name="Normal 5 3 6 9 2" xfId="46984" xr:uid="{00000000-0005-0000-0000-0000FDB30000}"/>
    <cellStyle name="Normal 5 3 7" xfId="46985" xr:uid="{00000000-0005-0000-0000-0000FEB30000}"/>
    <cellStyle name="Normal 5 3 7 2" xfId="46986" xr:uid="{00000000-0005-0000-0000-0000FFB30000}"/>
    <cellStyle name="Normal 5 3 7 2 2" xfId="46987" xr:uid="{00000000-0005-0000-0000-000000B40000}"/>
    <cellStyle name="Normal 5 3 7 2 2 2" xfId="46988" xr:uid="{00000000-0005-0000-0000-000001B40000}"/>
    <cellStyle name="Normal 5 3 7 2 2 2 2" xfId="46989" xr:uid="{00000000-0005-0000-0000-000002B40000}"/>
    <cellStyle name="Normal 5 3 7 2 2 2 2 2" xfId="46990" xr:uid="{00000000-0005-0000-0000-000003B40000}"/>
    <cellStyle name="Normal 5 3 7 2 2 2 3" xfId="46991" xr:uid="{00000000-0005-0000-0000-000004B40000}"/>
    <cellStyle name="Normal 5 3 7 2 2 2 3 2" xfId="46992" xr:uid="{00000000-0005-0000-0000-000005B40000}"/>
    <cellStyle name="Normal 5 3 7 2 2 2 3 2 2" xfId="46993" xr:uid="{00000000-0005-0000-0000-000006B40000}"/>
    <cellStyle name="Normal 5 3 7 2 2 2 3 3" xfId="46994" xr:uid="{00000000-0005-0000-0000-000007B40000}"/>
    <cellStyle name="Normal 5 3 7 2 2 2 4" xfId="46995" xr:uid="{00000000-0005-0000-0000-000008B40000}"/>
    <cellStyle name="Normal 5 3 7 2 2 3" xfId="46996" xr:uid="{00000000-0005-0000-0000-000009B40000}"/>
    <cellStyle name="Normal 5 3 7 2 2 3 2" xfId="46997" xr:uid="{00000000-0005-0000-0000-00000AB40000}"/>
    <cellStyle name="Normal 5 3 7 2 2 4" xfId="46998" xr:uid="{00000000-0005-0000-0000-00000BB40000}"/>
    <cellStyle name="Normal 5 3 7 2 2 4 2" xfId="46999" xr:uid="{00000000-0005-0000-0000-00000CB40000}"/>
    <cellStyle name="Normal 5 3 7 2 2 4 2 2" xfId="47000" xr:uid="{00000000-0005-0000-0000-00000DB40000}"/>
    <cellStyle name="Normal 5 3 7 2 2 4 3" xfId="47001" xr:uid="{00000000-0005-0000-0000-00000EB40000}"/>
    <cellStyle name="Normal 5 3 7 2 2 5" xfId="47002" xr:uid="{00000000-0005-0000-0000-00000FB40000}"/>
    <cellStyle name="Normal 5 3 7 2 3" xfId="47003" xr:uid="{00000000-0005-0000-0000-000010B40000}"/>
    <cellStyle name="Normal 5 3 7 2 3 2" xfId="47004" xr:uid="{00000000-0005-0000-0000-000011B40000}"/>
    <cellStyle name="Normal 5 3 7 2 3 2 2" xfId="47005" xr:uid="{00000000-0005-0000-0000-000012B40000}"/>
    <cellStyle name="Normal 5 3 7 2 3 3" xfId="47006" xr:uid="{00000000-0005-0000-0000-000013B40000}"/>
    <cellStyle name="Normal 5 3 7 2 3 3 2" xfId="47007" xr:uid="{00000000-0005-0000-0000-000014B40000}"/>
    <cellStyle name="Normal 5 3 7 2 3 3 2 2" xfId="47008" xr:uid="{00000000-0005-0000-0000-000015B40000}"/>
    <cellStyle name="Normal 5 3 7 2 3 3 3" xfId="47009" xr:uid="{00000000-0005-0000-0000-000016B40000}"/>
    <cellStyle name="Normal 5 3 7 2 3 4" xfId="47010" xr:uid="{00000000-0005-0000-0000-000017B40000}"/>
    <cellStyle name="Normal 5 3 7 2 4" xfId="47011" xr:uid="{00000000-0005-0000-0000-000018B40000}"/>
    <cellStyle name="Normal 5 3 7 2 4 2" xfId="47012" xr:uid="{00000000-0005-0000-0000-000019B40000}"/>
    <cellStyle name="Normal 5 3 7 2 4 2 2" xfId="47013" xr:uid="{00000000-0005-0000-0000-00001AB40000}"/>
    <cellStyle name="Normal 5 3 7 2 4 3" xfId="47014" xr:uid="{00000000-0005-0000-0000-00001BB40000}"/>
    <cellStyle name="Normal 5 3 7 2 4 3 2" xfId="47015" xr:uid="{00000000-0005-0000-0000-00001CB40000}"/>
    <cellStyle name="Normal 5 3 7 2 4 3 2 2" xfId="47016" xr:uid="{00000000-0005-0000-0000-00001DB40000}"/>
    <cellStyle name="Normal 5 3 7 2 4 3 3" xfId="47017" xr:uid="{00000000-0005-0000-0000-00001EB40000}"/>
    <cellStyle name="Normal 5 3 7 2 4 4" xfId="47018" xr:uid="{00000000-0005-0000-0000-00001FB40000}"/>
    <cellStyle name="Normal 5 3 7 2 5" xfId="47019" xr:uid="{00000000-0005-0000-0000-000020B40000}"/>
    <cellStyle name="Normal 5 3 7 2 5 2" xfId="47020" xr:uid="{00000000-0005-0000-0000-000021B40000}"/>
    <cellStyle name="Normal 5 3 7 2 6" xfId="47021" xr:uid="{00000000-0005-0000-0000-000022B40000}"/>
    <cellStyle name="Normal 5 3 7 2 6 2" xfId="47022" xr:uid="{00000000-0005-0000-0000-000023B40000}"/>
    <cellStyle name="Normal 5 3 7 2 6 2 2" xfId="47023" xr:uid="{00000000-0005-0000-0000-000024B40000}"/>
    <cellStyle name="Normal 5 3 7 2 6 3" xfId="47024" xr:uid="{00000000-0005-0000-0000-000025B40000}"/>
    <cellStyle name="Normal 5 3 7 2 7" xfId="47025" xr:uid="{00000000-0005-0000-0000-000026B40000}"/>
    <cellStyle name="Normal 5 3 7 2 7 2" xfId="47026" xr:uid="{00000000-0005-0000-0000-000027B40000}"/>
    <cellStyle name="Normal 5 3 7 2 8" xfId="47027" xr:uid="{00000000-0005-0000-0000-000028B40000}"/>
    <cellStyle name="Normal 5 3 7 3" xfId="47028" xr:uid="{00000000-0005-0000-0000-000029B40000}"/>
    <cellStyle name="Normal 5 3 7 3 2" xfId="47029" xr:uid="{00000000-0005-0000-0000-00002AB40000}"/>
    <cellStyle name="Normal 5 3 7 3 2 2" xfId="47030" xr:uid="{00000000-0005-0000-0000-00002BB40000}"/>
    <cellStyle name="Normal 5 3 7 3 2 2 2" xfId="47031" xr:uid="{00000000-0005-0000-0000-00002CB40000}"/>
    <cellStyle name="Normal 5 3 7 3 2 3" xfId="47032" xr:uid="{00000000-0005-0000-0000-00002DB40000}"/>
    <cellStyle name="Normal 5 3 7 3 2 3 2" xfId="47033" xr:uid="{00000000-0005-0000-0000-00002EB40000}"/>
    <cellStyle name="Normal 5 3 7 3 2 3 2 2" xfId="47034" xr:uid="{00000000-0005-0000-0000-00002FB40000}"/>
    <cellStyle name="Normal 5 3 7 3 2 3 3" xfId="47035" xr:uid="{00000000-0005-0000-0000-000030B40000}"/>
    <cellStyle name="Normal 5 3 7 3 2 4" xfId="47036" xr:uid="{00000000-0005-0000-0000-000031B40000}"/>
    <cellStyle name="Normal 5 3 7 3 3" xfId="47037" xr:uid="{00000000-0005-0000-0000-000032B40000}"/>
    <cellStyle name="Normal 5 3 7 3 3 2" xfId="47038" xr:uid="{00000000-0005-0000-0000-000033B40000}"/>
    <cellStyle name="Normal 5 3 7 3 4" xfId="47039" xr:uid="{00000000-0005-0000-0000-000034B40000}"/>
    <cellStyle name="Normal 5 3 7 3 4 2" xfId="47040" xr:uid="{00000000-0005-0000-0000-000035B40000}"/>
    <cellStyle name="Normal 5 3 7 3 4 2 2" xfId="47041" xr:uid="{00000000-0005-0000-0000-000036B40000}"/>
    <cellStyle name="Normal 5 3 7 3 4 3" xfId="47042" xr:uid="{00000000-0005-0000-0000-000037B40000}"/>
    <cellStyle name="Normal 5 3 7 3 5" xfId="47043" xr:uid="{00000000-0005-0000-0000-000038B40000}"/>
    <cellStyle name="Normal 5 3 7 4" xfId="47044" xr:uid="{00000000-0005-0000-0000-000039B40000}"/>
    <cellStyle name="Normal 5 3 7 4 2" xfId="47045" xr:uid="{00000000-0005-0000-0000-00003AB40000}"/>
    <cellStyle name="Normal 5 3 7 4 2 2" xfId="47046" xr:uid="{00000000-0005-0000-0000-00003BB40000}"/>
    <cellStyle name="Normal 5 3 7 4 3" xfId="47047" xr:uid="{00000000-0005-0000-0000-00003CB40000}"/>
    <cellStyle name="Normal 5 3 7 4 3 2" xfId="47048" xr:uid="{00000000-0005-0000-0000-00003DB40000}"/>
    <cellStyle name="Normal 5 3 7 4 3 2 2" xfId="47049" xr:uid="{00000000-0005-0000-0000-00003EB40000}"/>
    <cellStyle name="Normal 5 3 7 4 3 3" xfId="47050" xr:uid="{00000000-0005-0000-0000-00003FB40000}"/>
    <cellStyle name="Normal 5 3 7 4 4" xfId="47051" xr:uid="{00000000-0005-0000-0000-000040B40000}"/>
    <cellStyle name="Normal 5 3 7 5" xfId="47052" xr:uid="{00000000-0005-0000-0000-000041B40000}"/>
    <cellStyle name="Normal 5 3 7 5 2" xfId="47053" xr:uid="{00000000-0005-0000-0000-000042B40000}"/>
    <cellStyle name="Normal 5 3 7 5 2 2" xfId="47054" xr:uid="{00000000-0005-0000-0000-000043B40000}"/>
    <cellStyle name="Normal 5 3 7 5 3" xfId="47055" xr:uid="{00000000-0005-0000-0000-000044B40000}"/>
    <cellStyle name="Normal 5 3 7 5 3 2" xfId="47056" xr:uid="{00000000-0005-0000-0000-000045B40000}"/>
    <cellStyle name="Normal 5 3 7 5 3 2 2" xfId="47057" xr:uid="{00000000-0005-0000-0000-000046B40000}"/>
    <cellStyle name="Normal 5 3 7 5 3 3" xfId="47058" xr:uid="{00000000-0005-0000-0000-000047B40000}"/>
    <cellStyle name="Normal 5 3 7 5 4" xfId="47059" xr:uid="{00000000-0005-0000-0000-000048B40000}"/>
    <cellStyle name="Normal 5 3 7 6" xfId="47060" xr:uid="{00000000-0005-0000-0000-000049B40000}"/>
    <cellStyle name="Normal 5 3 7 6 2" xfId="47061" xr:uid="{00000000-0005-0000-0000-00004AB40000}"/>
    <cellStyle name="Normal 5 3 7 7" xfId="47062" xr:uid="{00000000-0005-0000-0000-00004BB40000}"/>
    <cellStyle name="Normal 5 3 7 7 2" xfId="47063" xr:uid="{00000000-0005-0000-0000-00004CB40000}"/>
    <cellStyle name="Normal 5 3 7 7 2 2" xfId="47064" xr:uid="{00000000-0005-0000-0000-00004DB40000}"/>
    <cellStyle name="Normal 5 3 7 7 3" xfId="47065" xr:uid="{00000000-0005-0000-0000-00004EB40000}"/>
    <cellStyle name="Normal 5 3 7 8" xfId="47066" xr:uid="{00000000-0005-0000-0000-00004FB40000}"/>
    <cellStyle name="Normal 5 3 7 8 2" xfId="47067" xr:uid="{00000000-0005-0000-0000-000050B40000}"/>
    <cellStyle name="Normal 5 3 7 9" xfId="47068" xr:uid="{00000000-0005-0000-0000-000051B40000}"/>
    <cellStyle name="Normal 5 3 8" xfId="47069" xr:uid="{00000000-0005-0000-0000-000052B40000}"/>
    <cellStyle name="Normal 5 3 8 2" xfId="47070" xr:uid="{00000000-0005-0000-0000-000053B40000}"/>
    <cellStyle name="Normal 5 3 8 2 2" xfId="47071" xr:uid="{00000000-0005-0000-0000-000054B40000}"/>
    <cellStyle name="Normal 5 3 8 2 2 2" xfId="47072" xr:uid="{00000000-0005-0000-0000-000055B40000}"/>
    <cellStyle name="Normal 5 3 8 2 2 2 2" xfId="47073" xr:uid="{00000000-0005-0000-0000-000056B40000}"/>
    <cellStyle name="Normal 5 3 8 2 2 3" xfId="47074" xr:uid="{00000000-0005-0000-0000-000057B40000}"/>
    <cellStyle name="Normal 5 3 8 2 2 3 2" xfId="47075" xr:uid="{00000000-0005-0000-0000-000058B40000}"/>
    <cellStyle name="Normal 5 3 8 2 2 3 2 2" xfId="47076" xr:uid="{00000000-0005-0000-0000-000059B40000}"/>
    <cellStyle name="Normal 5 3 8 2 2 3 3" xfId="47077" xr:uid="{00000000-0005-0000-0000-00005AB40000}"/>
    <cellStyle name="Normal 5 3 8 2 2 4" xfId="47078" xr:uid="{00000000-0005-0000-0000-00005BB40000}"/>
    <cellStyle name="Normal 5 3 8 2 3" xfId="47079" xr:uid="{00000000-0005-0000-0000-00005CB40000}"/>
    <cellStyle name="Normal 5 3 8 2 3 2" xfId="47080" xr:uid="{00000000-0005-0000-0000-00005DB40000}"/>
    <cellStyle name="Normal 5 3 8 2 4" xfId="47081" xr:uid="{00000000-0005-0000-0000-00005EB40000}"/>
    <cellStyle name="Normal 5 3 8 2 4 2" xfId="47082" xr:uid="{00000000-0005-0000-0000-00005FB40000}"/>
    <cellStyle name="Normal 5 3 8 2 4 2 2" xfId="47083" xr:uid="{00000000-0005-0000-0000-000060B40000}"/>
    <cellStyle name="Normal 5 3 8 2 4 3" xfId="47084" xr:uid="{00000000-0005-0000-0000-000061B40000}"/>
    <cellStyle name="Normal 5 3 8 2 5" xfId="47085" xr:uid="{00000000-0005-0000-0000-000062B40000}"/>
    <cellStyle name="Normal 5 3 8 3" xfId="47086" xr:uid="{00000000-0005-0000-0000-000063B40000}"/>
    <cellStyle name="Normal 5 3 8 3 2" xfId="47087" xr:uid="{00000000-0005-0000-0000-000064B40000}"/>
    <cellStyle name="Normal 5 3 8 3 2 2" xfId="47088" xr:uid="{00000000-0005-0000-0000-000065B40000}"/>
    <cellStyle name="Normal 5 3 8 3 3" xfId="47089" xr:uid="{00000000-0005-0000-0000-000066B40000}"/>
    <cellStyle name="Normal 5 3 8 3 3 2" xfId="47090" xr:uid="{00000000-0005-0000-0000-000067B40000}"/>
    <cellStyle name="Normal 5 3 8 3 3 2 2" xfId="47091" xr:uid="{00000000-0005-0000-0000-000068B40000}"/>
    <cellStyle name="Normal 5 3 8 3 3 3" xfId="47092" xr:uid="{00000000-0005-0000-0000-000069B40000}"/>
    <cellStyle name="Normal 5 3 8 3 4" xfId="47093" xr:uid="{00000000-0005-0000-0000-00006AB40000}"/>
    <cellStyle name="Normal 5 3 8 4" xfId="47094" xr:uid="{00000000-0005-0000-0000-00006BB40000}"/>
    <cellStyle name="Normal 5 3 8 4 2" xfId="47095" xr:uid="{00000000-0005-0000-0000-00006CB40000}"/>
    <cellStyle name="Normal 5 3 8 4 2 2" xfId="47096" xr:uid="{00000000-0005-0000-0000-00006DB40000}"/>
    <cellStyle name="Normal 5 3 8 4 3" xfId="47097" xr:uid="{00000000-0005-0000-0000-00006EB40000}"/>
    <cellStyle name="Normal 5 3 8 4 3 2" xfId="47098" xr:uid="{00000000-0005-0000-0000-00006FB40000}"/>
    <cellStyle name="Normal 5 3 8 4 3 2 2" xfId="47099" xr:uid="{00000000-0005-0000-0000-000070B40000}"/>
    <cellStyle name="Normal 5 3 8 4 3 3" xfId="47100" xr:uid="{00000000-0005-0000-0000-000071B40000}"/>
    <cellStyle name="Normal 5 3 8 4 4" xfId="47101" xr:uid="{00000000-0005-0000-0000-000072B40000}"/>
    <cellStyle name="Normal 5 3 8 5" xfId="47102" xr:uid="{00000000-0005-0000-0000-000073B40000}"/>
    <cellStyle name="Normal 5 3 8 5 2" xfId="47103" xr:uid="{00000000-0005-0000-0000-000074B40000}"/>
    <cellStyle name="Normal 5 3 8 6" xfId="47104" xr:uid="{00000000-0005-0000-0000-000075B40000}"/>
    <cellStyle name="Normal 5 3 8 6 2" xfId="47105" xr:uid="{00000000-0005-0000-0000-000076B40000}"/>
    <cellStyle name="Normal 5 3 8 6 2 2" xfId="47106" xr:uid="{00000000-0005-0000-0000-000077B40000}"/>
    <cellStyle name="Normal 5 3 8 6 3" xfId="47107" xr:uid="{00000000-0005-0000-0000-000078B40000}"/>
    <cellStyle name="Normal 5 3 8 7" xfId="47108" xr:uid="{00000000-0005-0000-0000-000079B40000}"/>
    <cellStyle name="Normal 5 3 8 7 2" xfId="47109" xr:uid="{00000000-0005-0000-0000-00007AB40000}"/>
    <cellStyle name="Normal 5 3 8 8" xfId="47110" xr:uid="{00000000-0005-0000-0000-00007BB40000}"/>
    <cellStyle name="Normal 5 3 9" xfId="47111" xr:uid="{00000000-0005-0000-0000-00007CB40000}"/>
    <cellStyle name="Normal 5 3 9 2" xfId="47112" xr:uid="{00000000-0005-0000-0000-00007DB40000}"/>
    <cellStyle name="Normal 5 3 9 2 2" xfId="47113" xr:uid="{00000000-0005-0000-0000-00007EB40000}"/>
    <cellStyle name="Normal 5 3 9 2 2 2" xfId="47114" xr:uid="{00000000-0005-0000-0000-00007FB40000}"/>
    <cellStyle name="Normal 5 3 9 2 2 2 2" xfId="47115" xr:uid="{00000000-0005-0000-0000-000080B40000}"/>
    <cellStyle name="Normal 5 3 9 2 2 3" xfId="47116" xr:uid="{00000000-0005-0000-0000-000081B40000}"/>
    <cellStyle name="Normal 5 3 9 2 2 3 2" xfId="47117" xr:uid="{00000000-0005-0000-0000-000082B40000}"/>
    <cellStyle name="Normal 5 3 9 2 2 3 2 2" xfId="47118" xr:uid="{00000000-0005-0000-0000-000083B40000}"/>
    <cellStyle name="Normal 5 3 9 2 2 3 3" xfId="47119" xr:uid="{00000000-0005-0000-0000-000084B40000}"/>
    <cellStyle name="Normal 5 3 9 2 2 4" xfId="47120" xr:uid="{00000000-0005-0000-0000-000085B40000}"/>
    <cellStyle name="Normal 5 3 9 2 3" xfId="47121" xr:uid="{00000000-0005-0000-0000-000086B40000}"/>
    <cellStyle name="Normal 5 3 9 2 3 2" xfId="47122" xr:uid="{00000000-0005-0000-0000-000087B40000}"/>
    <cellStyle name="Normal 5 3 9 2 4" xfId="47123" xr:uid="{00000000-0005-0000-0000-000088B40000}"/>
    <cellStyle name="Normal 5 3 9 2 4 2" xfId="47124" xr:uid="{00000000-0005-0000-0000-000089B40000}"/>
    <cellStyle name="Normal 5 3 9 2 4 2 2" xfId="47125" xr:uid="{00000000-0005-0000-0000-00008AB40000}"/>
    <cellStyle name="Normal 5 3 9 2 4 3" xfId="47126" xr:uid="{00000000-0005-0000-0000-00008BB40000}"/>
    <cellStyle name="Normal 5 3 9 2 5" xfId="47127" xr:uid="{00000000-0005-0000-0000-00008CB40000}"/>
    <cellStyle name="Normal 5 3 9 3" xfId="47128" xr:uid="{00000000-0005-0000-0000-00008DB40000}"/>
    <cellStyle name="Normal 5 3 9 3 2" xfId="47129" xr:uid="{00000000-0005-0000-0000-00008EB40000}"/>
    <cellStyle name="Normal 5 3 9 3 2 2" xfId="47130" xr:uid="{00000000-0005-0000-0000-00008FB40000}"/>
    <cellStyle name="Normal 5 3 9 3 3" xfId="47131" xr:uid="{00000000-0005-0000-0000-000090B40000}"/>
    <cellStyle name="Normal 5 3 9 3 3 2" xfId="47132" xr:uid="{00000000-0005-0000-0000-000091B40000}"/>
    <cellStyle name="Normal 5 3 9 3 3 2 2" xfId="47133" xr:uid="{00000000-0005-0000-0000-000092B40000}"/>
    <cellStyle name="Normal 5 3 9 3 3 3" xfId="47134" xr:uid="{00000000-0005-0000-0000-000093B40000}"/>
    <cellStyle name="Normal 5 3 9 3 4" xfId="47135" xr:uid="{00000000-0005-0000-0000-000094B40000}"/>
    <cellStyle name="Normal 5 3 9 4" xfId="47136" xr:uid="{00000000-0005-0000-0000-000095B40000}"/>
    <cellStyle name="Normal 5 3 9 4 2" xfId="47137" xr:uid="{00000000-0005-0000-0000-000096B40000}"/>
    <cellStyle name="Normal 5 3 9 4 2 2" xfId="47138" xr:uid="{00000000-0005-0000-0000-000097B40000}"/>
    <cellStyle name="Normal 5 3 9 4 3" xfId="47139" xr:uid="{00000000-0005-0000-0000-000098B40000}"/>
    <cellStyle name="Normal 5 3 9 4 3 2" xfId="47140" xr:uid="{00000000-0005-0000-0000-000099B40000}"/>
    <cellStyle name="Normal 5 3 9 4 3 2 2" xfId="47141" xr:uid="{00000000-0005-0000-0000-00009AB40000}"/>
    <cellStyle name="Normal 5 3 9 4 3 3" xfId="47142" xr:uid="{00000000-0005-0000-0000-00009BB40000}"/>
    <cellStyle name="Normal 5 3 9 4 4" xfId="47143" xr:uid="{00000000-0005-0000-0000-00009CB40000}"/>
    <cellStyle name="Normal 5 3 9 5" xfId="47144" xr:uid="{00000000-0005-0000-0000-00009DB40000}"/>
    <cellStyle name="Normal 5 3 9 5 2" xfId="47145" xr:uid="{00000000-0005-0000-0000-00009EB40000}"/>
    <cellStyle name="Normal 5 3 9 6" xfId="47146" xr:uid="{00000000-0005-0000-0000-00009FB40000}"/>
    <cellStyle name="Normal 5 3 9 6 2" xfId="47147" xr:uid="{00000000-0005-0000-0000-0000A0B40000}"/>
    <cellStyle name="Normal 5 3 9 6 2 2" xfId="47148" xr:uid="{00000000-0005-0000-0000-0000A1B40000}"/>
    <cellStyle name="Normal 5 3 9 6 3" xfId="47149" xr:uid="{00000000-0005-0000-0000-0000A2B40000}"/>
    <cellStyle name="Normal 5 3 9 7" xfId="47150" xr:uid="{00000000-0005-0000-0000-0000A3B40000}"/>
    <cellStyle name="Normal 5 3 9 7 2" xfId="47151" xr:uid="{00000000-0005-0000-0000-0000A4B40000}"/>
    <cellStyle name="Normal 5 3 9 8" xfId="47152" xr:uid="{00000000-0005-0000-0000-0000A5B40000}"/>
    <cellStyle name="Normal 5 3_Sheet1" xfId="47153" xr:uid="{00000000-0005-0000-0000-0000A6B40000}"/>
    <cellStyle name="Normal 5 4" xfId="1370" xr:uid="{00000000-0005-0000-0000-0000A7B40000}"/>
    <cellStyle name="Normal 5 4 10" xfId="47154" xr:uid="{00000000-0005-0000-0000-0000A8B40000}"/>
    <cellStyle name="Normal 5 4 10 2" xfId="47155" xr:uid="{00000000-0005-0000-0000-0000A9B40000}"/>
    <cellStyle name="Normal 5 4 10 2 2" xfId="47156" xr:uid="{00000000-0005-0000-0000-0000AAB40000}"/>
    <cellStyle name="Normal 5 4 10 2 2 2" xfId="47157" xr:uid="{00000000-0005-0000-0000-0000ABB40000}"/>
    <cellStyle name="Normal 5 4 10 2 2 2 2" xfId="47158" xr:uid="{00000000-0005-0000-0000-0000ACB40000}"/>
    <cellStyle name="Normal 5 4 10 2 2 3" xfId="47159" xr:uid="{00000000-0005-0000-0000-0000ADB40000}"/>
    <cellStyle name="Normal 5 4 10 2 2 3 2" xfId="47160" xr:uid="{00000000-0005-0000-0000-0000AEB40000}"/>
    <cellStyle name="Normal 5 4 10 2 2 3 2 2" xfId="47161" xr:uid="{00000000-0005-0000-0000-0000AFB40000}"/>
    <cellStyle name="Normal 5 4 10 2 2 3 3" xfId="47162" xr:uid="{00000000-0005-0000-0000-0000B0B40000}"/>
    <cellStyle name="Normal 5 4 10 2 2 4" xfId="47163" xr:uid="{00000000-0005-0000-0000-0000B1B40000}"/>
    <cellStyle name="Normal 5 4 10 2 3" xfId="47164" xr:uid="{00000000-0005-0000-0000-0000B2B40000}"/>
    <cellStyle name="Normal 5 4 10 2 3 2" xfId="47165" xr:uid="{00000000-0005-0000-0000-0000B3B40000}"/>
    <cellStyle name="Normal 5 4 10 2 4" xfId="47166" xr:uid="{00000000-0005-0000-0000-0000B4B40000}"/>
    <cellStyle name="Normal 5 4 10 2 4 2" xfId="47167" xr:uid="{00000000-0005-0000-0000-0000B5B40000}"/>
    <cellStyle name="Normal 5 4 10 2 4 2 2" xfId="47168" xr:uid="{00000000-0005-0000-0000-0000B6B40000}"/>
    <cellStyle name="Normal 5 4 10 2 4 3" xfId="47169" xr:uid="{00000000-0005-0000-0000-0000B7B40000}"/>
    <cellStyle name="Normal 5 4 10 2 5" xfId="47170" xr:uid="{00000000-0005-0000-0000-0000B8B40000}"/>
    <cellStyle name="Normal 5 4 10 3" xfId="47171" xr:uid="{00000000-0005-0000-0000-0000B9B40000}"/>
    <cellStyle name="Normal 5 4 10 3 2" xfId="47172" xr:uid="{00000000-0005-0000-0000-0000BAB40000}"/>
    <cellStyle name="Normal 5 4 10 3 2 2" xfId="47173" xr:uid="{00000000-0005-0000-0000-0000BBB40000}"/>
    <cellStyle name="Normal 5 4 10 3 3" xfId="47174" xr:uid="{00000000-0005-0000-0000-0000BCB40000}"/>
    <cellStyle name="Normal 5 4 10 3 3 2" xfId="47175" xr:uid="{00000000-0005-0000-0000-0000BDB40000}"/>
    <cellStyle name="Normal 5 4 10 3 3 2 2" xfId="47176" xr:uid="{00000000-0005-0000-0000-0000BEB40000}"/>
    <cellStyle name="Normal 5 4 10 3 3 3" xfId="47177" xr:uid="{00000000-0005-0000-0000-0000BFB40000}"/>
    <cellStyle name="Normal 5 4 10 3 4" xfId="47178" xr:uid="{00000000-0005-0000-0000-0000C0B40000}"/>
    <cellStyle name="Normal 5 4 10 4" xfId="47179" xr:uid="{00000000-0005-0000-0000-0000C1B40000}"/>
    <cellStyle name="Normal 5 4 10 4 2" xfId="47180" xr:uid="{00000000-0005-0000-0000-0000C2B40000}"/>
    <cellStyle name="Normal 5 4 10 5" xfId="47181" xr:uid="{00000000-0005-0000-0000-0000C3B40000}"/>
    <cellStyle name="Normal 5 4 10 5 2" xfId="47182" xr:uid="{00000000-0005-0000-0000-0000C4B40000}"/>
    <cellStyle name="Normal 5 4 10 5 2 2" xfId="47183" xr:uid="{00000000-0005-0000-0000-0000C5B40000}"/>
    <cellStyle name="Normal 5 4 10 5 3" xfId="47184" xr:uid="{00000000-0005-0000-0000-0000C6B40000}"/>
    <cellStyle name="Normal 5 4 10 6" xfId="47185" xr:uid="{00000000-0005-0000-0000-0000C7B40000}"/>
    <cellStyle name="Normal 5 4 11" xfId="47186" xr:uid="{00000000-0005-0000-0000-0000C8B40000}"/>
    <cellStyle name="Normal 5 4 11 2" xfId="47187" xr:uid="{00000000-0005-0000-0000-0000C9B40000}"/>
    <cellStyle name="Normal 5 4 11 2 2" xfId="47188" xr:uid="{00000000-0005-0000-0000-0000CAB40000}"/>
    <cellStyle name="Normal 5 4 11 2 2 2" xfId="47189" xr:uid="{00000000-0005-0000-0000-0000CBB40000}"/>
    <cellStyle name="Normal 5 4 11 2 3" xfId="47190" xr:uid="{00000000-0005-0000-0000-0000CCB40000}"/>
    <cellStyle name="Normal 5 4 11 2 3 2" xfId="47191" xr:uid="{00000000-0005-0000-0000-0000CDB40000}"/>
    <cellStyle name="Normal 5 4 11 2 3 2 2" xfId="47192" xr:uid="{00000000-0005-0000-0000-0000CEB40000}"/>
    <cellStyle name="Normal 5 4 11 2 3 3" xfId="47193" xr:uid="{00000000-0005-0000-0000-0000CFB40000}"/>
    <cellStyle name="Normal 5 4 11 2 4" xfId="47194" xr:uid="{00000000-0005-0000-0000-0000D0B40000}"/>
    <cellStyle name="Normal 5 4 11 3" xfId="47195" xr:uid="{00000000-0005-0000-0000-0000D1B40000}"/>
    <cellStyle name="Normal 5 4 11 3 2" xfId="47196" xr:uid="{00000000-0005-0000-0000-0000D2B40000}"/>
    <cellStyle name="Normal 5 4 11 4" xfId="47197" xr:uid="{00000000-0005-0000-0000-0000D3B40000}"/>
    <cellStyle name="Normal 5 4 11 4 2" xfId="47198" xr:uid="{00000000-0005-0000-0000-0000D4B40000}"/>
    <cellStyle name="Normal 5 4 11 4 2 2" xfId="47199" xr:uid="{00000000-0005-0000-0000-0000D5B40000}"/>
    <cellStyle name="Normal 5 4 11 4 3" xfId="47200" xr:uid="{00000000-0005-0000-0000-0000D6B40000}"/>
    <cellStyle name="Normal 5 4 11 5" xfId="47201" xr:uid="{00000000-0005-0000-0000-0000D7B40000}"/>
    <cellStyle name="Normal 5 4 12" xfId="47202" xr:uid="{00000000-0005-0000-0000-0000D8B40000}"/>
    <cellStyle name="Normal 5 4 12 2" xfId="47203" xr:uid="{00000000-0005-0000-0000-0000D9B40000}"/>
    <cellStyle name="Normal 5 4 12 2 2" xfId="47204" xr:uid="{00000000-0005-0000-0000-0000DAB40000}"/>
    <cellStyle name="Normal 5 4 12 3" xfId="47205" xr:uid="{00000000-0005-0000-0000-0000DBB40000}"/>
    <cellStyle name="Normal 5 4 12 3 2" xfId="47206" xr:uid="{00000000-0005-0000-0000-0000DCB40000}"/>
    <cellStyle name="Normal 5 4 12 3 2 2" xfId="47207" xr:uid="{00000000-0005-0000-0000-0000DDB40000}"/>
    <cellStyle name="Normal 5 4 12 3 3" xfId="47208" xr:uid="{00000000-0005-0000-0000-0000DEB40000}"/>
    <cellStyle name="Normal 5 4 12 4" xfId="47209" xr:uid="{00000000-0005-0000-0000-0000DFB40000}"/>
    <cellStyle name="Normal 5 4 13" xfId="47210" xr:uid="{00000000-0005-0000-0000-0000E0B40000}"/>
    <cellStyle name="Normal 5 4 13 2" xfId="47211" xr:uid="{00000000-0005-0000-0000-0000E1B40000}"/>
    <cellStyle name="Normal 5 4 13 2 2" xfId="47212" xr:uid="{00000000-0005-0000-0000-0000E2B40000}"/>
    <cellStyle name="Normal 5 4 13 3" xfId="47213" xr:uid="{00000000-0005-0000-0000-0000E3B40000}"/>
    <cellStyle name="Normal 5 4 13 3 2" xfId="47214" xr:uid="{00000000-0005-0000-0000-0000E4B40000}"/>
    <cellStyle name="Normal 5 4 13 3 2 2" xfId="47215" xr:uid="{00000000-0005-0000-0000-0000E5B40000}"/>
    <cellStyle name="Normal 5 4 13 3 3" xfId="47216" xr:uid="{00000000-0005-0000-0000-0000E6B40000}"/>
    <cellStyle name="Normal 5 4 13 4" xfId="47217" xr:uid="{00000000-0005-0000-0000-0000E7B40000}"/>
    <cellStyle name="Normal 5 4 14" xfId="47218" xr:uid="{00000000-0005-0000-0000-0000E8B40000}"/>
    <cellStyle name="Normal 5 4 14 2" xfId="47219" xr:uid="{00000000-0005-0000-0000-0000E9B40000}"/>
    <cellStyle name="Normal 5 4 14 2 2" xfId="47220" xr:uid="{00000000-0005-0000-0000-0000EAB40000}"/>
    <cellStyle name="Normal 5 4 14 3" xfId="47221" xr:uid="{00000000-0005-0000-0000-0000EBB40000}"/>
    <cellStyle name="Normal 5 4 14 3 2" xfId="47222" xr:uid="{00000000-0005-0000-0000-0000ECB40000}"/>
    <cellStyle name="Normal 5 4 14 3 2 2" xfId="47223" xr:uid="{00000000-0005-0000-0000-0000EDB40000}"/>
    <cellStyle name="Normal 5 4 14 3 3" xfId="47224" xr:uid="{00000000-0005-0000-0000-0000EEB40000}"/>
    <cellStyle name="Normal 5 4 14 4" xfId="47225" xr:uid="{00000000-0005-0000-0000-0000EFB40000}"/>
    <cellStyle name="Normal 5 4 15" xfId="47226" xr:uid="{00000000-0005-0000-0000-0000F0B40000}"/>
    <cellStyle name="Normal 5 4 15 2" xfId="47227" xr:uid="{00000000-0005-0000-0000-0000F1B40000}"/>
    <cellStyle name="Normal 5 4 15 2 2" xfId="47228" xr:uid="{00000000-0005-0000-0000-0000F2B40000}"/>
    <cellStyle name="Normal 5 4 15 3" xfId="47229" xr:uid="{00000000-0005-0000-0000-0000F3B40000}"/>
    <cellStyle name="Normal 5 4 16" xfId="47230" xr:uid="{00000000-0005-0000-0000-0000F4B40000}"/>
    <cellStyle name="Normal 5 4 16 2" xfId="47231" xr:uid="{00000000-0005-0000-0000-0000F5B40000}"/>
    <cellStyle name="Normal 5 4 17" xfId="47232" xr:uid="{00000000-0005-0000-0000-0000F6B40000}"/>
    <cellStyle name="Normal 5 4 17 2" xfId="47233" xr:uid="{00000000-0005-0000-0000-0000F7B40000}"/>
    <cellStyle name="Normal 5 4 18" xfId="47234" xr:uid="{00000000-0005-0000-0000-0000F8B40000}"/>
    <cellStyle name="Normal 5 4 19" xfId="47235" xr:uid="{00000000-0005-0000-0000-0000F9B40000}"/>
    <cellStyle name="Normal 5 4 2" xfId="1371" xr:uid="{00000000-0005-0000-0000-0000FAB40000}"/>
    <cellStyle name="Normal 5 4 2 10" xfId="47236" xr:uid="{00000000-0005-0000-0000-0000FBB40000}"/>
    <cellStyle name="Normal 5 4 2 10 2" xfId="47237" xr:uid="{00000000-0005-0000-0000-0000FCB40000}"/>
    <cellStyle name="Normal 5 4 2 10 2 2" xfId="47238" xr:uid="{00000000-0005-0000-0000-0000FDB40000}"/>
    <cellStyle name="Normal 5 4 2 10 3" xfId="47239" xr:uid="{00000000-0005-0000-0000-0000FEB40000}"/>
    <cellStyle name="Normal 5 4 2 10 3 2" xfId="47240" xr:uid="{00000000-0005-0000-0000-0000FFB40000}"/>
    <cellStyle name="Normal 5 4 2 10 3 2 2" xfId="47241" xr:uid="{00000000-0005-0000-0000-000000B50000}"/>
    <cellStyle name="Normal 5 4 2 10 3 3" xfId="47242" xr:uid="{00000000-0005-0000-0000-000001B50000}"/>
    <cellStyle name="Normal 5 4 2 10 4" xfId="47243" xr:uid="{00000000-0005-0000-0000-000002B50000}"/>
    <cellStyle name="Normal 5 4 2 11" xfId="47244" xr:uid="{00000000-0005-0000-0000-000003B50000}"/>
    <cellStyle name="Normal 5 4 2 11 2" xfId="47245" xr:uid="{00000000-0005-0000-0000-000004B50000}"/>
    <cellStyle name="Normal 5 4 2 11 2 2" xfId="47246" xr:uid="{00000000-0005-0000-0000-000005B50000}"/>
    <cellStyle name="Normal 5 4 2 11 3" xfId="47247" xr:uid="{00000000-0005-0000-0000-000006B50000}"/>
    <cellStyle name="Normal 5 4 2 11 3 2" xfId="47248" xr:uid="{00000000-0005-0000-0000-000007B50000}"/>
    <cellStyle name="Normal 5 4 2 11 3 2 2" xfId="47249" xr:uid="{00000000-0005-0000-0000-000008B50000}"/>
    <cellStyle name="Normal 5 4 2 11 3 3" xfId="47250" xr:uid="{00000000-0005-0000-0000-000009B50000}"/>
    <cellStyle name="Normal 5 4 2 11 4" xfId="47251" xr:uid="{00000000-0005-0000-0000-00000AB50000}"/>
    <cellStyle name="Normal 5 4 2 12" xfId="47252" xr:uid="{00000000-0005-0000-0000-00000BB50000}"/>
    <cellStyle name="Normal 5 4 2 12 2" xfId="47253" xr:uid="{00000000-0005-0000-0000-00000CB50000}"/>
    <cellStyle name="Normal 5 4 2 12 2 2" xfId="47254" xr:uid="{00000000-0005-0000-0000-00000DB50000}"/>
    <cellStyle name="Normal 5 4 2 12 3" xfId="47255" xr:uid="{00000000-0005-0000-0000-00000EB50000}"/>
    <cellStyle name="Normal 5 4 2 12 3 2" xfId="47256" xr:uid="{00000000-0005-0000-0000-00000FB50000}"/>
    <cellStyle name="Normal 5 4 2 12 3 2 2" xfId="47257" xr:uid="{00000000-0005-0000-0000-000010B50000}"/>
    <cellStyle name="Normal 5 4 2 12 3 3" xfId="47258" xr:uid="{00000000-0005-0000-0000-000011B50000}"/>
    <cellStyle name="Normal 5 4 2 12 4" xfId="47259" xr:uid="{00000000-0005-0000-0000-000012B50000}"/>
    <cellStyle name="Normal 5 4 2 13" xfId="47260" xr:uid="{00000000-0005-0000-0000-000013B50000}"/>
    <cellStyle name="Normal 5 4 2 13 2" xfId="47261" xr:uid="{00000000-0005-0000-0000-000014B50000}"/>
    <cellStyle name="Normal 5 4 2 13 2 2" xfId="47262" xr:uid="{00000000-0005-0000-0000-000015B50000}"/>
    <cellStyle name="Normal 5 4 2 13 3" xfId="47263" xr:uid="{00000000-0005-0000-0000-000016B50000}"/>
    <cellStyle name="Normal 5 4 2 14" xfId="47264" xr:uid="{00000000-0005-0000-0000-000017B50000}"/>
    <cellStyle name="Normal 5 4 2 14 2" xfId="47265" xr:uid="{00000000-0005-0000-0000-000018B50000}"/>
    <cellStyle name="Normal 5 4 2 15" xfId="47266" xr:uid="{00000000-0005-0000-0000-000019B50000}"/>
    <cellStyle name="Normal 5 4 2 15 2" xfId="47267" xr:uid="{00000000-0005-0000-0000-00001AB50000}"/>
    <cellStyle name="Normal 5 4 2 16" xfId="47268" xr:uid="{00000000-0005-0000-0000-00001BB50000}"/>
    <cellStyle name="Normal 5 4 2 17" xfId="47269" xr:uid="{00000000-0005-0000-0000-00001CB50000}"/>
    <cellStyle name="Normal 5 4 2 2" xfId="1372" xr:uid="{00000000-0005-0000-0000-00001DB50000}"/>
    <cellStyle name="Normal 5 4 2 2 10" xfId="47270" xr:uid="{00000000-0005-0000-0000-00001EB50000}"/>
    <cellStyle name="Normal 5 4 2 2 11" xfId="47271" xr:uid="{00000000-0005-0000-0000-00001FB50000}"/>
    <cellStyle name="Normal 5 4 2 2 2" xfId="1373" xr:uid="{00000000-0005-0000-0000-000020B50000}"/>
    <cellStyle name="Normal 5 4 2 2 2 10" xfId="47272" xr:uid="{00000000-0005-0000-0000-000021B50000}"/>
    <cellStyle name="Normal 5 4 2 2 2 2" xfId="47273" xr:uid="{00000000-0005-0000-0000-000022B50000}"/>
    <cellStyle name="Normal 5 4 2 2 2 2 2" xfId="47274" xr:uid="{00000000-0005-0000-0000-000023B50000}"/>
    <cellStyle name="Normal 5 4 2 2 2 2 2 2" xfId="47275" xr:uid="{00000000-0005-0000-0000-000024B50000}"/>
    <cellStyle name="Normal 5 4 2 2 2 2 2 2 2" xfId="47276" xr:uid="{00000000-0005-0000-0000-000025B50000}"/>
    <cellStyle name="Normal 5 4 2 2 2 2 2 2 2 2" xfId="47277" xr:uid="{00000000-0005-0000-0000-000026B50000}"/>
    <cellStyle name="Normal 5 4 2 2 2 2 2 2 3" xfId="47278" xr:uid="{00000000-0005-0000-0000-000027B50000}"/>
    <cellStyle name="Normal 5 4 2 2 2 2 2 2 3 2" xfId="47279" xr:uid="{00000000-0005-0000-0000-000028B50000}"/>
    <cellStyle name="Normal 5 4 2 2 2 2 2 2 3 2 2" xfId="47280" xr:uid="{00000000-0005-0000-0000-000029B50000}"/>
    <cellStyle name="Normal 5 4 2 2 2 2 2 2 3 3" xfId="47281" xr:uid="{00000000-0005-0000-0000-00002AB50000}"/>
    <cellStyle name="Normal 5 4 2 2 2 2 2 2 4" xfId="47282" xr:uid="{00000000-0005-0000-0000-00002BB50000}"/>
    <cellStyle name="Normal 5 4 2 2 2 2 2 3" xfId="47283" xr:uid="{00000000-0005-0000-0000-00002CB50000}"/>
    <cellStyle name="Normal 5 4 2 2 2 2 2 3 2" xfId="47284" xr:uid="{00000000-0005-0000-0000-00002DB50000}"/>
    <cellStyle name="Normal 5 4 2 2 2 2 2 4" xfId="47285" xr:uid="{00000000-0005-0000-0000-00002EB50000}"/>
    <cellStyle name="Normal 5 4 2 2 2 2 2 4 2" xfId="47286" xr:uid="{00000000-0005-0000-0000-00002FB50000}"/>
    <cellStyle name="Normal 5 4 2 2 2 2 2 4 2 2" xfId="47287" xr:uid="{00000000-0005-0000-0000-000030B50000}"/>
    <cellStyle name="Normal 5 4 2 2 2 2 2 4 3" xfId="47288" xr:uid="{00000000-0005-0000-0000-000031B50000}"/>
    <cellStyle name="Normal 5 4 2 2 2 2 2 5" xfId="47289" xr:uid="{00000000-0005-0000-0000-000032B50000}"/>
    <cellStyle name="Normal 5 4 2 2 2 2 3" xfId="47290" xr:uid="{00000000-0005-0000-0000-000033B50000}"/>
    <cellStyle name="Normal 5 4 2 2 2 2 3 2" xfId="47291" xr:uid="{00000000-0005-0000-0000-000034B50000}"/>
    <cellStyle name="Normal 5 4 2 2 2 2 3 2 2" xfId="47292" xr:uid="{00000000-0005-0000-0000-000035B50000}"/>
    <cellStyle name="Normal 5 4 2 2 2 2 3 3" xfId="47293" xr:uid="{00000000-0005-0000-0000-000036B50000}"/>
    <cellStyle name="Normal 5 4 2 2 2 2 3 3 2" xfId="47294" xr:uid="{00000000-0005-0000-0000-000037B50000}"/>
    <cellStyle name="Normal 5 4 2 2 2 2 3 3 2 2" xfId="47295" xr:uid="{00000000-0005-0000-0000-000038B50000}"/>
    <cellStyle name="Normal 5 4 2 2 2 2 3 3 3" xfId="47296" xr:uid="{00000000-0005-0000-0000-000039B50000}"/>
    <cellStyle name="Normal 5 4 2 2 2 2 3 4" xfId="47297" xr:uid="{00000000-0005-0000-0000-00003AB50000}"/>
    <cellStyle name="Normal 5 4 2 2 2 2 4" xfId="47298" xr:uid="{00000000-0005-0000-0000-00003BB50000}"/>
    <cellStyle name="Normal 5 4 2 2 2 2 4 2" xfId="47299" xr:uid="{00000000-0005-0000-0000-00003CB50000}"/>
    <cellStyle name="Normal 5 4 2 2 2 2 4 2 2" xfId="47300" xr:uid="{00000000-0005-0000-0000-00003DB50000}"/>
    <cellStyle name="Normal 5 4 2 2 2 2 4 3" xfId="47301" xr:uid="{00000000-0005-0000-0000-00003EB50000}"/>
    <cellStyle name="Normal 5 4 2 2 2 2 4 3 2" xfId="47302" xr:uid="{00000000-0005-0000-0000-00003FB50000}"/>
    <cellStyle name="Normal 5 4 2 2 2 2 4 3 2 2" xfId="47303" xr:uid="{00000000-0005-0000-0000-000040B50000}"/>
    <cellStyle name="Normal 5 4 2 2 2 2 4 3 3" xfId="47304" xr:uid="{00000000-0005-0000-0000-000041B50000}"/>
    <cellStyle name="Normal 5 4 2 2 2 2 4 4" xfId="47305" xr:uid="{00000000-0005-0000-0000-000042B50000}"/>
    <cellStyle name="Normal 5 4 2 2 2 2 5" xfId="47306" xr:uid="{00000000-0005-0000-0000-000043B50000}"/>
    <cellStyle name="Normal 5 4 2 2 2 2 5 2" xfId="47307" xr:uid="{00000000-0005-0000-0000-000044B50000}"/>
    <cellStyle name="Normal 5 4 2 2 2 2 6" xfId="47308" xr:uid="{00000000-0005-0000-0000-000045B50000}"/>
    <cellStyle name="Normal 5 4 2 2 2 2 6 2" xfId="47309" xr:uid="{00000000-0005-0000-0000-000046B50000}"/>
    <cellStyle name="Normal 5 4 2 2 2 2 6 2 2" xfId="47310" xr:uid="{00000000-0005-0000-0000-000047B50000}"/>
    <cellStyle name="Normal 5 4 2 2 2 2 6 3" xfId="47311" xr:uid="{00000000-0005-0000-0000-000048B50000}"/>
    <cellStyle name="Normal 5 4 2 2 2 2 7" xfId="47312" xr:uid="{00000000-0005-0000-0000-000049B50000}"/>
    <cellStyle name="Normal 5 4 2 2 2 2 7 2" xfId="47313" xr:uid="{00000000-0005-0000-0000-00004AB50000}"/>
    <cellStyle name="Normal 5 4 2 2 2 2 8" xfId="47314" xr:uid="{00000000-0005-0000-0000-00004BB50000}"/>
    <cellStyle name="Normal 5 4 2 2 2 2 9" xfId="47315" xr:uid="{00000000-0005-0000-0000-00004CB50000}"/>
    <cellStyle name="Normal 5 4 2 2 2 3" xfId="47316" xr:uid="{00000000-0005-0000-0000-00004DB50000}"/>
    <cellStyle name="Normal 5 4 2 2 2 3 2" xfId="47317" xr:uid="{00000000-0005-0000-0000-00004EB50000}"/>
    <cellStyle name="Normal 5 4 2 2 2 3 2 2" xfId="47318" xr:uid="{00000000-0005-0000-0000-00004FB50000}"/>
    <cellStyle name="Normal 5 4 2 2 2 3 2 2 2" xfId="47319" xr:uid="{00000000-0005-0000-0000-000050B50000}"/>
    <cellStyle name="Normal 5 4 2 2 2 3 2 3" xfId="47320" xr:uid="{00000000-0005-0000-0000-000051B50000}"/>
    <cellStyle name="Normal 5 4 2 2 2 3 2 3 2" xfId="47321" xr:uid="{00000000-0005-0000-0000-000052B50000}"/>
    <cellStyle name="Normal 5 4 2 2 2 3 2 3 2 2" xfId="47322" xr:uid="{00000000-0005-0000-0000-000053B50000}"/>
    <cellStyle name="Normal 5 4 2 2 2 3 2 3 3" xfId="47323" xr:uid="{00000000-0005-0000-0000-000054B50000}"/>
    <cellStyle name="Normal 5 4 2 2 2 3 2 4" xfId="47324" xr:uid="{00000000-0005-0000-0000-000055B50000}"/>
    <cellStyle name="Normal 5 4 2 2 2 3 3" xfId="47325" xr:uid="{00000000-0005-0000-0000-000056B50000}"/>
    <cellStyle name="Normal 5 4 2 2 2 3 3 2" xfId="47326" xr:uid="{00000000-0005-0000-0000-000057B50000}"/>
    <cellStyle name="Normal 5 4 2 2 2 3 4" xfId="47327" xr:uid="{00000000-0005-0000-0000-000058B50000}"/>
    <cellStyle name="Normal 5 4 2 2 2 3 4 2" xfId="47328" xr:uid="{00000000-0005-0000-0000-000059B50000}"/>
    <cellStyle name="Normal 5 4 2 2 2 3 4 2 2" xfId="47329" xr:uid="{00000000-0005-0000-0000-00005AB50000}"/>
    <cellStyle name="Normal 5 4 2 2 2 3 4 3" xfId="47330" xr:uid="{00000000-0005-0000-0000-00005BB50000}"/>
    <cellStyle name="Normal 5 4 2 2 2 3 5" xfId="47331" xr:uid="{00000000-0005-0000-0000-00005CB50000}"/>
    <cellStyle name="Normal 5 4 2 2 2 4" xfId="47332" xr:uid="{00000000-0005-0000-0000-00005DB50000}"/>
    <cellStyle name="Normal 5 4 2 2 2 4 2" xfId="47333" xr:uid="{00000000-0005-0000-0000-00005EB50000}"/>
    <cellStyle name="Normal 5 4 2 2 2 4 2 2" xfId="47334" xr:uid="{00000000-0005-0000-0000-00005FB50000}"/>
    <cellStyle name="Normal 5 4 2 2 2 4 3" xfId="47335" xr:uid="{00000000-0005-0000-0000-000060B50000}"/>
    <cellStyle name="Normal 5 4 2 2 2 4 3 2" xfId="47336" xr:uid="{00000000-0005-0000-0000-000061B50000}"/>
    <cellStyle name="Normal 5 4 2 2 2 4 3 2 2" xfId="47337" xr:uid="{00000000-0005-0000-0000-000062B50000}"/>
    <cellStyle name="Normal 5 4 2 2 2 4 3 3" xfId="47338" xr:uid="{00000000-0005-0000-0000-000063B50000}"/>
    <cellStyle name="Normal 5 4 2 2 2 4 4" xfId="47339" xr:uid="{00000000-0005-0000-0000-000064B50000}"/>
    <cellStyle name="Normal 5 4 2 2 2 5" xfId="47340" xr:uid="{00000000-0005-0000-0000-000065B50000}"/>
    <cellStyle name="Normal 5 4 2 2 2 5 2" xfId="47341" xr:uid="{00000000-0005-0000-0000-000066B50000}"/>
    <cellStyle name="Normal 5 4 2 2 2 5 2 2" xfId="47342" xr:uid="{00000000-0005-0000-0000-000067B50000}"/>
    <cellStyle name="Normal 5 4 2 2 2 5 3" xfId="47343" xr:uid="{00000000-0005-0000-0000-000068B50000}"/>
    <cellStyle name="Normal 5 4 2 2 2 5 3 2" xfId="47344" xr:uid="{00000000-0005-0000-0000-000069B50000}"/>
    <cellStyle name="Normal 5 4 2 2 2 5 3 2 2" xfId="47345" xr:uid="{00000000-0005-0000-0000-00006AB50000}"/>
    <cellStyle name="Normal 5 4 2 2 2 5 3 3" xfId="47346" xr:uid="{00000000-0005-0000-0000-00006BB50000}"/>
    <cellStyle name="Normal 5 4 2 2 2 5 4" xfId="47347" xr:uid="{00000000-0005-0000-0000-00006CB50000}"/>
    <cellStyle name="Normal 5 4 2 2 2 6" xfId="47348" xr:uid="{00000000-0005-0000-0000-00006DB50000}"/>
    <cellStyle name="Normal 5 4 2 2 2 6 2" xfId="47349" xr:uid="{00000000-0005-0000-0000-00006EB50000}"/>
    <cellStyle name="Normal 5 4 2 2 2 7" xfId="47350" xr:uid="{00000000-0005-0000-0000-00006FB50000}"/>
    <cellStyle name="Normal 5 4 2 2 2 7 2" xfId="47351" xr:uid="{00000000-0005-0000-0000-000070B50000}"/>
    <cellStyle name="Normal 5 4 2 2 2 7 2 2" xfId="47352" xr:uid="{00000000-0005-0000-0000-000071B50000}"/>
    <cellStyle name="Normal 5 4 2 2 2 7 3" xfId="47353" xr:uid="{00000000-0005-0000-0000-000072B50000}"/>
    <cellStyle name="Normal 5 4 2 2 2 8" xfId="47354" xr:uid="{00000000-0005-0000-0000-000073B50000}"/>
    <cellStyle name="Normal 5 4 2 2 2 8 2" xfId="47355" xr:uid="{00000000-0005-0000-0000-000074B50000}"/>
    <cellStyle name="Normal 5 4 2 2 2 9" xfId="47356" xr:uid="{00000000-0005-0000-0000-000075B50000}"/>
    <cellStyle name="Normal 5 4 2 2 3" xfId="47357" xr:uid="{00000000-0005-0000-0000-000076B50000}"/>
    <cellStyle name="Normal 5 4 2 2 3 2" xfId="47358" xr:uid="{00000000-0005-0000-0000-000077B50000}"/>
    <cellStyle name="Normal 5 4 2 2 3 2 2" xfId="47359" xr:uid="{00000000-0005-0000-0000-000078B50000}"/>
    <cellStyle name="Normal 5 4 2 2 3 2 2 2" xfId="47360" xr:uid="{00000000-0005-0000-0000-000079B50000}"/>
    <cellStyle name="Normal 5 4 2 2 3 2 2 2 2" xfId="47361" xr:uid="{00000000-0005-0000-0000-00007AB50000}"/>
    <cellStyle name="Normal 5 4 2 2 3 2 2 3" xfId="47362" xr:uid="{00000000-0005-0000-0000-00007BB50000}"/>
    <cellStyle name="Normal 5 4 2 2 3 2 2 3 2" xfId="47363" xr:uid="{00000000-0005-0000-0000-00007CB50000}"/>
    <cellStyle name="Normal 5 4 2 2 3 2 2 3 2 2" xfId="47364" xr:uid="{00000000-0005-0000-0000-00007DB50000}"/>
    <cellStyle name="Normal 5 4 2 2 3 2 2 3 3" xfId="47365" xr:uid="{00000000-0005-0000-0000-00007EB50000}"/>
    <cellStyle name="Normal 5 4 2 2 3 2 2 4" xfId="47366" xr:uid="{00000000-0005-0000-0000-00007FB50000}"/>
    <cellStyle name="Normal 5 4 2 2 3 2 3" xfId="47367" xr:uid="{00000000-0005-0000-0000-000080B50000}"/>
    <cellStyle name="Normal 5 4 2 2 3 2 3 2" xfId="47368" xr:uid="{00000000-0005-0000-0000-000081B50000}"/>
    <cellStyle name="Normal 5 4 2 2 3 2 4" xfId="47369" xr:uid="{00000000-0005-0000-0000-000082B50000}"/>
    <cellStyle name="Normal 5 4 2 2 3 2 4 2" xfId="47370" xr:uid="{00000000-0005-0000-0000-000083B50000}"/>
    <cellStyle name="Normal 5 4 2 2 3 2 4 2 2" xfId="47371" xr:uid="{00000000-0005-0000-0000-000084B50000}"/>
    <cellStyle name="Normal 5 4 2 2 3 2 4 3" xfId="47372" xr:uid="{00000000-0005-0000-0000-000085B50000}"/>
    <cellStyle name="Normal 5 4 2 2 3 2 5" xfId="47373" xr:uid="{00000000-0005-0000-0000-000086B50000}"/>
    <cellStyle name="Normal 5 4 2 2 3 2 6" xfId="47374" xr:uid="{00000000-0005-0000-0000-000087B50000}"/>
    <cellStyle name="Normal 5 4 2 2 3 3" xfId="47375" xr:uid="{00000000-0005-0000-0000-000088B50000}"/>
    <cellStyle name="Normal 5 4 2 2 3 3 2" xfId="47376" xr:uid="{00000000-0005-0000-0000-000089B50000}"/>
    <cellStyle name="Normal 5 4 2 2 3 3 2 2" xfId="47377" xr:uid="{00000000-0005-0000-0000-00008AB50000}"/>
    <cellStyle name="Normal 5 4 2 2 3 3 3" xfId="47378" xr:uid="{00000000-0005-0000-0000-00008BB50000}"/>
    <cellStyle name="Normal 5 4 2 2 3 3 3 2" xfId="47379" xr:uid="{00000000-0005-0000-0000-00008CB50000}"/>
    <cellStyle name="Normal 5 4 2 2 3 3 3 2 2" xfId="47380" xr:uid="{00000000-0005-0000-0000-00008DB50000}"/>
    <cellStyle name="Normal 5 4 2 2 3 3 3 3" xfId="47381" xr:uid="{00000000-0005-0000-0000-00008EB50000}"/>
    <cellStyle name="Normal 5 4 2 2 3 3 4" xfId="47382" xr:uid="{00000000-0005-0000-0000-00008FB50000}"/>
    <cellStyle name="Normal 5 4 2 2 3 4" xfId="47383" xr:uid="{00000000-0005-0000-0000-000090B50000}"/>
    <cellStyle name="Normal 5 4 2 2 3 4 2" xfId="47384" xr:uid="{00000000-0005-0000-0000-000091B50000}"/>
    <cellStyle name="Normal 5 4 2 2 3 4 2 2" xfId="47385" xr:uid="{00000000-0005-0000-0000-000092B50000}"/>
    <cellStyle name="Normal 5 4 2 2 3 4 3" xfId="47386" xr:uid="{00000000-0005-0000-0000-000093B50000}"/>
    <cellStyle name="Normal 5 4 2 2 3 4 3 2" xfId="47387" xr:uid="{00000000-0005-0000-0000-000094B50000}"/>
    <cellStyle name="Normal 5 4 2 2 3 4 3 2 2" xfId="47388" xr:uid="{00000000-0005-0000-0000-000095B50000}"/>
    <cellStyle name="Normal 5 4 2 2 3 4 3 3" xfId="47389" xr:uid="{00000000-0005-0000-0000-000096B50000}"/>
    <cellStyle name="Normal 5 4 2 2 3 4 4" xfId="47390" xr:uid="{00000000-0005-0000-0000-000097B50000}"/>
    <cellStyle name="Normal 5 4 2 2 3 5" xfId="47391" xr:uid="{00000000-0005-0000-0000-000098B50000}"/>
    <cellStyle name="Normal 5 4 2 2 3 5 2" xfId="47392" xr:uid="{00000000-0005-0000-0000-000099B50000}"/>
    <cellStyle name="Normal 5 4 2 2 3 6" xfId="47393" xr:uid="{00000000-0005-0000-0000-00009AB50000}"/>
    <cellStyle name="Normal 5 4 2 2 3 6 2" xfId="47394" xr:uid="{00000000-0005-0000-0000-00009BB50000}"/>
    <cellStyle name="Normal 5 4 2 2 3 6 2 2" xfId="47395" xr:uid="{00000000-0005-0000-0000-00009CB50000}"/>
    <cellStyle name="Normal 5 4 2 2 3 6 3" xfId="47396" xr:uid="{00000000-0005-0000-0000-00009DB50000}"/>
    <cellStyle name="Normal 5 4 2 2 3 7" xfId="47397" xr:uid="{00000000-0005-0000-0000-00009EB50000}"/>
    <cellStyle name="Normal 5 4 2 2 3 7 2" xfId="47398" xr:uid="{00000000-0005-0000-0000-00009FB50000}"/>
    <cellStyle name="Normal 5 4 2 2 3 8" xfId="47399" xr:uid="{00000000-0005-0000-0000-0000A0B50000}"/>
    <cellStyle name="Normal 5 4 2 2 3 9" xfId="47400" xr:uid="{00000000-0005-0000-0000-0000A1B50000}"/>
    <cellStyle name="Normal 5 4 2 2 4" xfId="47401" xr:uid="{00000000-0005-0000-0000-0000A2B50000}"/>
    <cellStyle name="Normal 5 4 2 2 4 2" xfId="47402" xr:uid="{00000000-0005-0000-0000-0000A3B50000}"/>
    <cellStyle name="Normal 5 4 2 2 4 2 2" xfId="47403" xr:uid="{00000000-0005-0000-0000-0000A4B50000}"/>
    <cellStyle name="Normal 5 4 2 2 4 2 2 2" xfId="47404" xr:uid="{00000000-0005-0000-0000-0000A5B50000}"/>
    <cellStyle name="Normal 5 4 2 2 4 2 3" xfId="47405" xr:uid="{00000000-0005-0000-0000-0000A6B50000}"/>
    <cellStyle name="Normal 5 4 2 2 4 2 3 2" xfId="47406" xr:uid="{00000000-0005-0000-0000-0000A7B50000}"/>
    <cellStyle name="Normal 5 4 2 2 4 2 3 2 2" xfId="47407" xr:uid="{00000000-0005-0000-0000-0000A8B50000}"/>
    <cellStyle name="Normal 5 4 2 2 4 2 3 3" xfId="47408" xr:uid="{00000000-0005-0000-0000-0000A9B50000}"/>
    <cellStyle name="Normal 5 4 2 2 4 2 4" xfId="47409" xr:uid="{00000000-0005-0000-0000-0000AAB50000}"/>
    <cellStyle name="Normal 5 4 2 2 4 3" xfId="47410" xr:uid="{00000000-0005-0000-0000-0000ABB50000}"/>
    <cellStyle name="Normal 5 4 2 2 4 3 2" xfId="47411" xr:uid="{00000000-0005-0000-0000-0000ACB50000}"/>
    <cellStyle name="Normal 5 4 2 2 4 4" xfId="47412" xr:uid="{00000000-0005-0000-0000-0000ADB50000}"/>
    <cellStyle name="Normal 5 4 2 2 4 4 2" xfId="47413" xr:uid="{00000000-0005-0000-0000-0000AEB50000}"/>
    <cellStyle name="Normal 5 4 2 2 4 4 2 2" xfId="47414" xr:uid="{00000000-0005-0000-0000-0000AFB50000}"/>
    <cellStyle name="Normal 5 4 2 2 4 4 3" xfId="47415" xr:uid="{00000000-0005-0000-0000-0000B0B50000}"/>
    <cellStyle name="Normal 5 4 2 2 4 5" xfId="47416" xr:uid="{00000000-0005-0000-0000-0000B1B50000}"/>
    <cellStyle name="Normal 5 4 2 2 4 6" xfId="47417" xr:uid="{00000000-0005-0000-0000-0000B2B50000}"/>
    <cellStyle name="Normal 5 4 2 2 5" xfId="47418" xr:uid="{00000000-0005-0000-0000-0000B3B50000}"/>
    <cellStyle name="Normal 5 4 2 2 5 2" xfId="47419" xr:uid="{00000000-0005-0000-0000-0000B4B50000}"/>
    <cellStyle name="Normal 5 4 2 2 5 2 2" xfId="47420" xr:uid="{00000000-0005-0000-0000-0000B5B50000}"/>
    <cellStyle name="Normal 5 4 2 2 5 3" xfId="47421" xr:uid="{00000000-0005-0000-0000-0000B6B50000}"/>
    <cellStyle name="Normal 5 4 2 2 5 3 2" xfId="47422" xr:uid="{00000000-0005-0000-0000-0000B7B50000}"/>
    <cellStyle name="Normal 5 4 2 2 5 3 2 2" xfId="47423" xr:uid="{00000000-0005-0000-0000-0000B8B50000}"/>
    <cellStyle name="Normal 5 4 2 2 5 3 3" xfId="47424" xr:uid="{00000000-0005-0000-0000-0000B9B50000}"/>
    <cellStyle name="Normal 5 4 2 2 5 4" xfId="47425" xr:uid="{00000000-0005-0000-0000-0000BAB50000}"/>
    <cellStyle name="Normal 5 4 2 2 6" xfId="47426" xr:uid="{00000000-0005-0000-0000-0000BBB50000}"/>
    <cellStyle name="Normal 5 4 2 2 6 2" xfId="47427" xr:uid="{00000000-0005-0000-0000-0000BCB50000}"/>
    <cellStyle name="Normal 5 4 2 2 6 2 2" xfId="47428" xr:uid="{00000000-0005-0000-0000-0000BDB50000}"/>
    <cellStyle name="Normal 5 4 2 2 6 3" xfId="47429" xr:uid="{00000000-0005-0000-0000-0000BEB50000}"/>
    <cellStyle name="Normal 5 4 2 2 6 3 2" xfId="47430" xr:uid="{00000000-0005-0000-0000-0000BFB50000}"/>
    <cellStyle name="Normal 5 4 2 2 6 3 2 2" xfId="47431" xr:uid="{00000000-0005-0000-0000-0000C0B50000}"/>
    <cellStyle name="Normal 5 4 2 2 6 3 3" xfId="47432" xr:uid="{00000000-0005-0000-0000-0000C1B50000}"/>
    <cellStyle name="Normal 5 4 2 2 6 4" xfId="47433" xr:uid="{00000000-0005-0000-0000-0000C2B50000}"/>
    <cellStyle name="Normal 5 4 2 2 7" xfId="47434" xr:uid="{00000000-0005-0000-0000-0000C3B50000}"/>
    <cellStyle name="Normal 5 4 2 2 7 2" xfId="47435" xr:uid="{00000000-0005-0000-0000-0000C4B50000}"/>
    <cellStyle name="Normal 5 4 2 2 8" xfId="47436" xr:uid="{00000000-0005-0000-0000-0000C5B50000}"/>
    <cellStyle name="Normal 5 4 2 2 8 2" xfId="47437" xr:uid="{00000000-0005-0000-0000-0000C6B50000}"/>
    <cellStyle name="Normal 5 4 2 2 8 2 2" xfId="47438" xr:uid="{00000000-0005-0000-0000-0000C7B50000}"/>
    <cellStyle name="Normal 5 4 2 2 8 3" xfId="47439" xr:uid="{00000000-0005-0000-0000-0000C8B50000}"/>
    <cellStyle name="Normal 5 4 2 2 9" xfId="47440" xr:uid="{00000000-0005-0000-0000-0000C9B50000}"/>
    <cellStyle name="Normal 5 4 2 2 9 2" xfId="47441" xr:uid="{00000000-0005-0000-0000-0000CAB50000}"/>
    <cellStyle name="Normal 5 4 2 2_T-straight with PEDs adjustor" xfId="47442" xr:uid="{00000000-0005-0000-0000-0000CBB50000}"/>
    <cellStyle name="Normal 5 4 2 3" xfId="1374" xr:uid="{00000000-0005-0000-0000-0000CCB50000}"/>
    <cellStyle name="Normal 5 4 2 3 10" xfId="47443" xr:uid="{00000000-0005-0000-0000-0000CDB50000}"/>
    <cellStyle name="Normal 5 4 2 3 11" xfId="47444" xr:uid="{00000000-0005-0000-0000-0000CEB50000}"/>
    <cellStyle name="Normal 5 4 2 3 2" xfId="47445" xr:uid="{00000000-0005-0000-0000-0000CFB50000}"/>
    <cellStyle name="Normal 5 4 2 3 2 10" xfId="47446" xr:uid="{00000000-0005-0000-0000-0000D0B50000}"/>
    <cellStyle name="Normal 5 4 2 3 2 2" xfId="47447" xr:uid="{00000000-0005-0000-0000-0000D1B50000}"/>
    <cellStyle name="Normal 5 4 2 3 2 2 2" xfId="47448" xr:uid="{00000000-0005-0000-0000-0000D2B50000}"/>
    <cellStyle name="Normal 5 4 2 3 2 2 2 2" xfId="47449" xr:uid="{00000000-0005-0000-0000-0000D3B50000}"/>
    <cellStyle name="Normal 5 4 2 3 2 2 2 2 2" xfId="47450" xr:uid="{00000000-0005-0000-0000-0000D4B50000}"/>
    <cellStyle name="Normal 5 4 2 3 2 2 2 2 2 2" xfId="47451" xr:uid="{00000000-0005-0000-0000-0000D5B50000}"/>
    <cellStyle name="Normal 5 4 2 3 2 2 2 2 3" xfId="47452" xr:uid="{00000000-0005-0000-0000-0000D6B50000}"/>
    <cellStyle name="Normal 5 4 2 3 2 2 2 2 3 2" xfId="47453" xr:uid="{00000000-0005-0000-0000-0000D7B50000}"/>
    <cellStyle name="Normal 5 4 2 3 2 2 2 2 3 2 2" xfId="47454" xr:uid="{00000000-0005-0000-0000-0000D8B50000}"/>
    <cellStyle name="Normal 5 4 2 3 2 2 2 2 3 3" xfId="47455" xr:uid="{00000000-0005-0000-0000-0000D9B50000}"/>
    <cellStyle name="Normal 5 4 2 3 2 2 2 2 4" xfId="47456" xr:uid="{00000000-0005-0000-0000-0000DAB50000}"/>
    <cellStyle name="Normal 5 4 2 3 2 2 2 3" xfId="47457" xr:uid="{00000000-0005-0000-0000-0000DBB50000}"/>
    <cellStyle name="Normal 5 4 2 3 2 2 2 3 2" xfId="47458" xr:uid="{00000000-0005-0000-0000-0000DCB50000}"/>
    <cellStyle name="Normal 5 4 2 3 2 2 2 4" xfId="47459" xr:uid="{00000000-0005-0000-0000-0000DDB50000}"/>
    <cellStyle name="Normal 5 4 2 3 2 2 2 4 2" xfId="47460" xr:uid="{00000000-0005-0000-0000-0000DEB50000}"/>
    <cellStyle name="Normal 5 4 2 3 2 2 2 4 2 2" xfId="47461" xr:uid="{00000000-0005-0000-0000-0000DFB50000}"/>
    <cellStyle name="Normal 5 4 2 3 2 2 2 4 3" xfId="47462" xr:uid="{00000000-0005-0000-0000-0000E0B50000}"/>
    <cellStyle name="Normal 5 4 2 3 2 2 2 5" xfId="47463" xr:uid="{00000000-0005-0000-0000-0000E1B50000}"/>
    <cellStyle name="Normal 5 4 2 3 2 2 3" xfId="47464" xr:uid="{00000000-0005-0000-0000-0000E2B50000}"/>
    <cellStyle name="Normal 5 4 2 3 2 2 3 2" xfId="47465" xr:uid="{00000000-0005-0000-0000-0000E3B50000}"/>
    <cellStyle name="Normal 5 4 2 3 2 2 3 2 2" xfId="47466" xr:uid="{00000000-0005-0000-0000-0000E4B50000}"/>
    <cellStyle name="Normal 5 4 2 3 2 2 3 3" xfId="47467" xr:uid="{00000000-0005-0000-0000-0000E5B50000}"/>
    <cellStyle name="Normal 5 4 2 3 2 2 3 3 2" xfId="47468" xr:uid="{00000000-0005-0000-0000-0000E6B50000}"/>
    <cellStyle name="Normal 5 4 2 3 2 2 3 3 2 2" xfId="47469" xr:uid="{00000000-0005-0000-0000-0000E7B50000}"/>
    <cellStyle name="Normal 5 4 2 3 2 2 3 3 3" xfId="47470" xr:uid="{00000000-0005-0000-0000-0000E8B50000}"/>
    <cellStyle name="Normal 5 4 2 3 2 2 3 4" xfId="47471" xr:uid="{00000000-0005-0000-0000-0000E9B50000}"/>
    <cellStyle name="Normal 5 4 2 3 2 2 4" xfId="47472" xr:uid="{00000000-0005-0000-0000-0000EAB50000}"/>
    <cellStyle name="Normal 5 4 2 3 2 2 4 2" xfId="47473" xr:uid="{00000000-0005-0000-0000-0000EBB50000}"/>
    <cellStyle name="Normal 5 4 2 3 2 2 4 2 2" xfId="47474" xr:uid="{00000000-0005-0000-0000-0000ECB50000}"/>
    <cellStyle name="Normal 5 4 2 3 2 2 4 3" xfId="47475" xr:uid="{00000000-0005-0000-0000-0000EDB50000}"/>
    <cellStyle name="Normal 5 4 2 3 2 2 4 3 2" xfId="47476" xr:uid="{00000000-0005-0000-0000-0000EEB50000}"/>
    <cellStyle name="Normal 5 4 2 3 2 2 4 3 2 2" xfId="47477" xr:uid="{00000000-0005-0000-0000-0000EFB50000}"/>
    <cellStyle name="Normal 5 4 2 3 2 2 4 3 3" xfId="47478" xr:uid="{00000000-0005-0000-0000-0000F0B50000}"/>
    <cellStyle name="Normal 5 4 2 3 2 2 4 4" xfId="47479" xr:uid="{00000000-0005-0000-0000-0000F1B50000}"/>
    <cellStyle name="Normal 5 4 2 3 2 2 5" xfId="47480" xr:uid="{00000000-0005-0000-0000-0000F2B50000}"/>
    <cellStyle name="Normal 5 4 2 3 2 2 5 2" xfId="47481" xr:uid="{00000000-0005-0000-0000-0000F3B50000}"/>
    <cellStyle name="Normal 5 4 2 3 2 2 6" xfId="47482" xr:uid="{00000000-0005-0000-0000-0000F4B50000}"/>
    <cellStyle name="Normal 5 4 2 3 2 2 6 2" xfId="47483" xr:uid="{00000000-0005-0000-0000-0000F5B50000}"/>
    <cellStyle name="Normal 5 4 2 3 2 2 6 2 2" xfId="47484" xr:uid="{00000000-0005-0000-0000-0000F6B50000}"/>
    <cellStyle name="Normal 5 4 2 3 2 2 6 3" xfId="47485" xr:uid="{00000000-0005-0000-0000-0000F7B50000}"/>
    <cellStyle name="Normal 5 4 2 3 2 2 7" xfId="47486" xr:uid="{00000000-0005-0000-0000-0000F8B50000}"/>
    <cellStyle name="Normal 5 4 2 3 2 2 7 2" xfId="47487" xr:uid="{00000000-0005-0000-0000-0000F9B50000}"/>
    <cellStyle name="Normal 5 4 2 3 2 2 8" xfId="47488" xr:uid="{00000000-0005-0000-0000-0000FAB50000}"/>
    <cellStyle name="Normal 5 4 2 3 2 3" xfId="47489" xr:uid="{00000000-0005-0000-0000-0000FBB50000}"/>
    <cellStyle name="Normal 5 4 2 3 2 3 2" xfId="47490" xr:uid="{00000000-0005-0000-0000-0000FCB50000}"/>
    <cellStyle name="Normal 5 4 2 3 2 3 2 2" xfId="47491" xr:uid="{00000000-0005-0000-0000-0000FDB50000}"/>
    <cellStyle name="Normal 5 4 2 3 2 3 2 2 2" xfId="47492" xr:uid="{00000000-0005-0000-0000-0000FEB50000}"/>
    <cellStyle name="Normal 5 4 2 3 2 3 2 3" xfId="47493" xr:uid="{00000000-0005-0000-0000-0000FFB50000}"/>
    <cellStyle name="Normal 5 4 2 3 2 3 2 3 2" xfId="47494" xr:uid="{00000000-0005-0000-0000-000000B60000}"/>
    <cellStyle name="Normal 5 4 2 3 2 3 2 3 2 2" xfId="47495" xr:uid="{00000000-0005-0000-0000-000001B60000}"/>
    <cellStyle name="Normal 5 4 2 3 2 3 2 3 3" xfId="47496" xr:uid="{00000000-0005-0000-0000-000002B60000}"/>
    <cellStyle name="Normal 5 4 2 3 2 3 2 4" xfId="47497" xr:uid="{00000000-0005-0000-0000-000003B60000}"/>
    <cellStyle name="Normal 5 4 2 3 2 3 3" xfId="47498" xr:uid="{00000000-0005-0000-0000-000004B60000}"/>
    <cellStyle name="Normal 5 4 2 3 2 3 3 2" xfId="47499" xr:uid="{00000000-0005-0000-0000-000005B60000}"/>
    <cellStyle name="Normal 5 4 2 3 2 3 4" xfId="47500" xr:uid="{00000000-0005-0000-0000-000006B60000}"/>
    <cellStyle name="Normal 5 4 2 3 2 3 4 2" xfId="47501" xr:uid="{00000000-0005-0000-0000-000007B60000}"/>
    <cellStyle name="Normal 5 4 2 3 2 3 4 2 2" xfId="47502" xr:uid="{00000000-0005-0000-0000-000008B60000}"/>
    <cellStyle name="Normal 5 4 2 3 2 3 4 3" xfId="47503" xr:uid="{00000000-0005-0000-0000-000009B60000}"/>
    <cellStyle name="Normal 5 4 2 3 2 3 5" xfId="47504" xr:uid="{00000000-0005-0000-0000-00000AB60000}"/>
    <cellStyle name="Normal 5 4 2 3 2 4" xfId="47505" xr:uid="{00000000-0005-0000-0000-00000BB60000}"/>
    <cellStyle name="Normal 5 4 2 3 2 4 2" xfId="47506" xr:uid="{00000000-0005-0000-0000-00000CB60000}"/>
    <cellStyle name="Normal 5 4 2 3 2 4 2 2" xfId="47507" xr:uid="{00000000-0005-0000-0000-00000DB60000}"/>
    <cellStyle name="Normal 5 4 2 3 2 4 3" xfId="47508" xr:uid="{00000000-0005-0000-0000-00000EB60000}"/>
    <cellStyle name="Normal 5 4 2 3 2 4 3 2" xfId="47509" xr:uid="{00000000-0005-0000-0000-00000FB60000}"/>
    <cellStyle name="Normal 5 4 2 3 2 4 3 2 2" xfId="47510" xr:uid="{00000000-0005-0000-0000-000010B60000}"/>
    <cellStyle name="Normal 5 4 2 3 2 4 3 3" xfId="47511" xr:uid="{00000000-0005-0000-0000-000011B60000}"/>
    <cellStyle name="Normal 5 4 2 3 2 4 4" xfId="47512" xr:uid="{00000000-0005-0000-0000-000012B60000}"/>
    <cellStyle name="Normal 5 4 2 3 2 5" xfId="47513" xr:uid="{00000000-0005-0000-0000-000013B60000}"/>
    <cellStyle name="Normal 5 4 2 3 2 5 2" xfId="47514" xr:uid="{00000000-0005-0000-0000-000014B60000}"/>
    <cellStyle name="Normal 5 4 2 3 2 5 2 2" xfId="47515" xr:uid="{00000000-0005-0000-0000-000015B60000}"/>
    <cellStyle name="Normal 5 4 2 3 2 5 3" xfId="47516" xr:uid="{00000000-0005-0000-0000-000016B60000}"/>
    <cellStyle name="Normal 5 4 2 3 2 5 3 2" xfId="47517" xr:uid="{00000000-0005-0000-0000-000017B60000}"/>
    <cellStyle name="Normal 5 4 2 3 2 5 3 2 2" xfId="47518" xr:uid="{00000000-0005-0000-0000-000018B60000}"/>
    <cellStyle name="Normal 5 4 2 3 2 5 3 3" xfId="47519" xr:uid="{00000000-0005-0000-0000-000019B60000}"/>
    <cellStyle name="Normal 5 4 2 3 2 5 4" xfId="47520" xr:uid="{00000000-0005-0000-0000-00001AB60000}"/>
    <cellStyle name="Normal 5 4 2 3 2 6" xfId="47521" xr:uid="{00000000-0005-0000-0000-00001BB60000}"/>
    <cellStyle name="Normal 5 4 2 3 2 6 2" xfId="47522" xr:uid="{00000000-0005-0000-0000-00001CB60000}"/>
    <cellStyle name="Normal 5 4 2 3 2 7" xfId="47523" xr:uid="{00000000-0005-0000-0000-00001DB60000}"/>
    <cellStyle name="Normal 5 4 2 3 2 7 2" xfId="47524" xr:uid="{00000000-0005-0000-0000-00001EB60000}"/>
    <cellStyle name="Normal 5 4 2 3 2 7 2 2" xfId="47525" xr:uid="{00000000-0005-0000-0000-00001FB60000}"/>
    <cellStyle name="Normal 5 4 2 3 2 7 3" xfId="47526" xr:uid="{00000000-0005-0000-0000-000020B60000}"/>
    <cellStyle name="Normal 5 4 2 3 2 8" xfId="47527" xr:uid="{00000000-0005-0000-0000-000021B60000}"/>
    <cellStyle name="Normal 5 4 2 3 2 8 2" xfId="47528" xr:uid="{00000000-0005-0000-0000-000022B60000}"/>
    <cellStyle name="Normal 5 4 2 3 2 9" xfId="47529" xr:uid="{00000000-0005-0000-0000-000023B60000}"/>
    <cellStyle name="Normal 5 4 2 3 3" xfId="47530" xr:uid="{00000000-0005-0000-0000-000024B60000}"/>
    <cellStyle name="Normal 5 4 2 3 3 2" xfId="47531" xr:uid="{00000000-0005-0000-0000-000025B60000}"/>
    <cellStyle name="Normal 5 4 2 3 3 2 2" xfId="47532" xr:uid="{00000000-0005-0000-0000-000026B60000}"/>
    <cellStyle name="Normal 5 4 2 3 3 2 2 2" xfId="47533" xr:uid="{00000000-0005-0000-0000-000027B60000}"/>
    <cellStyle name="Normal 5 4 2 3 3 2 2 2 2" xfId="47534" xr:uid="{00000000-0005-0000-0000-000028B60000}"/>
    <cellStyle name="Normal 5 4 2 3 3 2 2 3" xfId="47535" xr:uid="{00000000-0005-0000-0000-000029B60000}"/>
    <cellStyle name="Normal 5 4 2 3 3 2 2 3 2" xfId="47536" xr:uid="{00000000-0005-0000-0000-00002AB60000}"/>
    <cellStyle name="Normal 5 4 2 3 3 2 2 3 2 2" xfId="47537" xr:uid="{00000000-0005-0000-0000-00002BB60000}"/>
    <cellStyle name="Normal 5 4 2 3 3 2 2 3 3" xfId="47538" xr:uid="{00000000-0005-0000-0000-00002CB60000}"/>
    <cellStyle name="Normal 5 4 2 3 3 2 2 4" xfId="47539" xr:uid="{00000000-0005-0000-0000-00002DB60000}"/>
    <cellStyle name="Normal 5 4 2 3 3 2 3" xfId="47540" xr:uid="{00000000-0005-0000-0000-00002EB60000}"/>
    <cellStyle name="Normal 5 4 2 3 3 2 3 2" xfId="47541" xr:uid="{00000000-0005-0000-0000-00002FB60000}"/>
    <cellStyle name="Normal 5 4 2 3 3 2 4" xfId="47542" xr:uid="{00000000-0005-0000-0000-000030B60000}"/>
    <cellStyle name="Normal 5 4 2 3 3 2 4 2" xfId="47543" xr:uid="{00000000-0005-0000-0000-000031B60000}"/>
    <cellStyle name="Normal 5 4 2 3 3 2 4 2 2" xfId="47544" xr:uid="{00000000-0005-0000-0000-000032B60000}"/>
    <cellStyle name="Normal 5 4 2 3 3 2 4 3" xfId="47545" xr:uid="{00000000-0005-0000-0000-000033B60000}"/>
    <cellStyle name="Normal 5 4 2 3 3 2 5" xfId="47546" xr:uid="{00000000-0005-0000-0000-000034B60000}"/>
    <cellStyle name="Normal 5 4 2 3 3 3" xfId="47547" xr:uid="{00000000-0005-0000-0000-000035B60000}"/>
    <cellStyle name="Normal 5 4 2 3 3 3 2" xfId="47548" xr:uid="{00000000-0005-0000-0000-000036B60000}"/>
    <cellStyle name="Normal 5 4 2 3 3 3 2 2" xfId="47549" xr:uid="{00000000-0005-0000-0000-000037B60000}"/>
    <cellStyle name="Normal 5 4 2 3 3 3 3" xfId="47550" xr:uid="{00000000-0005-0000-0000-000038B60000}"/>
    <cellStyle name="Normal 5 4 2 3 3 3 3 2" xfId="47551" xr:uid="{00000000-0005-0000-0000-000039B60000}"/>
    <cellStyle name="Normal 5 4 2 3 3 3 3 2 2" xfId="47552" xr:uid="{00000000-0005-0000-0000-00003AB60000}"/>
    <cellStyle name="Normal 5 4 2 3 3 3 3 3" xfId="47553" xr:uid="{00000000-0005-0000-0000-00003BB60000}"/>
    <cellStyle name="Normal 5 4 2 3 3 3 4" xfId="47554" xr:uid="{00000000-0005-0000-0000-00003CB60000}"/>
    <cellStyle name="Normal 5 4 2 3 3 4" xfId="47555" xr:uid="{00000000-0005-0000-0000-00003DB60000}"/>
    <cellStyle name="Normal 5 4 2 3 3 4 2" xfId="47556" xr:uid="{00000000-0005-0000-0000-00003EB60000}"/>
    <cellStyle name="Normal 5 4 2 3 3 4 2 2" xfId="47557" xr:uid="{00000000-0005-0000-0000-00003FB60000}"/>
    <cellStyle name="Normal 5 4 2 3 3 4 3" xfId="47558" xr:uid="{00000000-0005-0000-0000-000040B60000}"/>
    <cellStyle name="Normal 5 4 2 3 3 4 3 2" xfId="47559" xr:uid="{00000000-0005-0000-0000-000041B60000}"/>
    <cellStyle name="Normal 5 4 2 3 3 4 3 2 2" xfId="47560" xr:uid="{00000000-0005-0000-0000-000042B60000}"/>
    <cellStyle name="Normal 5 4 2 3 3 4 3 3" xfId="47561" xr:uid="{00000000-0005-0000-0000-000043B60000}"/>
    <cellStyle name="Normal 5 4 2 3 3 4 4" xfId="47562" xr:uid="{00000000-0005-0000-0000-000044B60000}"/>
    <cellStyle name="Normal 5 4 2 3 3 5" xfId="47563" xr:uid="{00000000-0005-0000-0000-000045B60000}"/>
    <cellStyle name="Normal 5 4 2 3 3 5 2" xfId="47564" xr:uid="{00000000-0005-0000-0000-000046B60000}"/>
    <cellStyle name="Normal 5 4 2 3 3 6" xfId="47565" xr:uid="{00000000-0005-0000-0000-000047B60000}"/>
    <cellStyle name="Normal 5 4 2 3 3 6 2" xfId="47566" xr:uid="{00000000-0005-0000-0000-000048B60000}"/>
    <cellStyle name="Normal 5 4 2 3 3 6 2 2" xfId="47567" xr:uid="{00000000-0005-0000-0000-000049B60000}"/>
    <cellStyle name="Normal 5 4 2 3 3 6 3" xfId="47568" xr:uid="{00000000-0005-0000-0000-00004AB60000}"/>
    <cellStyle name="Normal 5 4 2 3 3 7" xfId="47569" xr:uid="{00000000-0005-0000-0000-00004BB60000}"/>
    <cellStyle name="Normal 5 4 2 3 3 7 2" xfId="47570" xr:uid="{00000000-0005-0000-0000-00004CB60000}"/>
    <cellStyle name="Normal 5 4 2 3 3 8" xfId="47571" xr:uid="{00000000-0005-0000-0000-00004DB60000}"/>
    <cellStyle name="Normal 5 4 2 3 4" xfId="47572" xr:uid="{00000000-0005-0000-0000-00004EB60000}"/>
    <cellStyle name="Normal 5 4 2 3 4 2" xfId="47573" xr:uid="{00000000-0005-0000-0000-00004FB60000}"/>
    <cellStyle name="Normal 5 4 2 3 4 2 2" xfId="47574" xr:uid="{00000000-0005-0000-0000-000050B60000}"/>
    <cellStyle name="Normal 5 4 2 3 4 2 2 2" xfId="47575" xr:uid="{00000000-0005-0000-0000-000051B60000}"/>
    <cellStyle name="Normal 5 4 2 3 4 2 3" xfId="47576" xr:uid="{00000000-0005-0000-0000-000052B60000}"/>
    <cellStyle name="Normal 5 4 2 3 4 2 3 2" xfId="47577" xr:uid="{00000000-0005-0000-0000-000053B60000}"/>
    <cellStyle name="Normal 5 4 2 3 4 2 3 2 2" xfId="47578" xr:uid="{00000000-0005-0000-0000-000054B60000}"/>
    <cellStyle name="Normal 5 4 2 3 4 2 3 3" xfId="47579" xr:uid="{00000000-0005-0000-0000-000055B60000}"/>
    <cellStyle name="Normal 5 4 2 3 4 2 4" xfId="47580" xr:uid="{00000000-0005-0000-0000-000056B60000}"/>
    <cellStyle name="Normal 5 4 2 3 4 3" xfId="47581" xr:uid="{00000000-0005-0000-0000-000057B60000}"/>
    <cellStyle name="Normal 5 4 2 3 4 3 2" xfId="47582" xr:uid="{00000000-0005-0000-0000-000058B60000}"/>
    <cellStyle name="Normal 5 4 2 3 4 4" xfId="47583" xr:uid="{00000000-0005-0000-0000-000059B60000}"/>
    <cellStyle name="Normal 5 4 2 3 4 4 2" xfId="47584" xr:uid="{00000000-0005-0000-0000-00005AB60000}"/>
    <cellStyle name="Normal 5 4 2 3 4 4 2 2" xfId="47585" xr:uid="{00000000-0005-0000-0000-00005BB60000}"/>
    <cellStyle name="Normal 5 4 2 3 4 4 3" xfId="47586" xr:uid="{00000000-0005-0000-0000-00005CB60000}"/>
    <cellStyle name="Normal 5 4 2 3 4 5" xfId="47587" xr:uid="{00000000-0005-0000-0000-00005DB60000}"/>
    <cellStyle name="Normal 5 4 2 3 5" xfId="47588" xr:uid="{00000000-0005-0000-0000-00005EB60000}"/>
    <cellStyle name="Normal 5 4 2 3 5 2" xfId="47589" xr:uid="{00000000-0005-0000-0000-00005FB60000}"/>
    <cellStyle name="Normal 5 4 2 3 5 2 2" xfId="47590" xr:uid="{00000000-0005-0000-0000-000060B60000}"/>
    <cellStyle name="Normal 5 4 2 3 5 3" xfId="47591" xr:uid="{00000000-0005-0000-0000-000061B60000}"/>
    <cellStyle name="Normal 5 4 2 3 5 3 2" xfId="47592" xr:uid="{00000000-0005-0000-0000-000062B60000}"/>
    <cellStyle name="Normal 5 4 2 3 5 3 2 2" xfId="47593" xr:uid="{00000000-0005-0000-0000-000063B60000}"/>
    <cellStyle name="Normal 5 4 2 3 5 3 3" xfId="47594" xr:uid="{00000000-0005-0000-0000-000064B60000}"/>
    <cellStyle name="Normal 5 4 2 3 5 4" xfId="47595" xr:uid="{00000000-0005-0000-0000-000065B60000}"/>
    <cellStyle name="Normal 5 4 2 3 6" xfId="47596" xr:uid="{00000000-0005-0000-0000-000066B60000}"/>
    <cellStyle name="Normal 5 4 2 3 6 2" xfId="47597" xr:uid="{00000000-0005-0000-0000-000067B60000}"/>
    <cellStyle name="Normal 5 4 2 3 6 2 2" xfId="47598" xr:uid="{00000000-0005-0000-0000-000068B60000}"/>
    <cellStyle name="Normal 5 4 2 3 6 3" xfId="47599" xr:uid="{00000000-0005-0000-0000-000069B60000}"/>
    <cellStyle name="Normal 5 4 2 3 6 3 2" xfId="47600" xr:uid="{00000000-0005-0000-0000-00006AB60000}"/>
    <cellStyle name="Normal 5 4 2 3 6 3 2 2" xfId="47601" xr:uid="{00000000-0005-0000-0000-00006BB60000}"/>
    <cellStyle name="Normal 5 4 2 3 6 3 3" xfId="47602" xr:uid="{00000000-0005-0000-0000-00006CB60000}"/>
    <cellStyle name="Normal 5 4 2 3 6 4" xfId="47603" xr:uid="{00000000-0005-0000-0000-00006DB60000}"/>
    <cellStyle name="Normal 5 4 2 3 7" xfId="47604" xr:uid="{00000000-0005-0000-0000-00006EB60000}"/>
    <cellStyle name="Normal 5 4 2 3 7 2" xfId="47605" xr:uid="{00000000-0005-0000-0000-00006FB60000}"/>
    <cellStyle name="Normal 5 4 2 3 8" xfId="47606" xr:uid="{00000000-0005-0000-0000-000070B60000}"/>
    <cellStyle name="Normal 5 4 2 3 8 2" xfId="47607" xr:uid="{00000000-0005-0000-0000-000071B60000}"/>
    <cellStyle name="Normal 5 4 2 3 8 2 2" xfId="47608" xr:uid="{00000000-0005-0000-0000-000072B60000}"/>
    <cellStyle name="Normal 5 4 2 3 8 3" xfId="47609" xr:uid="{00000000-0005-0000-0000-000073B60000}"/>
    <cellStyle name="Normal 5 4 2 3 9" xfId="47610" xr:uid="{00000000-0005-0000-0000-000074B60000}"/>
    <cellStyle name="Normal 5 4 2 3 9 2" xfId="47611" xr:uid="{00000000-0005-0000-0000-000075B60000}"/>
    <cellStyle name="Normal 5 4 2 4" xfId="47612" xr:uid="{00000000-0005-0000-0000-000076B60000}"/>
    <cellStyle name="Normal 5 4 2 4 10" xfId="47613" xr:uid="{00000000-0005-0000-0000-000077B60000}"/>
    <cellStyle name="Normal 5 4 2 4 11" xfId="47614" xr:uid="{00000000-0005-0000-0000-000078B60000}"/>
    <cellStyle name="Normal 5 4 2 4 2" xfId="47615" xr:uid="{00000000-0005-0000-0000-000079B60000}"/>
    <cellStyle name="Normal 5 4 2 4 2 10" xfId="47616" xr:uid="{00000000-0005-0000-0000-00007AB60000}"/>
    <cellStyle name="Normal 5 4 2 4 2 2" xfId="47617" xr:uid="{00000000-0005-0000-0000-00007BB60000}"/>
    <cellStyle name="Normal 5 4 2 4 2 2 2" xfId="47618" xr:uid="{00000000-0005-0000-0000-00007CB60000}"/>
    <cellStyle name="Normal 5 4 2 4 2 2 2 2" xfId="47619" xr:uid="{00000000-0005-0000-0000-00007DB60000}"/>
    <cellStyle name="Normal 5 4 2 4 2 2 2 2 2" xfId="47620" xr:uid="{00000000-0005-0000-0000-00007EB60000}"/>
    <cellStyle name="Normal 5 4 2 4 2 2 2 2 2 2" xfId="47621" xr:uid="{00000000-0005-0000-0000-00007FB60000}"/>
    <cellStyle name="Normal 5 4 2 4 2 2 2 2 3" xfId="47622" xr:uid="{00000000-0005-0000-0000-000080B60000}"/>
    <cellStyle name="Normal 5 4 2 4 2 2 2 2 3 2" xfId="47623" xr:uid="{00000000-0005-0000-0000-000081B60000}"/>
    <cellStyle name="Normal 5 4 2 4 2 2 2 2 3 2 2" xfId="47624" xr:uid="{00000000-0005-0000-0000-000082B60000}"/>
    <cellStyle name="Normal 5 4 2 4 2 2 2 2 3 3" xfId="47625" xr:uid="{00000000-0005-0000-0000-000083B60000}"/>
    <cellStyle name="Normal 5 4 2 4 2 2 2 2 4" xfId="47626" xr:uid="{00000000-0005-0000-0000-000084B60000}"/>
    <cellStyle name="Normal 5 4 2 4 2 2 2 3" xfId="47627" xr:uid="{00000000-0005-0000-0000-000085B60000}"/>
    <cellStyle name="Normal 5 4 2 4 2 2 2 3 2" xfId="47628" xr:uid="{00000000-0005-0000-0000-000086B60000}"/>
    <cellStyle name="Normal 5 4 2 4 2 2 2 4" xfId="47629" xr:uid="{00000000-0005-0000-0000-000087B60000}"/>
    <cellStyle name="Normal 5 4 2 4 2 2 2 4 2" xfId="47630" xr:uid="{00000000-0005-0000-0000-000088B60000}"/>
    <cellStyle name="Normal 5 4 2 4 2 2 2 4 2 2" xfId="47631" xr:uid="{00000000-0005-0000-0000-000089B60000}"/>
    <cellStyle name="Normal 5 4 2 4 2 2 2 4 3" xfId="47632" xr:uid="{00000000-0005-0000-0000-00008AB60000}"/>
    <cellStyle name="Normal 5 4 2 4 2 2 2 5" xfId="47633" xr:uid="{00000000-0005-0000-0000-00008BB60000}"/>
    <cellStyle name="Normal 5 4 2 4 2 2 3" xfId="47634" xr:uid="{00000000-0005-0000-0000-00008CB60000}"/>
    <cellStyle name="Normal 5 4 2 4 2 2 3 2" xfId="47635" xr:uid="{00000000-0005-0000-0000-00008DB60000}"/>
    <cellStyle name="Normal 5 4 2 4 2 2 3 2 2" xfId="47636" xr:uid="{00000000-0005-0000-0000-00008EB60000}"/>
    <cellStyle name="Normal 5 4 2 4 2 2 3 3" xfId="47637" xr:uid="{00000000-0005-0000-0000-00008FB60000}"/>
    <cellStyle name="Normal 5 4 2 4 2 2 3 3 2" xfId="47638" xr:uid="{00000000-0005-0000-0000-000090B60000}"/>
    <cellStyle name="Normal 5 4 2 4 2 2 3 3 2 2" xfId="47639" xr:uid="{00000000-0005-0000-0000-000091B60000}"/>
    <cellStyle name="Normal 5 4 2 4 2 2 3 3 3" xfId="47640" xr:uid="{00000000-0005-0000-0000-000092B60000}"/>
    <cellStyle name="Normal 5 4 2 4 2 2 3 4" xfId="47641" xr:uid="{00000000-0005-0000-0000-000093B60000}"/>
    <cellStyle name="Normal 5 4 2 4 2 2 4" xfId="47642" xr:uid="{00000000-0005-0000-0000-000094B60000}"/>
    <cellStyle name="Normal 5 4 2 4 2 2 4 2" xfId="47643" xr:uid="{00000000-0005-0000-0000-000095B60000}"/>
    <cellStyle name="Normal 5 4 2 4 2 2 4 2 2" xfId="47644" xr:uid="{00000000-0005-0000-0000-000096B60000}"/>
    <cellStyle name="Normal 5 4 2 4 2 2 4 3" xfId="47645" xr:uid="{00000000-0005-0000-0000-000097B60000}"/>
    <cellStyle name="Normal 5 4 2 4 2 2 4 3 2" xfId="47646" xr:uid="{00000000-0005-0000-0000-000098B60000}"/>
    <cellStyle name="Normal 5 4 2 4 2 2 4 3 2 2" xfId="47647" xr:uid="{00000000-0005-0000-0000-000099B60000}"/>
    <cellStyle name="Normal 5 4 2 4 2 2 4 3 3" xfId="47648" xr:uid="{00000000-0005-0000-0000-00009AB60000}"/>
    <cellStyle name="Normal 5 4 2 4 2 2 4 4" xfId="47649" xr:uid="{00000000-0005-0000-0000-00009BB60000}"/>
    <cellStyle name="Normal 5 4 2 4 2 2 5" xfId="47650" xr:uid="{00000000-0005-0000-0000-00009CB60000}"/>
    <cellStyle name="Normal 5 4 2 4 2 2 5 2" xfId="47651" xr:uid="{00000000-0005-0000-0000-00009DB60000}"/>
    <cellStyle name="Normal 5 4 2 4 2 2 6" xfId="47652" xr:uid="{00000000-0005-0000-0000-00009EB60000}"/>
    <cellStyle name="Normal 5 4 2 4 2 2 6 2" xfId="47653" xr:uid="{00000000-0005-0000-0000-00009FB60000}"/>
    <cellStyle name="Normal 5 4 2 4 2 2 6 2 2" xfId="47654" xr:uid="{00000000-0005-0000-0000-0000A0B60000}"/>
    <cellStyle name="Normal 5 4 2 4 2 2 6 3" xfId="47655" xr:uid="{00000000-0005-0000-0000-0000A1B60000}"/>
    <cellStyle name="Normal 5 4 2 4 2 2 7" xfId="47656" xr:uid="{00000000-0005-0000-0000-0000A2B60000}"/>
    <cellStyle name="Normal 5 4 2 4 2 2 7 2" xfId="47657" xr:uid="{00000000-0005-0000-0000-0000A3B60000}"/>
    <cellStyle name="Normal 5 4 2 4 2 2 8" xfId="47658" xr:uid="{00000000-0005-0000-0000-0000A4B60000}"/>
    <cellStyle name="Normal 5 4 2 4 2 3" xfId="47659" xr:uid="{00000000-0005-0000-0000-0000A5B60000}"/>
    <cellStyle name="Normal 5 4 2 4 2 3 2" xfId="47660" xr:uid="{00000000-0005-0000-0000-0000A6B60000}"/>
    <cellStyle name="Normal 5 4 2 4 2 3 2 2" xfId="47661" xr:uid="{00000000-0005-0000-0000-0000A7B60000}"/>
    <cellStyle name="Normal 5 4 2 4 2 3 2 2 2" xfId="47662" xr:uid="{00000000-0005-0000-0000-0000A8B60000}"/>
    <cellStyle name="Normal 5 4 2 4 2 3 2 3" xfId="47663" xr:uid="{00000000-0005-0000-0000-0000A9B60000}"/>
    <cellStyle name="Normal 5 4 2 4 2 3 2 3 2" xfId="47664" xr:uid="{00000000-0005-0000-0000-0000AAB60000}"/>
    <cellStyle name="Normal 5 4 2 4 2 3 2 3 2 2" xfId="47665" xr:uid="{00000000-0005-0000-0000-0000ABB60000}"/>
    <cellStyle name="Normal 5 4 2 4 2 3 2 3 3" xfId="47666" xr:uid="{00000000-0005-0000-0000-0000ACB60000}"/>
    <cellStyle name="Normal 5 4 2 4 2 3 2 4" xfId="47667" xr:uid="{00000000-0005-0000-0000-0000ADB60000}"/>
    <cellStyle name="Normal 5 4 2 4 2 3 3" xfId="47668" xr:uid="{00000000-0005-0000-0000-0000AEB60000}"/>
    <cellStyle name="Normal 5 4 2 4 2 3 3 2" xfId="47669" xr:uid="{00000000-0005-0000-0000-0000AFB60000}"/>
    <cellStyle name="Normal 5 4 2 4 2 3 4" xfId="47670" xr:uid="{00000000-0005-0000-0000-0000B0B60000}"/>
    <cellStyle name="Normal 5 4 2 4 2 3 4 2" xfId="47671" xr:uid="{00000000-0005-0000-0000-0000B1B60000}"/>
    <cellStyle name="Normal 5 4 2 4 2 3 4 2 2" xfId="47672" xr:uid="{00000000-0005-0000-0000-0000B2B60000}"/>
    <cellStyle name="Normal 5 4 2 4 2 3 4 3" xfId="47673" xr:uid="{00000000-0005-0000-0000-0000B3B60000}"/>
    <cellStyle name="Normal 5 4 2 4 2 3 5" xfId="47674" xr:uid="{00000000-0005-0000-0000-0000B4B60000}"/>
    <cellStyle name="Normal 5 4 2 4 2 4" xfId="47675" xr:uid="{00000000-0005-0000-0000-0000B5B60000}"/>
    <cellStyle name="Normal 5 4 2 4 2 4 2" xfId="47676" xr:uid="{00000000-0005-0000-0000-0000B6B60000}"/>
    <cellStyle name="Normal 5 4 2 4 2 4 2 2" xfId="47677" xr:uid="{00000000-0005-0000-0000-0000B7B60000}"/>
    <cellStyle name="Normal 5 4 2 4 2 4 3" xfId="47678" xr:uid="{00000000-0005-0000-0000-0000B8B60000}"/>
    <cellStyle name="Normal 5 4 2 4 2 4 3 2" xfId="47679" xr:uid="{00000000-0005-0000-0000-0000B9B60000}"/>
    <cellStyle name="Normal 5 4 2 4 2 4 3 2 2" xfId="47680" xr:uid="{00000000-0005-0000-0000-0000BAB60000}"/>
    <cellStyle name="Normal 5 4 2 4 2 4 3 3" xfId="47681" xr:uid="{00000000-0005-0000-0000-0000BBB60000}"/>
    <cellStyle name="Normal 5 4 2 4 2 4 4" xfId="47682" xr:uid="{00000000-0005-0000-0000-0000BCB60000}"/>
    <cellStyle name="Normal 5 4 2 4 2 5" xfId="47683" xr:uid="{00000000-0005-0000-0000-0000BDB60000}"/>
    <cellStyle name="Normal 5 4 2 4 2 5 2" xfId="47684" xr:uid="{00000000-0005-0000-0000-0000BEB60000}"/>
    <cellStyle name="Normal 5 4 2 4 2 5 2 2" xfId="47685" xr:uid="{00000000-0005-0000-0000-0000BFB60000}"/>
    <cellStyle name="Normal 5 4 2 4 2 5 3" xfId="47686" xr:uid="{00000000-0005-0000-0000-0000C0B60000}"/>
    <cellStyle name="Normal 5 4 2 4 2 5 3 2" xfId="47687" xr:uid="{00000000-0005-0000-0000-0000C1B60000}"/>
    <cellStyle name="Normal 5 4 2 4 2 5 3 2 2" xfId="47688" xr:uid="{00000000-0005-0000-0000-0000C2B60000}"/>
    <cellStyle name="Normal 5 4 2 4 2 5 3 3" xfId="47689" xr:uid="{00000000-0005-0000-0000-0000C3B60000}"/>
    <cellStyle name="Normal 5 4 2 4 2 5 4" xfId="47690" xr:uid="{00000000-0005-0000-0000-0000C4B60000}"/>
    <cellStyle name="Normal 5 4 2 4 2 6" xfId="47691" xr:uid="{00000000-0005-0000-0000-0000C5B60000}"/>
    <cellStyle name="Normal 5 4 2 4 2 6 2" xfId="47692" xr:uid="{00000000-0005-0000-0000-0000C6B60000}"/>
    <cellStyle name="Normal 5 4 2 4 2 7" xfId="47693" xr:uid="{00000000-0005-0000-0000-0000C7B60000}"/>
    <cellStyle name="Normal 5 4 2 4 2 7 2" xfId="47694" xr:uid="{00000000-0005-0000-0000-0000C8B60000}"/>
    <cellStyle name="Normal 5 4 2 4 2 7 2 2" xfId="47695" xr:uid="{00000000-0005-0000-0000-0000C9B60000}"/>
    <cellStyle name="Normal 5 4 2 4 2 7 3" xfId="47696" xr:uid="{00000000-0005-0000-0000-0000CAB60000}"/>
    <cellStyle name="Normal 5 4 2 4 2 8" xfId="47697" xr:uid="{00000000-0005-0000-0000-0000CBB60000}"/>
    <cellStyle name="Normal 5 4 2 4 2 8 2" xfId="47698" xr:uid="{00000000-0005-0000-0000-0000CCB60000}"/>
    <cellStyle name="Normal 5 4 2 4 2 9" xfId="47699" xr:uid="{00000000-0005-0000-0000-0000CDB60000}"/>
    <cellStyle name="Normal 5 4 2 4 3" xfId="47700" xr:uid="{00000000-0005-0000-0000-0000CEB60000}"/>
    <cellStyle name="Normal 5 4 2 4 3 2" xfId="47701" xr:uid="{00000000-0005-0000-0000-0000CFB60000}"/>
    <cellStyle name="Normal 5 4 2 4 3 2 2" xfId="47702" xr:uid="{00000000-0005-0000-0000-0000D0B60000}"/>
    <cellStyle name="Normal 5 4 2 4 3 2 2 2" xfId="47703" xr:uid="{00000000-0005-0000-0000-0000D1B60000}"/>
    <cellStyle name="Normal 5 4 2 4 3 2 2 2 2" xfId="47704" xr:uid="{00000000-0005-0000-0000-0000D2B60000}"/>
    <cellStyle name="Normal 5 4 2 4 3 2 2 3" xfId="47705" xr:uid="{00000000-0005-0000-0000-0000D3B60000}"/>
    <cellStyle name="Normal 5 4 2 4 3 2 2 3 2" xfId="47706" xr:uid="{00000000-0005-0000-0000-0000D4B60000}"/>
    <cellStyle name="Normal 5 4 2 4 3 2 2 3 2 2" xfId="47707" xr:uid="{00000000-0005-0000-0000-0000D5B60000}"/>
    <cellStyle name="Normal 5 4 2 4 3 2 2 3 3" xfId="47708" xr:uid="{00000000-0005-0000-0000-0000D6B60000}"/>
    <cellStyle name="Normal 5 4 2 4 3 2 2 4" xfId="47709" xr:uid="{00000000-0005-0000-0000-0000D7B60000}"/>
    <cellStyle name="Normal 5 4 2 4 3 2 3" xfId="47710" xr:uid="{00000000-0005-0000-0000-0000D8B60000}"/>
    <cellStyle name="Normal 5 4 2 4 3 2 3 2" xfId="47711" xr:uid="{00000000-0005-0000-0000-0000D9B60000}"/>
    <cellStyle name="Normal 5 4 2 4 3 2 4" xfId="47712" xr:uid="{00000000-0005-0000-0000-0000DAB60000}"/>
    <cellStyle name="Normal 5 4 2 4 3 2 4 2" xfId="47713" xr:uid="{00000000-0005-0000-0000-0000DBB60000}"/>
    <cellStyle name="Normal 5 4 2 4 3 2 4 2 2" xfId="47714" xr:uid="{00000000-0005-0000-0000-0000DCB60000}"/>
    <cellStyle name="Normal 5 4 2 4 3 2 4 3" xfId="47715" xr:uid="{00000000-0005-0000-0000-0000DDB60000}"/>
    <cellStyle name="Normal 5 4 2 4 3 2 5" xfId="47716" xr:uid="{00000000-0005-0000-0000-0000DEB60000}"/>
    <cellStyle name="Normal 5 4 2 4 3 3" xfId="47717" xr:uid="{00000000-0005-0000-0000-0000DFB60000}"/>
    <cellStyle name="Normal 5 4 2 4 3 3 2" xfId="47718" xr:uid="{00000000-0005-0000-0000-0000E0B60000}"/>
    <cellStyle name="Normal 5 4 2 4 3 3 2 2" xfId="47719" xr:uid="{00000000-0005-0000-0000-0000E1B60000}"/>
    <cellStyle name="Normal 5 4 2 4 3 3 3" xfId="47720" xr:uid="{00000000-0005-0000-0000-0000E2B60000}"/>
    <cellStyle name="Normal 5 4 2 4 3 3 3 2" xfId="47721" xr:uid="{00000000-0005-0000-0000-0000E3B60000}"/>
    <cellStyle name="Normal 5 4 2 4 3 3 3 2 2" xfId="47722" xr:uid="{00000000-0005-0000-0000-0000E4B60000}"/>
    <cellStyle name="Normal 5 4 2 4 3 3 3 3" xfId="47723" xr:uid="{00000000-0005-0000-0000-0000E5B60000}"/>
    <cellStyle name="Normal 5 4 2 4 3 3 4" xfId="47724" xr:uid="{00000000-0005-0000-0000-0000E6B60000}"/>
    <cellStyle name="Normal 5 4 2 4 3 4" xfId="47725" xr:uid="{00000000-0005-0000-0000-0000E7B60000}"/>
    <cellStyle name="Normal 5 4 2 4 3 4 2" xfId="47726" xr:uid="{00000000-0005-0000-0000-0000E8B60000}"/>
    <cellStyle name="Normal 5 4 2 4 3 4 2 2" xfId="47727" xr:uid="{00000000-0005-0000-0000-0000E9B60000}"/>
    <cellStyle name="Normal 5 4 2 4 3 4 3" xfId="47728" xr:uid="{00000000-0005-0000-0000-0000EAB60000}"/>
    <cellStyle name="Normal 5 4 2 4 3 4 3 2" xfId="47729" xr:uid="{00000000-0005-0000-0000-0000EBB60000}"/>
    <cellStyle name="Normal 5 4 2 4 3 4 3 2 2" xfId="47730" xr:uid="{00000000-0005-0000-0000-0000ECB60000}"/>
    <cellStyle name="Normal 5 4 2 4 3 4 3 3" xfId="47731" xr:uid="{00000000-0005-0000-0000-0000EDB60000}"/>
    <cellStyle name="Normal 5 4 2 4 3 4 4" xfId="47732" xr:uid="{00000000-0005-0000-0000-0000EEB60000}"/>
    <cellStyle name="Normal 5 4 2 4 3 5" xfId="47733" xr:uid="{00000000-0005-0000-0000-0000EFB60000}"/>
    <cellStyle name="Normal 5 4 2 4 3 5 2" xfId="47734" xr:uid="{00000000-0005-0000-0000-0000F0B60000}"/>
    <cellStyle name="Normal 5 4 2 4 3 6" xfId="47735" xr:uid="{00000000-0005-0000-0000-0000F1B60000}"/>
    <cellStyle name="Normal 5 4 2 4 3 6 2" xfId="47736" xr:uid="{00000000-0005-0000-0000-0000F2B60000}"/>
    <cellStyle name="Normal 5 4 2 4 3 6 2 2" xfId="47737" xr:uid="{00000000-0005-0000-0000-0000F3B60000}"/>
    <cellStyle name="Normal 5 4 2 4 3 6 3" xfId="47738" xr:uid="{00000000-0005-0000-0000-0000F4B60000}"/>
    <cellStyle name="Normal 5 4 2 4 3 7" xfId="47739" xr:uid="{00000000-0005-0000-0000-0000F5B60000}"/>
    <cellStyle name="Normal 5 4 2 4 3 7 2" xfId="47740" xr:uid="{00000000-0005-0000-0000-0000F6B60000}"/>
    <cellStyle name="Normal 5 4 2 4 3 8" xfId="47741" xr:uid="{00000000-0005-0000-0000-0000F7B60000}"/>
    <cellStyle name="Normal 5 4 2 4 4" xfId="47742" xr:uid="{00000000-0005-0000-0000-0000F8B60000}"/>
    <cellStyle name="Normal 5 4 2 4 4 2" xfId="47743" xr:uid="{00000000-0005-0000-0000-0000F9B60000}"/>
    <cellStyle name="Normal 5 4 2 4 4 2 2" xfId="47744" xr:uid="{00000000-0005-0000-0000-0000FAB60000}"/>
    <cellStyle name="Normal 5 4 2 4 4 2 2 2" xfId="47745" xr:uid="{00000000-0005-0000-0000-0000FBB60000}"/>
    <cellStyle name="Normal 5 4 2 4 4 2 3" xfId="47746" xr:uid="{00000000-0005-0000-0000-0000FCB60000}"/>
    <cellStyle name="Normal 5 4 2 4 4 2 3 2" xfId="47747" xr:uid="{00000000-0005-0000-0000-0000FDB60000}"/>
    <cellStyle name="Normal 5 4 2 4 4 2 3 2 2" xfId="47748" xr:uid="{00000000-0005-0000-0000-0000FEB60000}"/>
    <cellStyle name="Normal 5 4 2 4 4 2 3 3" xfId="47749" xr:uid="{00000000-0005-0000-0000-0000FFB60000}"/>
    <cellStyle name="Normal 5 4 2 4 4 2 4" xfId="47750" xr:uid="{00000000-0005-0000-0000-000000B70000}"/>
    <cellStyle name="Normal 5 4 2 4 4 3" xfId="47751" xr:uid="{00000000-0005-0000-0000-000001B70000}"/>
    <cellStyle name="Normal 5 4 2 4 4 3 2" xfId="47752" xr:uid="{00000000-0005-0000-0000-000002B70000}"/>
    <cellStyle name="Normal 5 4 2 4 4 4" xfId="47753" xr:uid="{00000000-0005-0000-0000-000003B70000}"/>
    <cellStyle name="Normal 5 4 2 4 4 4 2" xfId="47754" xr:uid="{00000000-0005-0000-0000-000004B70000}"/>
    <cellStyle name="Normal 5 4 2 4 4 4 2 2" xfId="47755" xr:uid="{00000000-0005-0000-0000-000005B70000}"/>
    <cellStyle name="Normal 5 4 2 4 4 4 3" xfId="47756" xr:uid="{00000000-0005-0000-0000-000006B70000}"/>
    <cellStyle name="Normal 5 4 2 4 4 5" xfId="47757" xr:uid="{00000000-0005-0000-0000-000007B70000}"/>
    <cellStyle name="Normal 5 4 2 4 5" xfId="47758" xr:uid="{00000000-0005-0000-0000-000008B70000}"/>
    <cellStyle name="Normal 5 4 2 4 5 2" xfId="47759" xr:uid="{00000000-0005-0000-0000-000009B70000}"/>
    <cellStyle name="Normal 5 4 2 4 5 2 2" xfId="47760" xr:uid="{00000000-0005-0000-0000-00000AB70000}"/>
    <cellStyle name="Normal 5 4 2 4 5 3" xfId="47761" xr:uid="{00000000-0005-0000-0000-00000BB70000}"/>
    <cellStyle name="Normal 5 4 2 4 5 3 2" xfId="47762" xr:uid="{00000000-0005-0000-0000-00000CB70000}"/>
    <cellStyle name="Normal 5 4 2 4 5 3 2 2" xfId="47763" xr:uid="{00000000-0005-0000-0000-00000DB70000}"/>
    <cellStyle name="Normal 5 4 2 4 5 3 3" xfId="47764" xr:uid="{00000000-0005-0000-0000-00000EB70000}"/>
    <cellStyle name="Normal 5 4 2 4 5 4" xfId="47765" xr:uid="{00000000-0005-0000-0000-00000FB70000}"/>
    <cellStyle name="Normal 5 4 2 4 6" xfId="47766" xr:uid="{00000000-0005-0000-0000-000010B70000}"/>
    <cellStyle name="Normal 5 4 2 4 6 2" xfId="47767" xr:uid="{00000000-0005-0000-0000-000011B70000}"/>
    <cellStyle name="Normal 5 4 2 4 6 2 2" xfId="47768" xr:uid="{00000000-0005-0000-0000-000012B70000}"/>
    <cellStyle name="Normal 5 4 2 4 6 3" xfId="47769" xr:uid="{00000000-0005-0000-0000-000013B70000}"/>
    <cellStyle name="Normal 5 4 2 4 6 3 2" xfId="47770" xr:uid="{00000000-0005-0000-0000-000014B70000}"/>
    <cellStyle name="Normal 5 4 2 4 6 3 2 2" xfId="47771" xr:uid="{00000000-0005-0000-0000-000015B70000}"/>
    <cellStyle name="Normal 5 4 2 4 6 3 3" xfId="47772" xr:uid="{00000000-0005-0000-0000-000016B70000}"/>
    <cellStyle name="Normal 5 4 2 4 6 4" xfId="47773" xr:uid="{00000000-0005-0000-0000-000017B70000}"/>
    <cellStyle name="Normal 5 4 2 4 7" xfId="47774" xr:uid="{00000000-0005-0000-0000-000018B70000}"/>
    <cellStyle name="Normal 5 4 2 4 7 2" xfId="47775" xr:uid="{00000000-0005-0000-0000-000019B70000}"/>
    <cellStyle name="Normal 5 4 2 4 8" xfId="47776" xr:uid="{00000000-0005-0000-0000-00001AB70000}"/>
    <cellStyle name="Normal 5 4 2 4 8 2" xfId="47777" xr:uid="{00000000-0005-0000-0000-00001BB70000}"/>
    <cellStyle name="Normal 5 4 2 4 8 2 2" xfId="47778" xr:uid="{00000000-0005-0000-0000-00001CB70000}"/>
    <cellStyle name="Normal 5 4 2 4 8 3" xfId="47779" xr:uid="{00000000-0005-0000-0000-00001DB70000}"/>
    <cellStyle name="Normal 5 4 2 4 9" xfId="47780" xr:uid="{00000000-0005-0000-0000-00001EB70000}"/>
    <cellStyle name="Normal 5 4 2 4 9 2" xfId="47781" xr:uid="{00000000-0005-0000-0000-00001FB70000}"/>
    <cellStyle name="Normal 5 4 2 5" xfId="47782" xr:uid="{00000000-0005-0000-0000-000020B70000}"/>
    <cellStyle name="Normal 5 4 2 5 10" xfId="47783" xr:uid="{00000000-0005-0000-0000-000021B70000}"/>
    <cellStyle name="Normal 5 4 2 5 2" xfId="47784" xr:uid="{00000000-0005-0000-0000-000022B70000}"/>
    <cellStyle name="Normal 5 4 2 5 2 2" xfId="47785" xr:uid="{00000000-0005-0000-0000-000023B70000}"/>
    <cellStyle name="Normal 5 4 2 5 2 2 2" xfId="47786" xr:uid="{00000000-0005-0000-0000-000024B70000}"/>
    <cellStyle name="Normal 5 4 2 5 2 2 2 2" xfId="47787" xr:uid="{00000000-0005-0000-0000-000025B70000}"/>
    <cellStyle name="Normal 5 4 2 5 2 2 2 2 2" xfId="47788" xr:uid="{00000000-0005-0000-0000-000026B70000}"/>
    <cellStyle name="Normal 5 4 2 5 2 2 2 3" xfId="47789" xr:uid="{00000000-0005-0000-0000-000027B70000}"/>
    <cellStyle name="Normal 5 4 2 5 2 2 2 3 2" xfId="47790" xr:uid="{00000000-0005-0000-0000-000028B70000}"/>
    <cellStyle name="Normal 5 4 2 5 2 2 2 3 2 2" xfId="47791" xr:uid="{00000000-0005-0000-0000-000029B70000}"/>
    <cellStyle name="Normal 5 4 2 5 2 2 2 3 3" xfId="47792" xr:uid="{00000000-0005-0000-0000-00002AB70000}"/>
    <cellStyle name="Normal 5 4 2 5 2 2 2 4" xfId="47793" xr:uid="{00000000-0005-0000-0000-00002BB70000}"/>
    <cellStyle name="Normal 5 4 2 5 2 2 3" xfId="47794" xr:uid="{00000000-0005-0000-0000-00002CB70000}"/>
    <cellStyle name="Normal 5 4 2 5 2 2 3 2" xfId="47795" xr:uid="{00000000-0005-0000-0000-00002DB70000}"/>
    <cellStyle name="Normal 5 4 2 5 2 2 4" xfId="47796" xr:uid="{00000000-0005-0000-0000-00002EB70000}"/>
    <cellStyle name="Normal 5 4 2 5 2 2 4 2" xfId="47797" xr:uid="{00000000-0005-0000-0000-00002FB70000}"/>
    <cellStyle name="Normal 5 4 2 5 2 2 4 2 2" xfId="47798" xr:uid="{00000000-0005-0000-0000-000030B70000}"/>
    <cellStyle name="Normal 5 4 2 5 2 2 4 3" xfId="47799" xr:uid="{00000000-0005-0000-0000-000031B70000}"/>
    <cellStyle name="Normal 5 4 2 5 2 2 5" xfId="47800" xr:uid="{00000000-0005-0000-0000-000032B70000}"/>
    <cellStyle name="Normal 5 4 2 5 2 3" xfId="47801" xr:uid="{00000000-0005-0000-0000-000033B70000}"/>
    <cellStyle name="Normal 5 4 2 5 2 3 2" xfId="47802" xr:uid="{00000000-0005-0000-0000-000034B70000}"/>
    <cellStyle name="Normal 5 4 2 5 2 3 2 2" xfId="47803" xr:uid="{00000000-0005-0000-0000-000035B70000}"/>
    <cellStyle name="Normal 5 4 2 5 2 3 3" xfId="47804" xr:uid="{00000000-0005-0000-0000-000036B70000}"/>
    <cellStyle name="Normal 5 4 2 5 2 3 3 2" xfId="47805" xr:uid="{00000000-0005-0000-0000-000037B70000}"/>
    <cellStyle name="Normal 5 4 2 5 2 3 3 2 2" xfId="47806" xr:uid="{00000000-0005-0000-0000-000038B70000}"/>
    <cellStyle name="Normal 5 4 2 5 2 3 3 3" xfId="47807" xr:uid="{00000000-0005-0000-0000-000039B70000}"/>
    <cellStyle name="Normal 5 4 2 5 2 3 4" xfId="47808" xr:uid="{00000000-0005-0000-0000-00003AB70000}"/>
    <cellStyle name="Normal 5 4 2 5 2 4" xfId="47809" xr:uid="{00000000-0005-0000-0000-00003BB70000}"/>
    <cellStyle name="Normal 5 4 2 5 2 4 2" xfId="47810" xr:uid="{00000000-0005-0000-0000-00003CB70000}"/>
    <cellStyle name="Normal 5 4 2 5 2 4 2 2" xfId="47811" xr:uid="{00000000-0005-0000-0000-00003DB70000}"/>
    <cellStyle name="Normal 5 4 2 5 2 4 3" xfId="47812" xr:uid="{00000000-0005-0000-0000-00003EB70000}"/>
    <cellStyle name="Normal 5 4 2 5 2 4 3 2" xfId="47813" xr:uid="{00000000-0005-0000-0000-00003FB70000}"/>
    <cellStyle name="Normal 5 4 2 5 2 4 3 2 2" xfId="47814" xr:uid="{00000000-0005-0000-0000-000040B70000}"/>
    <cellStyle name="Normal 5 4 2 5 2 4 3 3" xfId="47815" xr:uid="{00000000-0005-0000-0000-000041B70000}"/>
    <cellStyle name="Normal 5 4 2 5 2 4 4" xfId="47816" xr:uid="{00000000-0005-0000-0000-000042B70000}"/>
    <cellStyle name="Normal 5 4 2 5 2 5" xfId="47817" xr:uid="{00000000-0005-0000-0000-000043B70000}"/>
    <cellStyle name="Normal 5 4 2 5 2 5 2" xfId="47818" xr:uid="{00000000-0005-0000-0000-000044B70000}"/>
    <cellStyle name="Normal 5 4 2 5 2 6" xfId="47819" xr:uid="{00000000-0005-0000-0000-000045B70000}"/>
    <cellStyle name="Normal 5 4 2 5 2 6 2" xfId="47820" xr:uid="{00000000-0005-0000-0000-000046B70000}"/>
    <cellStyle name="Normal 5 4 2 5 2 6 2 2" xfId="47821" xr:uid="{00000000-0005-0000-0000-000047B70000}"/>
    <cellStyle name="Normal 5 4 2 5 2 6 3" xfId="47822" xr:uid="{00000000-0005-0000-0000-000048B70000}"/>
    <cellStyle name="Normal 5 4 2 5 2 7" xfId="47823" xr:uid="{00000000-0005-0000-0000-000049B70000}"/>
    <cellStyle name="Normal 5 4 2 5 2 7 2" xfId="47824" xr:uid="{00000000-0005-0000-0000-00004AB70000}"/>
    <cellStyle name="Normal 5 4 2 5 2 8" xfId="47825" xr:uid="{00000000-0005-0000-0000-00004BB70000}"/>
    <cellStyle name="Normal 5 4 2 5 3" xfId="47826" xr:uid="{00000000-0005-0000-0000-00004CB70000}"/>
    <cellStyle name="Normal 5 4 2 5 3 2" xfId="47827" xr:uid="{00000000-0005-0000-0000-00004DB70000}"/>
    <cellStyle name="Normal 5 4 2 5 3 2 2" xfId="47828" xr:uid="{00000000-0005-0000-0000-00004EB70000}"/>
    <cellStyle name="Normal 5 4 2 5 3 2 2 2" xfId="47829" xr:uid="{00000000-0005-0000-0000-00004FB70000}"/>
    <cellStyle name="Normal 5 4 2 5 3 2 3" xfId="47830" xr:uid="{00000000-0005-0000-0000-000050B70000}"/>
    <cellStyle name="Normal 5 4 2 5 3 2 3 2" xfId="47831" xr:uid="{00000000-0005-0000-0000-000051B70000}"/>
    <cellStyle name="Normal 5 4 2 5 3 2 3 2 2" xfId="47832" xr:uid="{00000000-0005-0000-0000-000052B70000}"/>
    <cellStyle name="Normal 5 4 2 5 3 2 3 3" xfId="47833" xr:uid="{00000000-0005-0000-0000-000053B70000}"/>
    <cellStyle name="Normal 5 4 2 5 3 2 4" xfId="47834" xr:uid="{00000000-0005-0000-0000-000054B70000}"/>
    <cellStyle name="Normal 5 4 2 5 3 3" xfId="47835" xr:uid="{00000000-0005-0000-0000-000055B70000}"/>
    <cellStyle name="Normal 5 4 2 5 3 3 2" xfId="47836" xr:uid="{00000000-0005-0000-0000-000056B70000}"/>
    <cellStyle name="Normal 5 4 2 5 3 4" xfId="47837" xr:uid="{00000000-0005-0000-0000-000057B70000}"/>
    <cellStyle name="Normal 5 4 2 5 3 4 2" xfId="47838" xr:uid="{00000000-0005-0000-0000-000058B70000}"/>
    <cellStyle name="Normal 5 4 2 5 3 4 2 2" xfId="47839" xr:uid="{00000000-0005-0000-0000-000059B70000}"/>
    <cellStyle name="Normal 5 4 2 5 3 4 3" xfId="47840" xr:uid="{00000000-0005-0000-0000-00005AB70000}"/>
    <cellStyle name="Normal 5 4 2 5 3 5" xfId="47841" xr:uid="{00000000-0005-0000-0000-00005BB70000}"/>
    <cellStyle name="Normal 5 4 2 5 4" xfId="47842" xr:uid="{00000000-0005-0000-0000-00005CB70000}"/>
    <cellStyle name="Normal 5 4 2 5 4 2" xfId="47843" xr:uid="{00000000-0005-0000-0000-00005DB70000}"/>
    <cellStyle name="Normal 5 4 2 5 4 2 2" xfId="47844" xr:uid="{00000000-0005-0000-0000-00005EB70000}"/>
    <cellStyle name="Normal 5 4 2 5 4 3" xfId="47845" xr:uid="{00000000-0005-0000-0000-00005FB70000}"/>
    <cellStyle name="Normal 5 4 2 5 4 3 2" xfId="47846" xr:uid="{00000000-0005-0000-0000-000060B70000}"/>
    <cellStyle name="Normal 5 4 2 5 4 3 2 2" xfId="47847" xr:uid="{00000000-0005-0000-0000-000061B70000}"/>
    <cellStyle name="Normal 5 4 2 5 4 3 3" xfId="47848" xr:uid="{00000000-0005-0000-0000-000062B70000}"/>
    <cellStyle name="Normal 5 4 2 5 4 4" xfId="47849" xr:uid="{00000000-0005-0000-0000-000063B70000}"/>
    <cellStyle name="Normal 5 4 2 5 5" xfId="47850" xr:uid="{00000000-0005-0000-0000-000064B70000}"/>
    <cellStyle name="Normal 5 4 2 5 5 2" xfId="47851" xr:uid="{00000000-0005-0000-0000-000065B70000}"/>
    <cellStyle name="Normal 5 4 2 5 5 2 2" xfId="47852" xr:uid="{00000000-0005-0000-0000-000066B70000}"/>
    <cellStyle name="Normal 5 4 2 5 5 3" xfId="47853" xr:uid="{00000000-0005-0000-0000-000067B70000}"/>
    <cellStyle name="Normal 5 4 2 5 5 3 2" xfId="47854" xr:uid="{00000000-0005-0000-0000-000068B70000}"/>
    <cellStyle name="Normal 5 4 2 5 5 3 2 2" xfId="47855" xr:uid="{00000000-0005-0000-0000-000069B70000}"/>
    <cellStyle name="Normal 5 4 2 5 5 3 3" xfId="47856" xr:uid="{00000000-0005-0000-0000-00006AB70000}"/>
    <cellStyle name="Normal 5 4 2 5 5 4" xfId="47857" xr:uid="{00000000-0005-0000-0000-00006BB70000}"/>
    <cellStyle name="Normal 5 4 2 5 6" xfId="47858" xr:uid="{00000000-0005-0000-0000-00006CB70000}"/>
    <cellStyle name="Normal 5 4 2 5 6 2" xfId="47859" xr:uid="{00000000-0005-0000-0000-00006DB70000}"/>
    <cellStyle name="Normal 5 4 2 5 7" xfId="47860" xr:uid="{00000000-0005-0000-0000-00006EB70000}"/>
    <cellStyle name="Normal 5 4 2 5 7 2" xfId="47861" xr:uid="{00000000-0005-0000-0000-00006FB70000}"/>
    <cellStyle name="Normal 5 4 2 5 7 2 2" xfId="47862" xr:uid="{00000000-0005-0000-0000-000070B70000}"/>
    <cellStyle name="Normal 5 4 2 5 7 3" xfId="47863" xr:uid="{00000000-0005-0000-0000-000071B70000}"/>
    <cellStyle name="Normal 5 4 2 5 8" xfId="47864" xr:uid="{00000000-0005-0000-0000-000072B70000}"/>
    <cellStyle name="Normal 5 4 2 5 8 2" xfId="47865" xr:uid="{00000000-0005-0000-0000-000073B70000}"/>
    <cellStyle name="Normal 5 4 2 5 9" xfId="47866" xr:uid="{00000000-0005-0000-0000-000074B70000}"/>
    <cellStyle name="Normal 5 4 2 6" xfId="47867" xr:uid="{00000000-0005-0000-0000-000075B70000}"/>
    <cellStyle name="Normal 5 4 2 6 2" xfId="47868" xr:uid="{00000000-0005-0000-0000-000076B70000}"/>
    <cellStyle name="Normal 5 4 2 6 2 2" xfId="47869" xr:uid="{00000000-0005-0000-0000-000077B70000}"/>
    <cellStyle name="Normal 5 4 2 6 2 2 2" xfId="47870" xr:uid="{00000000-0005-0000-0000-000078B70000}"/>
    <cellStyle name="Normal 5 4 2 6 2 2 2 2" xfId="47871" xr:uid="{00000000-0005-0000-0000-000079B70000}"/>
    <cellStyle name="Normal 5 4 2 6 2 2 3" xfId="47872" xr:uid="{00000000-0005-0000-0000-00007AB70000}"/>
    <cellStyle name="Normal 5 4 2 6 2 2 3 2" xfId="47873" xr:uid="{00000000-0005-0000-0000-00007BB70000}"/>
    <cellStyle name="Normal 5 4 2 6 2 2 3 2 2" xfId="47874" xr:uid="{00000000-0005-0000-0000-00007CB70000}"/>
    <cellStyle name="Normal 5 4 2 6 2 2 3 3" xfId="47875" xr:uid="{00000000-0005-0000-0000-00007DB70000}"/>
    <cellStyle name="Normal 5 4 2 6 2 2 4" xfId="47876" xr:uid="{00000000-0005-0000-0000-00007EB70000}"/>
    <cellStyle name="Normal 5 4 2 6 2 3" xfId="47877" xr:uid="{00000000-0005-0000-0000-00007FB70000}"/>
    <cellStyle name="Normal 5 4 2 6 2 3 2" xfId="47878" xr:uid="{00000000-0005-0000-0000-000080B70000}"/>
    <cellStyle name="Normal 5 4 2 6 2 4" xfId="47879" xr:uid="{00000000-0005-0000-0000-000081B70000}"/>
    <cellStyle name="Normal 5 4 2 6 2 4 2" xfId="47880" xr:uid="{00000000-0005-0000-0000-000082B70000}"/>
    <cellStyle name="Normal 5 4 2 6 2 4 2 2" xfId="47881" xr:uid="{00000000-0005-0000-0000-000083B70000}"/>
    <cellStyle name="Normal 5 4 2 6 2 4 3" xfId="47882" xr:uid="{00000000-0005-0000-0000-000084B70000}"/>
    <cellStyle name="Normal 5 4 2 6 2 5" xfId="47883" xr:uid="{00000000-0005-0000-0000-000085B70000}"/>
    <cellStyle name="Normal 5 4 2 6 3" xfId="47884" xr:uid="{00000000-0005-0000-0000-000086B70000}"/>
    <cellStyle name="Normal 5 4 2 6 3 2" xfId="47885" xr:uid="{00000000-0005-0000-0000-000087B70000}"/>
    <cellStyle name="Normal 5 4 2 6 3 2 2" xfId="47886" xr:uid="{00000000-0005-0000-0000-000088B70000}"/>
    <cellStyle name="Normal 5 4 2 6 3 3" xfId="47887" xr:uid="{00000000-0005-0000-0000-000089B70000}"/>
    <cellStyle name="Normal 5 4 2 6 3 3 2" xfId="47888" xr:uid="{00000000-0005-0000-0000-00008AB70000}"/>
    <cellStyle name="Normal 5 4 2 6 3 3 2 2" xfId="47889" xr:uid="{00000000-0005-0000-0000-00008BB70000}"/>
    <cellStyle name="Normal 5 4 2 6 3 3 3" xfId="47890" xr:uid="{00000000-0005-0000-0000-00008CB70000}"/>
    <cellStyle name="Normal 5 4 2 6 3 4" xfId="47891" xr:uid="{00000000-0005-0000-0000-00008DB70000}"/>
    <cellStyle name="Normal 5 4 2 6 4" xfId="47892" xr:uid="{00000000-0005-0000-0000-00008EB70000}"/>
    <cellStyle name="Normal 5 4 2 6 4 2" xfId="47893" xr:uid="{00000000-0005-0000-0000-00008FB70000}"/>
    <cellStyle name="Normal 5 4 2 6 4 2 2" xfId="47894" xr:uid="{00000000-0005-0000-0000-000090B70000}"/>
    <cellStyle name="Normal 5 4 2 6 4 3" xfId="47895" xr:uid="{00000000-0005-0000-0000-000091B70000}"/>
    <cellStyle name="Normal 5 4 2 6 4 3 2" xfId="47896" xr:uid="{00000000-0005-0000-0000-000092B70000}"/>
    <cellStyle name="Normal 5 4 2 6 4 3 2 2" xfId="47897" xr:uid="{00000000-0005-0000-0000-000093B70000}"/>
    <cellStyle name="Normal 5 4 2 6 4 3 3" xfId="47898" xr:uid="{00000000-0005-0000-0000-000094B70000}"/>
    <cellStyle name="Normal 5 4 2 6 4 4" xfId="47899" xr:uid="{00000000-0005-0000-0000-000095B70000}"/>
    <cellStyle name="Normal 5 4 2 6 5" xfId="47900" xr:uid="{00000000-0005-0000-0000-000096B70000}"/>
    <cellStyle name="Normal 5 4 2 6 5 2" xfId="47901" xr:uid="{00000000-0005-0000-0000-000097B70000}"/>
    <cellStyle name="Normal 5 4 2 6 6" xfId="47902" xr:uid="{00000000-0005-0000-0000-000098B70000}"/>
    <cellStyle name="Normal 5 4 2 6 6 2" xfId="47903" xr:uid="{00000000-0005-0000-0000-000099B70000}"/>
    <cellStyle name="Normal 5 4 2 6 6 2 2" xfId="47904" xr:uid="{00000000-0005-0000-0000-00009AB70000}"/>
    <cellStyle name="Normal 5 4 2 6 6 3" xfId="47905" xr:uid="{00000000-0005-0000-0000-00009BB70000}"/>
    <cellStyle name="Normal 5 4 2 6 7" xfId="47906" xr:uid="{00000000-0005-0000-0000-00009CB70000}"/>
    <cellStyle name="Normal 5 4 2 6 7 2" xfId="47907" xr:uid="{00000000-0005-0000-0000-00009DB70000}"/>
    <cellStyle name="Normal 5 4 2 6 8" xfId="47908" xr:uid="{00000000-0005-0000-0000-00009EB70000}"/>
    <cellStyle name="Normal 5 4 2 7" xfId="47909" xr:uid="{00000000-0005-0000-0000-00009FB70000}"/>
    <cellStyle name="Normal 5 4 2 7 2" xfId="47910" xr:uid="{00000000-0005-0000-0000-0000A0B70000}"/>
    <cellStyle name="Normal 5 4 2 7 2 2" xfId="47911" xr:uid="{00000000-0005-0000-0000-0000A1B70000}"/>
    <cellStyle name="Normal 5 4 2 7 2 2 2" xfId="47912" xr:uid="{00000000-0005-0000-0000-0000A2B70000}"/>
    <cellStyle name="Normal 5 4 2 7 2 2 2 2" xfId="47913" xr:uid="{00000000-0005-0000-0000-0000A3B70000}"/>
    <cellStyle name="Normal 5 4 2 7 2 2 3" xfId="47914" xr:uid="{00000000-0005-0000-0000-0000A4B70000}"/>
    <cellStyle name="Normal 5 4 2 7 2 2 3 2" xfId="47915" xr:uid="{00000000-0005-0000-0000-0000A5B70000}"/>
    <cellStyle name="Normal 5 4 2 7 2 2 3 2 2" xfId="47916" xr:uid="{00000000-0005-0000-0000-0000A6B70000}"/>
    <cellStyle name="Normal 5 4 2 7 2 2 3 3" xfId="47917" xr:uid="{00000000-0005-0000-0000-0000A7B70000}"/>
    <cellStyle name="Normal 5 4 2 7 2 2 4" xfId="47918" xr:uid="{00000000-0005-0000-0000-0000A8B70000}"/>
    <cellStyle name="Normal 5 4 2 7 2 3" xfId="47919" xr:uid="{00000000-0005-0000-0000-0000A9B70000}"/>
    <cellStyle name="Normal 5 4 2 7 2 3 2" xfId="47920" xr:uid="{00000000-0005-0000-0000-0000AAB70000}"/>
    <cellStyle name="Normal 5 4 2 7 2 4" xfId="47921" xr:uid="{00000000-0005-0000-0000-0000ABB70000}"/>
    <cellStyle name="Normal 5 4 2 7 2 4 2" xfId="47922" xr:uid="{00000000-0005-0000-0000-0000ACB70000}"/>
    <cellStyle name="Normal 5 4 2 7 2 4 2 2" xfId="47923" xr:uid="{00000000-0005-0000-0000-0000ADB70000}"/>
    <cellStyle name="Normal 5 4 2 7 2 4 3" xfId="47924" xr:uid="{00000000-0005-0000-0000-0000AEB70000}"/>
    <cellStyle name="Normal 5 4 2 7 2 5" xfId="47925" xr:uid="{00000000-0005-0000-0000-0000AFB70000}"/>
    <cellStyle name="Normal 5 4 2 7 3" xfId="47926" xr:uid="{00000000-0005-0000-0000-0000B0B70000}"/>
    <cellStyle name="Normal 5 4 2 7 3 2" xfId="47927" xr:uid="{00000000-0005-0000-0000-0000B1B70000}"/>
    <cellStyle name="Normal 5 4 2 7 3 2 2" xfId="47928" xr:uid="{00000000-0005-0000-0000-0000B2B70000}"/>
    <cellStyle name="Normal 5 4 2 7 3 3" xfId="47929" xr:uid="{00000000-0005-0000-0000-0000B3B70000}"/>
    <cellStyle name="Normal 5 4 2 7 3 3 2" xfId="47930" xr:uid="{00000000-0005-0000-0000-0000B4B70000}"/>
    <cellStyle name="Normal 5 4 2 7 3 3 2 2" xfId="47931" xr:uid="{00000000-0005-0000-0000-0000B5B70000}"/>
    <cellStyle name="Normal 5 4 2 7 3 3 3" xfId="47932" xr:uid="{00000000-0005-0000-0000-0000B6B70000}"/>
    <cellStyle name="Normal 5 4 2 7 3 4" xfId="47933" xr:uid="{00000000-0005-0000-0000-0000B7B70000}"/>
    <cellStyle name="Normal 5 4 2 7 4" xfId="47934" xr:uid="{00000000-0005-0000-0000-0000B8B70000}"/>
    <cellStyle name="Normal 5 4 2 7 4 2" xfId="47935" xr:uid="{00000000-0005-0000-0000-0000B9B70000}"/>
    <cellStyle name="Normal 5 4 2 7 5" xfId="47936" xr:uid="{00000000-0005-0000-0000-0000BAB70000}"/>
    <cellStyle name="Normal 5 4 2 7 5 2" xfId="47937" xr:uid="{00000000-0005-0000-0000-0000BBB70000}"/>
    <cellStyle name="Normal 5 4 2 7 5 2 2" xfId="47938" xr:uid="{00000000-0005-0000-0000-0000BCB70000}"/>
    <cellStyle name="Normal 5 4 2 7 5 3" xfId="47939" xr:uid="{00000000-0005-0000-0000-0000BDB70000}"/>
    <cellStyle name="Normal 5 4 2 7 6" xfId="47940" xr:uid="{00000000-0005-0000-0000-0000BEB70000}"/>
    <cellStyle name="Normal 5 4 2 8" xfId="47941" xr:uid="{00000000-0005-0000-0000-0000BFB70000}"/>
    <cellStyle name="Normal 5 4 2 8 2" xfId="47942" xr:uid="{00000000-0005-0000-0000-0000C0B70000}"/>
    <cellStyle name="Normal 5 4 2 8 2 2" xfId="47943" xr:uid="{00000000-0005-0000-0000-0000C1B70000}"/>
    <cellStyle name="Normal 5 4 2 8 2 2 2" xfId="47944" xr:uid="{00000000-0005-0000-0000-0000C2B70000}"/>
    <cellStyle name="Normal 5 4 2 8 2 2 2 2" xfId="47945" xr:uid="{00000000-0005-0000-0000-0000C3B70000}"/>
    <cellStyle name="Normal 5 4 2 8 2 2 3" xfId="47946" xr:uid="{00000000-0005-0000-0000-0000C4B70000}"/>
    <cellStyle name="Normal 5 4 2 8 2 2 3 2" xfId="47947" xr:uid="{00000000-0005-0000-0000-0000C5B70000}"/>
    <cellStyle name="Normal 5 4 2 8 2 2 3 2 2" xfId="47948" xr:uid="{00000000-0005-0000-0000-0000C6B70000}"/>
    <cellStyle name="Normal 5 4 2 8 2 2 3 3" xfId="47949" xr:uid="{00000000-0005-0000-0000-0000C7B70000}"/>
    <cellStyle name="Normal 5 4 2 8 2 2 4" xfId="47950" xr:uid="{00000000-0005-0000-0000-0000C8B70000}"/>
    <cellStyle name="Normal 5 4 2 8 2 3" xfId="47951" xr:uid="{00000000-0005-0000-0000-0000C9B70000}"/>
    <cellStyle name="Normal 5 4 2 8 2 3 2" xfId="47952" xr:uid="{00000000-0005-0000-0000-0000CAB70000}"/>
    <cellStyle name="Normal 5 4 2 8 2 4" xfId="47953" xr:uid="{00000000-0005-0000-0000-0000CBB70000}"/>
    <cellStyle name="Normal 5 4 2 8 2 4 2" xfId="47954" xr:uid="{00000000-0005-0000-0000-0000CCB70000}"/>
    <cellStyle name="Normal 5 4 2 8 2 4 2 2" xfId="47955" xr:uid="{00000000-0005-0000-0000-0000CDB70000}"/>
    <cellStyle name="Normal 5 4 2 8 2 4 3" xfId="47956" xr:uid="{00000000-0005-0000-0000-0000CEB70000}"/>
    <cellStyle name="Normal 5 4 2 8 2 5" xfId="47957" xr:uid="{00000000-0005-0000-0000-0000CFB70000}"/>
    <cellStyle name="Normal 5 4 2 8 3" xfId="47958" xr:uid="{00000000-0005-0000-0000-0000D0B70000}"/>
    <cellStyle name="Normal 5 4 2 8 3 2" xfId="47959" xr:uid="{00000000-0005-0000-0000-0000D1B70000}"/>
    <cellStyle name="Normal 5 4 2 8 3 2 2" xfId="47960" xr:uid="{00000000-0005-0000-0000-0000D2B70000}"/>
    <cellStyle name="Normal 5 4 2 8 3 3" xfId="47961" xr:uid="{00000000-0005-0000-0000-0000D3B70000}"/>
    <cellStyle name="Normal 5 4 2 8 3 3 2" xfId="47962" xr:uid="{00000000-0005-0000-0000-0000D4B70000}"/>
    <cellStyle name="Normal 5 4 2 8 3 3 2 2" xfId="47963" xr:uid="{00000000-0005-0000-0000-0000D5B70000}"/>
    <cellStyle name="Normal 5 4 2 8 3 3 3" xfId="47964" xr:uid="{00000000-0005-0000-0000-0000D6B70000}"/>
    <cellStyle name="Normal 5 4 2 8 3 4" xfId="47965" xr:uid="{00000000-0005-0000-0000-0000D7B70000}"/>
    <cellStyle name="Normal 5 4 2 8 4" xfId="47966" xr:uid="{00000000-0005-0000-0000-0000D8B70000}"/>
    <cellStyle name="Normal 5 4 2 8 4 2" xfId="47967" xr:uid="{00000000-0005-0000-0000-0000D9B70000}"/>
    <cellStyle name="Normal 5 4 2 8 5" xfId="47968" xr:uid="{00000000-0005-0000-0000-0000DAB70000}"/>
    <cellStyle name="Normal 5 4 2 8 5 2" xfId="47969" xr:uid="{00000000-0005-0000-0000-0000DBB70000}"/>
    <cellStyle name="Normal 5 4 2 8 5 2 2" xfId="47970" xr:uid="{00000000-0005-0000-0000-0000DCB70000}"/>
    <cellStyle name="Normal 5 4 2 8 5 3" xfId="47971" xr:uid="{00000000-0005-0000-0000-0000DDB70000}"/>
    <cellStyle name="Normal 5 4 2 8 6" xfId="47972" xr:uid="{00000000-0005-0000-0000-0000DEB70000}"/>
    <cellStyle name="Normal 5 4 2 9" xfId="47973" xr:uid="{00000000-0005-0000-0000-0000DFB70000}"/>
    <cellStyle name="Normal 5 4 2 9 2" xfId="47974" xr:uid="{00000000-0005-0000-0000-0000E0B70000}"/>
    <cellStyle name="Normal 5 4 2 9 2 2" xfId="47975" xr:uid="{00000000-0005-0000-0000-0000E1B70000}"/>
    <cellStyle name="Normal 5 4 2 9 2 2 2" xfId="47976" xr:uid="{00000000-0005-0000-0000-0000E2B70000}"/>
    <cellStyle name="Normal 5 4 2 9 2 3" xfId="47977" xr:uid="{00000000-0005-0000-0000-0000E3B70000}"/>
    <cellStyle name="Normal 5 4 2 9 2 3 2" xfId="47978" xr:uid="{00000000-0005-0000-0000-0000E4B70000}"/>
    <cellStyle name="Normal 5 4 2 9 2 3 2 2" xfId="47979" xr:uid="{00000000-0005-0000-0000-0000E5B70000}"/>
    <cellStyle name="Normal 5 4 2 9 2 3 3" xfId="47980" xr:uid="{00000000-0005-0000-0000-0000E6B70000}"/>
    <cellStyle name="Normal 5 4 2 9 2 4" xfId="47981" xr:uid="{00000000-0005-0000-0000-0000E7B70000}"/>
    <cellStyle name="Normal 5 4 2 9 3" xfId="47982" xr:uid="{00000000-0005-0000-0000-0000E8B70000}"/>
    <cellStyle name="Normal 5 4 2 9 3 2" xfId="47983" xr:uid="{00000000-0005-0000-0000-0000E9B70000}"/>
    <cellStyle name="Normal 5 4 2 9 4" xfId="47984" xr:uid="{00000000-0005-0000-0000-0000EAB70000}"/>
    <cellStyle name="Normal 5 4 2 9 4 2" xfId="47985" xr:uid="{00000000-0005-0000-0000-0000EBB70000}"/>
    <cellStyle name="Normal 5 4 2 9 4 2 2" xfId="47986" xr:uid="{00000000-0005-0000-0000-0000ECB70000}"/>
    <cellStyle name="Normal 5 4 2 9 4 3" xfId="47987" xr:uid="{00000000-0005-0000-0000-0000EDB70000}"/>
    <cellStyle name="Normal 5 4 2 9 5" xfId="47988" xr:uid="{00000000-0005-0000-0000-0000EEB70000}"/>
    <cellStyle name="Normal 5 4 2_T-straight with PEDs adjustor" xfId="47989" xr:uid="{00000000-0005-0000-0000-0000EFB70000}"/>
    <cellStyle name="Normal 5 4 3" xfId="1375" xr:uid="{00000000-0005-0000-0000-0000F0B70000}"/>
    <cellStyle name="Normal 5 4 3 10" xfId="47990" xr:uid="{00000000-0005-0000-0000-0000F1B70000}"/>
    <cellStyle name="Normal 5 4 3 11" xfId="47991" xr:uid="{00000000-0005-0000-0000-0000F2B70000}"/>
    <cellStyle name="Normal 5 4 3 2" xfId="1376" xr:uid="{00000000-0005-0000-0000-0000F3B70000}"/>
    <cellStyle name="Normal 5 4 3 2 10" xfId="47992" xr:uid="{00000000-0005-0000-0000-0000F4B70000}"/>
    <cellStyle name="Normal 5 4 3 2 2" xfId="47993" xr:uid="{00000000-0005-0000-0000-0000F5B70000}"/>
    <cellStyle name="Normal 5 4 3 2 2 2" xfId="47994" xr:uid="{00000000-0005-0000-0000-0000F6B70000}"/>
    <cellStyle name="Normal 5 4 3 2 2 2 2" xfId="47995" xr:uid="{00000000-0005-0000-0000-0000F7B70000}"/>
    <cellStyle name="Normal 5 4 3 2 2 2 2 2" xfId="47996" xr:uid="{00000000-0005-0000-0000-0000F8B70000}"/>
    <cellStyle name="Normal 5 4 3 2 2 2 2 2 2" xfId="47997" xr:uid="{00000000-0005-0000-0000-0000F9B70000}"/>
    <cellStyle name="Normal 5 4 3 2 2 2 2 3" xfId="47998" xr:uid="{00000000-0005-0000-0000-0000FAB70000}"/>
    <cellStyle name="Normal 5 4 3 2 2 2 2 3 2" xfId="47999" xr:uid="{00000000-0005-0000-0000-0000FBB70000}"/>
    <cellStyle name="Normal 5 4 3 2 2 2 2 3 2 2" xfId="48000" xr:uid="{00000000-0005-0000-0000-0000FCB70000}"/>
    <cellStyle name="Normal 5 4 3 2 2 2 2 3 3" xfId="48001" xr:uid="{00000000-0005-0000-0000-0000FDB70000}"/>
    <cellStyle name="Normal 5 4 3 2 2 2 2 4" xfId="48002" xr:uid="{00000000-0005-0000-0000-0000FEB70000}"/>
    <cellStyle name="Normal 5 4 3 2 2 2 3" xfId="48003" xr:uid="{00000000-0005-0000-0000-0000FFB70000}"/>
    <cellStyle name="Normal 5 4 3 2 2 2 3 2" xfId="48004" xr:uid="{00000000-0005-0000-0000-000000B80000}"/>
    <cellStyle name="Normal 5 4 3 2 2 2 4" xfId="48005" xr:uid="{00000000-0005-0000-0000-000001B80000}"/>
    <cellStyle name="Normal 5 4 3 2 2 2 4 2" xfId="48006" xr:uid="{00000000-0005-0000-0000-000002B80000}"/>
    <cellStyle name="Normal 5 4 3 2 2 2 4 2 2" xfId="48007" xr:uid="{00000000-0005-0000-0000-000003B80000}"/>
    <cellStyle name="Normal 5 4 3 2 2 2 4 3" xfId="48008" xr:uid="{00000000-0005-0000-0000-000004B80000}"/>
    <cellStyle name="Normal 5 4 3 2 2 2 5" xfId="48009" xr:uid="{00000000-0005-0000-0000-000005B80000}"/>
    <cellStyle name="Normal 5 4 3 2 2 3" xfId="48010" xr:uid="{00000000-0005-0000-0000-000006B80000}"/>
    <cellStyle name="Normal 5 4 3 2 2 3 2" xfId="48011" xr:uid="{00000000-0005-0000-0000-000007B80000}"/>
    <cellStyle name="Normal 5 4 3 2 2 3 2 2" xfId="48012" xr:uid="{00000000-0005-0000-0000-000008B80000}"/>
    <cellStyle name="Normal 5 4 3 2 2 3 3" xfId="48013" xr:uid="{00000000-0005-0000-0000-000009B80000}"/>
    <cellStyle name="Normal 5 4 3 2 2 3 3 2" xfId="48014" xr:uid="{00000000-0005-0000-0000-00000AB80000}"/>
    <cellStyle name="Normal 5 4 3 2 2 3 3 2 2" xfId="48015" xr:uid="{00000000-0005-0000-0000-00000BB80000}"/>
    <cellStyle name="Normal 5 4 3 2 2 3 3 3" xfId="48016" xr:uid="{00000000-0005-0000-0000-00000CB80000}"/>
    <cellStyle name="Normal 5 4 3 2 2 3 4" xfId="48017" xr:uid="{00000000-0005-0000-0000-00000DB80000}"/>
    <cellStyle name="Normal 5 4 3 2 2 4" xfId="48018" xr:uid="{00000000-0005-0000-0000-00000EB80000}"/>
    <cellStyle name="Normal 5 4 3 2 2 4 2" xfId="48019" xr:uid="{00000000-0005-0000-0000-00000FB80000}"/>
    <cellStyle name="Normal 5 4 3 2 2 4 2 2" xfId="48020" xr:uid="{00000000-0005-0000-0000-000010B80000}"/>
    <cellStyle name="Normal 5 4 3 2 2 4 3" xfId="48021" xr:uid="{00000000-0005-0000-0000-000011B80000}"/>
    <cellStyle name="Normal 5 4 3 2 2 4 3 2" xfId="48022" xr:uid="{00000000-0005-0000-0000-000012B80000}"/>
    <cellStyle name="Normal 5 4 3 2 2 4 3 2 2" xfId="48023" xr:uid="{00000000-0005-0000-0000-000013B80000}"/>
    <cellStyle name="Normal 5 4 3 2 2 4 3 3" xfId="48024" xr:uid="{00000000-0005-0000-0000-000014B80000}"/>
    <cellStyle name="Normal 5 4 3 2 2 4 4" xfId="48025" xr:uid="{00000000-0005-0000-0000-000015B80000}"/>
    <cellStyle name="Normal 5 4 3 2 2 5" xfId="48026" xr:uid="{00000000-0005-0000-0000-000016B80000}"/>
    <cellStyle name="Normal 5 4 3 2 2 5 2" xfId="48027" xr:uid="{00000000-0005-0000-0000-000017B80000}"/>
    <cellStyle name="Normal 5 4 3 2 2 6" xfId="48028" xr:uid="{00000000-0005-0000-0000-000018B80000}"/>
    <cellStyle name="Normal 5 4 3 2 2 6 2" xfId="48029" xr:uid="{00000000-0005-0000-0000-000019B80000}"/>
    <cellStyle name="Normal 5 4 3 2 2 6 2 2" xfId="48030" xr:uid="{00000000-0005-0000-0000-00001AB80000}"/>
    <cellStyle name="Normal 5 4 3 2 2 6 3" xfId="48031" xr:uid="{00000000-0005-0000-0000-00001BB80000}"/>
    <cellStyle name="Normal 5 4 3 2 2 7" xfId="48032" xr:uid="{00000000-0005-0000-0000-00001CB80000}"/>
    <cellStyle name="Normal 5 4 3 2 2 7 2" xfId="48033" xr:uid="{00000000-0005-0000-0000-00001DB80000}"/>
    <cellStyle name="Normal 5 4 3 2 2 8" xfId="48034" xr:uid="{00000000-0005-0000-0000-00001EB80000}"/>
    <cellStyle name="Normal 5 4 3 2 2 9" xfId="48035" xr:uid="{00000000-0005-0000-0000-00001FB80000}"/>
    <cellStyle name="Normal 5 4 3 2 3" xfId="48036" xr:uid="{00000000-0005-0000-0000-000020B80000}"/>
    <cellStyle name="Normal 5 4 3 2 3 2" xfId="48037" xr:uid="{00000000-0005-0000-0000-000021B80000}"/>
    <cellStyle name="Normal 5 4 3 2 3 2 2" xfId="48038" xr:uid="{00000000-0005-0000-0000-000022B80000}"/>
    <cellStyle name="Normal 5 4 3 2 3 2 2 2" xfId="48039" xr:uid="{00000000-0005-0000-0000-000023B80000}"/>
    <cellStyle name="Normal 5 4 3 2 3 2 3" xfId="48040" xr:uid="{00000000-0005-0000-0000-000024B80000}"/>
    <cellStyle name="Normal 5 4 3 2 3 2 3 2" xfId="48041" xr:uid="{00000000-0005-0000-0000-000025B80000}"/>
    <cellStyle name="Normal 5 4 3 2 3 2 3 2 2" xfId="48042" xr:uid="{00000000-0005-0000-0000-000026B80000}"/>
    <cellStyle name="Normal 5 4 3 2 3 2 3 3" xfId="48043" xr:uid="{00000000-0005-0000-0000-000027B80000}"/>
    <cellStyle name="Normal 5 4 3 2 3 2 4" xfId="48044" xr:uid="{00000000-0005-0000-0000-000028B80000}"/>
    <cellStyle name="Normal 5 4 3 2 3 3" xfId="48045" xr:uid="{00000000-0005-0000-0000-000029B80000}"/>
    <cellStyle name="Normal 5 4 3 2 3 3 2" xfId="48046" xr:uid="{00000000-0005-0000-0000-00002AB80000}"/>
    <cellStyle name="Normal 5 4 3 2 3 4" xfId="48047" xr:uid="{00000000-0005-0000-0000-00002BB80000}"/>
    <cellStyle name="Normal 5 4 3 2 3 4 2" xfId="48048" xr:uid="{00000000-0005-0000-0000-00002CB80000}"/>
    <cellStyle name="Normal 5 4 3 2 3 4 2 2" xfId="48049" xr:uid="{00000000-0005-0000-0000-00002DB80000}"/>
    <cellStyle name="Normal 5 4 3 2 3 4 3" xfId="48050" xr:uid="{00000000-0005-0000-0000-00002EB80000}"/>
    <cellStyle name="Normal 5 4 3 2 3 5" xfId="48051" xr:uid="{00000000-0005-0000-0000-00002FB80000}"/>
    <cellStyle name="Normal 5 4 3 2 4" xfId="48052" xr:uid="{00000000-0005-0000-0000-000030B80000}"/>
    <cellStyle name="Normal 5 4 3 2 4 2" xfId="48053" xr:uid="{00000000-0005-0000-0000-000031B80000}"/>
    <cellStyle name="Normal 5 4 3 2 4 2 2" xfId="48054" xr:uid="{00000000-0005-0000-0000-000032B80000}"/>
    <cellStyle name="Normal 5 4 3 2 4 3" xfId="48055" xr:uid="{00000000-0005-0000-0000-000033B80000}"/>
    <cellStyle name="Normal 5 4 3 2 4 3 2" xfId="48056" xr:uid="{00000000-0005-0000-0000-000034B80000}"/>
    <cellStyle name="Normal 5 4 3 2 4 3 2 2" xfId="48057" xr:uid="{00000000-0005-0000-0000-000035B80000}"/>
    <cellStyle name="Normal 5 4 3 2 4 3 3" xfId="48058" xr:uid="{00000000-0005-0000-0000-000036B80000}"/>
    <cellStyle name="Normal 5 4 3 2 4 4" xfId="48059" xr:uid="{00000000-0005-0000-0000-000037B80000}"/>
    <cellStyle name="Normal 5 4 3 2 5" xfId="48060" xr:uid="{00000000-0005-0000-0000-000038B80000}"/>
    <cellStyle name="Normal 5 4 3 2 5 2" xfId="48061" xr:uid="{00000000-0005-0000-0000-000039B80000}"/>
    <cellStyle name="Normal 5 4 3 2 5 2 2" xfId="48062" xr:uid="{00000000-0005-0000-0000-00003AB80000}"/>
    <cellStyle name="Normal 5 4 3 2 5 3" xfId="48063" xr:uid="{00000000-0005-0000-0000-00003BB80000}"/>
    <cellStyle name="Normal 5 4 3 2 5 3 2" xfId="48064" xr:uid="{00000000-0005-0000-0000-00003CB80000}"/>
    <cellStyle name="Normal 5 4 3 2 5 3 2 2" xfId="48065" xr:uid="{00000000-0005-0000-0000-00003DB80000}"/>
    <cellStyle name="Normal 5 4 3 2 5 3 3" xfId="48066" xr:uid="{00000000-0005-0000-0000-00003EB80000}"/>
    <cellStyle name="Normal 5 4 3 2 5 4" xfId="48067" xr:uid="{00000000-0005-0000-0000-00003FB80000}"/>
    <cellStyle name="Normal 5 4 3 2 6" xfId="48068" xr:uid="{00000000-0005-0000-0000-000040B80000}"/>
    <cellStyle name="Normal 5 4 3 2 6 2" xfId="48069" xr:uid="{00000000-0005-0000-0000-000041B80000}"/>
    <cellStyle name="Normal 5 4 3 2 7" xfId="48070" xr:uid="{00000000-0005-0000-0000-000042B80000}"/>
    <cellStyle name="Normal 5 4 3 2 7 2" xfId="48071" xr:uid="{00000000-0005-0000-0000-000043B80000}"/>
    <cellStyle name="Normal 5 4 3 2 7 2 2" xfId="48072" xr:uid="{00000000-0005-0000-0000-000044B80000}"/>
    <cellStyle name="Normal 5 4 3 2 7 3" xfId="48073" xr:uid="{00000000-0005-0000-0000-000045B80000}"/>
    <cellStyle name="Normal 5 4 3 2 8" xfId="48074" xr:uid="{00000000-0005-0000-0000-000046B80000}"/>
    <cellStyle name="Normal 5 4 3 2 8 2" xfId="48075" xr:uid="{00000000-0005-0000-0000-000047B80000}"/>
    <cellStyle name="Normal 5 4 3 2 9" xfId="48076" xr:uid="{00000000-0005-0000-0000-000048B80000}"/>
    <cellStyle name="Normal 5 4 3 3" xfId="48077" xr:uid="{00000000-0005-0000-0000-000049B80000}"/>
    <cellStyle name="Normal 5 4 3 3 2" xfId="48078" xr:uid="{00000000-0005-0000-0000-00004AB80000}"/>
    <cellStyle name="Normal 5 4 3 3 2 2" xfId="48079" xr:uid="{00000000-0005-0000-0000-00004BB80000}"/>
    <cellStyle name="Normal 5 4 3 3 2 2 2" xfId="48080" xr:uid="{00000000-0005-0000-0000-00004CB80000}"/>
    <cellStyle name="Normal 5 4 3 3 2 2 2 2" xfId="48081" xr:uid="{00000000-0005-0000-0000-00004DB80000}"/>
    <cellStyle name="Normal 5 4 3 3 2 2 3" xfId="48082" xr:uid="{00000000-0005-0000-0000-00004EB80000}"/>
    <cellStyle name="Normal 5 4 3 3 2 2 3 2" xfId="48083" xr:uid="{00000000-0005-0000-0000-00004FB80000}"/>
    <cellStyle name="Normal 5 4 3 3 2 2 3 2 2" xfId="48084" xr:uid="{00000000-0005-0000-0000-000050B80000}"/>
    <cellStyle name="Normal 5 4 3 3 2 2 3 3" xfId="48085" xr:uid="{00000000-0005-0000-0000-000051B80000}"/>
    <cellStyle name="Normal 5 4 3 3 2 2 4" xfId="48086" xr:uid="{00000000-0005-0000-0000-000052B80000}"/>
    <cellStyle name="Normal 5 4 3 3 2 3" xfId="48087" xr:uid="{00000000-0005-0000-0000-000053B80000}"/>
    <cellStyle name="Normal 5 4 3 3 2 3 2" xfId="48088" xr:uid="{00000000-0005-0000-0000-000054B80000}"/>
    <cellStyle name="Normal 5 4 3 3 2 4" xfId="48089" xr:uid="{00000000-0005-0000-0000-000055B80000}"/>
    <cellStyle name="Normal 5 4 3 3 2 4 2" xfId="48090" xr:uid="{00000000-0005-0000-0000-000056B80000}"/>
    <cellStyle name="Normal 5 4 3 3 2 4 2 2" xfId="48091" xr:uid="{00000000-0005-0000-0000-000057B80000}"/>
    <cellStyle name="Normal 5 4 3 3 2 4 3" xfId="48092" xr:uid="{00000000-0005-0000-0000-000058B80000}"/>
    <cellStyle name="Normal 5 4 3 3 2 5" xfId="48093" xr:uid="{00000000-0005-0000-0000-000059B80000}"/>
    <cellStyle name="Normal 5 4 3 3 2 6" xfId="48094" xr:uid="{00000000-0005-0000-0000-00005AB80000}"/>
    <cellStyle name="Normal 5 4 3 3 3" xfId="48095" xr:uid="{00000000-0005-0000-0000-00005BB80000}"/>
    <cellStyle name="Normal 5 4 3 3 3 2" xfId="48096" xr:uid="{00000000-0005-0000-0000-00005CB80000}"/>
    <cellStyle name="Normal 5 4 3 3 3 2 2" xfId="48097" xr:uid="{00000000-0005-0000-0000-00005DB80000}"/>
    <cellStyle name="Normal 5 4 3 3 3 3" xfId="48098" xr:uid="{00000000-0005-0000-0000-00005EB80000}"/>
    <cellStyle name="Normal 5 4 3 3 3 3 2" xfId="48099" xr:uid="{00000000-0005-0000-0000-00005FB80000}"/>
    <cellStyle name="Normal 5 4 3 3 3 3 2 2" xfId="48100" xr:uid="{00000000-0005-0000-0000-000060B80000}"/>
    <cellStyle name="Normal 5 4 3 3 3 3 3" xfId="48101" xr:uid="{00000000-0005-0000-0000-000061B80000}"/>
    <cellStyle name="Normal 5 4 3 3 3 4" xfId="48102" xr:uid="{00000000-0005-0000-0000-000062B80000}"/>
    <cellStyle name="Normal 5 4 3 3 4" xfId="48103" xr:uid="{00000000-0005-0000-0000-000063B80000}"/>
    <cellStyle name="Normal 5 4 3 3 4 2" xfId="48104" xr:uid="{00000000-0005-0000-0000-000064B80000}"/>
    <cellStyle name="Normal 5 4 3 3 4 2 2" xfId="48105" xr:uid="{00000000-0005-0000-0000-000065B80000}"/>
    <cellStyle name="Normal 5 4 3 3 4 3" xfId="48106" xr:uid="{00000000-0005-0000-0000-000066B80000}"/>
    <cellStyle name="Normal 5 4 3 3 4 3 2" xfId="48107" xr:uid="{00000000-0005-0000-0000-000067B80000}"/>
    <cellStyle name="Normal 5 4 3 3 4 3 2 2" xfId="48108" xr:uid="{00000000-0005-0000-0000-000068B80000}"/>
    <cellStyle name="Normal 5 4 3 3 4 3 3" xfId="48109" xr:uid="{00000000-0005-0000-0000-000069B80000}"/>
    <cellStyle name="Normal 5 4 3 3 4 4" xfId="48110" xr:uid="{00000000-0005-0000-0000-00006AB80000}"/>
    <cellStyle name="Normal 5 4 3 3 5" xfId="48111" xr:uid="{00000000-0005-0000-0000-00006BB80000}"/>
    <cellStyle name="Normal 5 4 3 3 5 2" xfId="48112" xr:uid="{00000000-0005-0000-0000-00006CB80000}"/>
    <cellStyle name="Normal 5 4 3 3 6" xfId="48113" xr:uid="{00000000-0005-0000-0000-00006DB80000}"/>
    <cellStyle name="Normal 5 4 3 3 6 2" xfId="48114" xr:uid="{00000000-0005-0000-0000-00006EB80000}"/>
    <cellStyle name="Normal 5 4 3 3 6 2 2" xfId="48115" xr:uid="{00000000-0005-0000-0000-00006FB80000}"/>
    <cellStyle name="Normal 5 4 3 3 6 3" xfId="48116" xr:uid="{00000000-0005-0000-0000-000070B80000}"/>
    <cellStyle name="Normal 5 4 3 3 7" xfId="48117" xr:uid="{00000000-0005-0000-0000-000071B80000}"/>
    <cellStyle name="Normal 5 4 3 3 7 2" xfId="48118" xr:uid="{00000000-0005-0000-0000-000072B80000}"/>
    <cellStyle name="Normal 5 4 3 3 8" xfId="48119" xr:uid="{00000000-0005-0000-0000-000073B80000}"/>
    <cellStyle name="Normal 5 4 3 3 9" xfId="48120" xr:uid="{00000000-0005-0000-0000-000074B80000}"/>
    <cellStyle name="Normal 5 4 3 4" xfId="48121" xr:uid="{00000000-0005-0000-0000-000075B80000}"/>
    <cellStyle name="Normal 5 4 3 4 2" xfId="48122" xr:uid="{00000000-0005-0000-0000-000076B80000}"/>
    <cellStyle name="Normal 5 4 3 4 2 2" xfId="48123" xr:uid="{00000000-0005-0000-0000-000077B80000}"/>
    <cellStyle name="Normal 5 4 3 4 2 2 2" xfId="48124" xr:uid="{00000000-0005-0000-0000-000078B80000}"/>
    <cellStyle name="Normal 5 4 3 4 2 3" xfId="48125" xr:uid="{00000000-0005-0000-0000-000079B80000}"/>
    <cellStyle name="Normal 5 4 3 4 2 3 2" xfId="48126" xr:uid="{00000000-0005-0000-0000-00007AB80000}"/>
    <cellStyle name="Normal 5 4 3 4 2 3 2 2" xfId="48127" xr:uid="{00000000-0005-0000-0000-00007BB80000}"/>
    <cellStyle name="Normal 5 4 3 4 2 3 3" xfId="48128" xr:uid="{00000000-0005-0000-0000-00007CB80000}"/>
    <cellStyle name="Normal 5 4 3 4 2 4" xfId="48129" xr:uid="{00000000-0005-0000-0000-00007DB80000}"/>
    <cellStyle name="Normal 5 4 3 4 3" xfId="48130" xr:uid="{00000000-0005-0000-0000-00007EB80000}"/>
    <cellStyle name="Normal 5 4 3 4 3 2" xfId="48131" xr:uid="{00000000-0005-0000-0000-00007FB80000}"/>
    <cellStyle name="Normal 5 4 3 4 4" xfId="48132" xr:uid="{00000000-0005-0000-0000-000080B80000}"/>
    <cellStyle name="Normal 5 4 3 4 4 2" xfId="48133" xr:uid="{00000000-0005-0000-0000-000081B80000}"/>
    <cellStyle name="Normal 5 4 3 4 4 2 2" xfId="48134" xr:uid="{00000000-0005-0000-0000-000082B80000}"/>
    <cellStyle name="Normal 5 4 3 4 4 3" xfId="48135" xr:uid="{00000000-0005-0000-0000-000083B80000}"/>
    <cellStyle name="Normal 5 4 3 4 5" xfId="48136" xr:uid="{00000000-0005-0000-0000-000084B80000}"/>
    <cellStyle name="Normal 5 4 3 4 6" xfId="48137" xr:uid="{00000000-0005-0000-0000-000085B80000}"/>
    <cellStyle name="Normal 5 4 3 5" xfId="48138" xr:uid="{00000000-0005-0000-0000-000086B80000}"/>
    <cellStyle name="Normal 5 4 3 5 2" xfId="48139" xr:uid="{00000000-0005-0000-0000-000087B80000}"/>
    <cellStyle name="Normal 5 4 3 5 2 2" xfId="48140" xr:uid="{00000000-0005-0000-0000-000088B80000}"/>
    <cellStyle name="Normal 5 4 3 5 3" xfId="48141" xr:uid="{00000000-0005-0000-0000-000089B80000}"/>
    <cellStyle name="Normal 5 4 3 5 3 2" xfId="48142" xr:uid="{00000000-0005-0000-0000-00008AB80000}"/>
    <cellStyle name="Normal 5 4 3 5 3 2 2" xfId="48143" xr:uid="{00000000-0005-0000-0000-00008BB80000}"/>
    <cellStyle name="Normal 5 4 3 5 3 3" xfId="48144" xr:uid="{00000000-0005-0000-0000-00008CB80000}"/>
    <cellStyle name="Normal 5 4 3 5 4" xfId="48145" xr:uid="{00000000-0005-0000-0000-00008DB80000}"/>
    <cellStyle name="Normal 5 4 3 6" xfId="48146" xr:uid="{00000000-0005-0000-0000-00008EB80000}"/>
    <cellStyle name="Normal 5 4 3 6 2" xfId="48147" xr:uid="{00000000-0005-0000-0000-00008FB80000}"/>
    <cellStyle name="Normal 5 4 3 6 2 2" xfId="48148" xr:uid="{00000000-0005-0000-0000-000090B80000}"/>
    <cellStyle name="Normal 5 4 3 6 3" xfId="48149" xr:uid="{00000000-0005-0000-0000-000091B80000}"/>
    <cellStyle name="Normal 5 4 3 6 3 2" xfId="48150" xr:uid="{00000000-0005-0000-0000-000092B80000}"/>
    <cellStyle name="Normal 5 4 3 6 3 2 2" xfId="48151" xr:uid="{00000000-0005-0000-0000-000093B80000}"/>
    <cellStyle name="Normal 5 4 3 6 3 3" xfId="48152" xr:uid="{00000000-0005-0000-0000-000094B80000}"/>
    <cellStyle name="Normal 5 4 3 6 4" xfId="48153" xr:uid="{00000000-0005-0000-0000-000095B80000}"/>
    <cellStyle name="Normal 5 4 3 7" xfId="48154" xr:uid="{00000000-0005-0000-0000-000096B80000}"/>
    <cellStyle name="Normal 5 4 3 7 2" xfId="48155" xr:uid="{00000000-0005-0000-0000-000097B80000}"/>
    <cellStyle name="Normal 5 4 3 8" xfId="48156" xr:uid="{00000000-0005-0000-0000-000098B80000}"/>
    <cellStyle name="Normal 5 4 3 8 2" xfId="48157" xr:uid="{00000000-0005-0000-0000-000099B80000}"/>
    <cellStyle name="Normal 5 4 3 8 2 2" xfId="48158" xr:uid="{00000000-0005-0000-0000-00009AB80000}"/>
    <cellStyle name="Normal 5 4 3 8 3" xfId="48159" xr:uid="{00000000-0005-0000-0000-00009BB80000}"/>
    <cellStyle name="Normal 5 4 3 9" xfId="48160" xr:uid="{00000000-0005-0000-0000-00009CB80000}"/>
    <cellStyle name="Normal 5 4 3 9 2" xfId="48161" xr:uid="{00000000-0005-0000-0000-00009DB80000}"/>
    <cellStyle name="Normal 5 4 3_T-straight with PEDs adjustor" xfId="48162" xr:uid="{00000000-0005-0000-0000-00009EB80000}"/>
    <cellStyle name="Normal 5 4 4" xfId="1377" xr:uid="{00000000-0005-0000-0000-00009FB80000}"/>
    <cellStyle name="Normal 5 4 4 10" xfId="48163" xr:uid="{00000000-0005-0000-0000-0000A0B80000}"/>
    <cellStyle name="Normal 5 4 4 11" xfId="48164" xr:uid="{00000000-0005-0000-0000-0000A1B80000}"/>
    <cellStyle name="Normal 5 4 4 2" xfId="48165" xr:uid="{00000000-0005-0000-0000-0000A2B80000}"/>
    <cellStyle name="Normal 5 4 4 2 10" xfId="48166" xr:uid="{00000000-0005-0000-0000-0000A3B80000}"/>
    <cellStyle name="Normal 5 4 4 2 2" xfId="48167" xr:uid="{00000000-0005-0000-0000-0000A4B80000}"/>
    <cellStyle name="Normal 5 4 4 2 2 2" xfId="48168" xr:uid="{00000000-0005-0000-0000-0000A5B80000}"/>
    <cellStyle name="Normal 5 4 4 2 2 2 2" xfId="48169" xr:uid="{00000000-0005-0000-0000-0000A6B80000}"/>
    <cellStyle name="Normal 5 4 4 2 2 2 2 2" xfId="48170" xr:uid="{00000000-0005-0000-0000-0000A7B80000}"/>
    <cellStyle name="Normal 5 4 4 2 2 2 2 2 2" xfId="48171" xr:uid="{00000000-0005-0000-0000-0000A8B80000}"/>
    <cellStyle name="Normal 5 4 4 2 2 2 2 3" xfId="48172" xr:uid="{00000000-0005-0000-0000-0000A9B80000}"/>
    <cellStyle name="Normal 5 4 4 2 2 2 2 3 2" xfId="48173" xr:uid="{00000000-0005-0000-0000-0000AAB80000}"/>
    <cellStyle name="Normal 5 4 4 2 2 2 2 3 2 2" xfId="48174" xr:uid="{00000000-0005-0000-0000-0000ABB80000}"/>
    <cellStyle name="Normal 5 4 4 2 2 2 2 3 3" xfId="48175" xr:uid="{00000000-0005-0000-0000-0000ACB80000}"/>
    <cellStyle name="Normal 5 4 4 2 2 2 2 4" xfId="48176" xr:uid="{00000000-0005-0000-0000-0000ADB80000}"/>
    <cellStyle name="Normal 5 4 4 2 2 2 3" xfId="48177" xr:uid="{00000000-0005-0000-0000-0000AEB80000}"/>
    <cellStyle name="Normal 5 4 4 2 2 2 3 2" xfId="48178" xr:uid="{00000000-0005-0000-0000-0000AFB80000}"/>
    <cellStyle name="Normal 5 4 4 2 2 2 4" xfId="48179" xr:uid="{00000000-0005-0000-0000-0000B0B80000}"/>
    <cellStyle name="Normal 5 4 4 2 2 2 4 2" xfId="48180" xr:uid="{00000000-0005-0000-0000-0000B1B80000}"/>
    <cellStyle name="Normal 5 4 4 2 2 2 4 2 2" xfId="48181" xr:uid="{00000000-0005-0000-0000-0000B2B80000}"/>
    <cellStyle name="Normal 5 4 4 2 2 2 4 3" xfId="48182" xr:uid="{00000000-0005-0000-0000-0000B3B80000}"/>
    <cellStyle name="Normal 5 4 4 2 2 2 5" xfId="48183" xr:uid="{00000000-0005-0000-0000-0000B4B80000}"/>
    <cellStyle name="Normal 5 4 4 2 2 3" xfId="48184" xr:uid="{00000000-0005-0000-0000-0000B5B80000}"/>
    <cellStyle name="Normal 5 4 4 2 2 3 2" xfId="48185" xr:uid="{00000000-0005-0000-0000-0000B6B80000}"/>
    <cellStyle name="Normal 5 4 4 2 2 3 2 2" xfId="48186" xr:uid="{00000000-0005-0000-0000-0000B7B80000}"/>
    <cellStyle name="Normal 5 4 4 2 2 3 3" xfId="48187" xr:uid="{00000000-0005-0000-0000-0000B8B80000}"/>
    <cellStyle name="Normal 5 4 4 2 2 3 3 2" xfId="48188" xr:uid="{00000000-0005-0000-0000-0000B9B80000}"/>
    <cellStyle name="Normal 5 4 4 2 2 3 3 2 2" xfId="48189" xr:uid="{00000000-0005-0000-0000-0000BAB80000}"/>
    <cellStyle name="Normal 5 4 4 2 2 3 3 3" xfId="48190" xr:uid="{00000000-0005-0000-0000-0000BBB80000}"/>
    <cellStyle name="Normal 5 4 4 2 2 3 4" xfId="48191" xr:uid="{00000000-0005-0000-0000-0000BCB80000}"/>
    <cellStyle name="Normal 5 4 4 2 2 4" xfId="48192" xr:uid="{00000000-0005-0000-0000-0000BDB80000}"/>
    <cellStyle name="Normal 5 4 4 2 2 4 2" xfId="48193" xr:uid="{00000000-0005-0000-0000-0000BEB80000}"/>
    <cellStyle name="Normal 5 4 4 2 2 4 2 2" xfId="48194" xr:uid="{00000000-0005-0000-0000-0000BFB80000}"/>
    <cellStyle name="Normal 5 4 4 2 2 4 3" xfId="48195" xr:uid="{00000000-0005-0000-0000-0000C0B80000}"/>
    <cellStyle name="Normal 5 4 4 2 2 4 3 2" xfId="48196" xr:uid="{00000000-0005-0000-0000-0000C1B80000}"/>
    <cellStyle name="Normal 5 4 4 2 2 4 3 2 2" xfId="48197" xr:uid="{00000000-0005-0000-0000-0000C2B80000}"/>
    <cellStyle name="Normal 5 4 4 2 2 4 3 3" xfId="48198" xr:uid="{00000000-0005-0000-0000-0000C3B80000}"/>
    <cellStyle name="Normal 5 4 4 2 2 4 4" xfId="48199" xr:uid="{00000000-0005-0000-0000-0000C4B80000}"/>
    <cellStyle name="Normal 5 4 4 2 2 5" xfId="48200" xr:uid="{00000000-0005-0000-0000-0000C5B80000}"/>
    <cellStyle name="Normal 5 4 4 2 2 5 2" xfId="48201" xr:uid="{00000000-0005-0000-0000-0000C6B80000}"/>
    <cellStyle name="Normal 5 4 4 2 2 6" xfId="48202" xr:uid="{00000000-0005-0000-0000-0000C7B80000}"/>
    <cellStyle name="Normal 5 4 4 2 2 6 2" xfId="48203" xr:uid="{00000000-0005-0000-0000-0000C8B80000}"/>
    <cellStyle name="Normal 5 4 4 2 2 6 2 2" xfId="48204" xr:uid="{00000000-0005-0000-0000-0000C9B80000}"/>
    <cellStyle name="Normal 5 4 4 2 2 6 3" xfId="48205" xr:uid="{00000000-0005-0000-0000-0000CAB80000}"/>
    <cellStyle name="Normal 5 4 4 2 2 7" xfId="48206" xr:uid="{00000000-0005-0000-0000-0000CBB80000}"/>
    <cellStyle name="Normal 5 4 4 2 2 7 2" xfId="48207" xr:uid="{00000000-0005-0000-0000-0000CCB80000}"/>
    <cellStyle name="Normal 5 4 4 2 2 8" xfId="48208" xr:uid="{00000000-0005-0000-0000-0000CDB80000}"/>
    <cellStyle name="Normal 5 4 4 2 3" xfId="48209" xr:uid="{00000000-0005-0000-0000-0000CEB80000}"/>
    <cellStyle name="Normal 5 4 4 2 3 2" xfId="48210" xr:uid="{00000000-0005-0000-0000-0000CFB80000}"/>
    <cellStyle name="Normal 5 4 4 2 3 2 2" xfId="48211" xr:uid="{00000000-0005-0000-0000-0000D0B80000}"/>
    <cellStyle name="Normal 5 4 4 2 3 2 2 2" xfId="48212" xr:uid="{00000000-0005-0000-0000-0000D1B80000}"/>
    <cellStyle name="Normal 5 4 4 2 3 2 3" xfId="48213" xr:uid="{00000000-0005-0000-0000-0000D2B80000}"/>
    <cellStyle name="Normal 5 4 4 2 3 2 3 2" xfId="48214" xr:uid="{00000000-0005-0000-0000-0000D3B80000}"/>
    <cellStyle name="Normal 5 4 4 2 3 2 3 2 2" xfId="48215" xr:uid="{00000000-0005-0000-0000-0000D4B80000}"/>
    <cellStyle name="Normal 5 4 4 2 3 2 3 3" xfId="48216" xr:uid="{00000000-0005-0000-0000-0000D5B80000}"/>
    <cellStyle name="Normal 5 4 4 2 3 2 4" xfId="48217" xr:uid="{00000000-0005-0000-0000-0000D6B80000}"/>
    <cellStyle name="Normal 5 4 4 2 3 3" xfId="48218" xr:uid="{00000000-0005-0000-0000-0000D7B80000}"/>
    <cellStyle name="Normal 5 4 4 2 3 3 2" xfId="48219" xr:uid="{00000000-0005-0000-0000-0000D8B80000}"/>
    <cellStyle name="Normal 5 4 4 2 3 4" xfId="48220" xr:uid="{00000000-0005-0000-0000-0000D9B80000}"/>
    <cellStyle name="Normal 5 4 4 2 3 4 2" xfId="48221" xr:uid="{00000000-0005-0000-0000-0000DAB80000}"/>
    <cellStyle name="Normal 5 4 4 2 3 4 2 2" xfId="48222" xr:uid="{00000000-0005-0000-0000-0000DBB80000}"/>
    <cellStyle name="Normal 5 4 4 2 3 4 3" xfId="48223" xr:uid="{00000000-0005-0000-0000-0000DCB80000}"/>
    <cellStyle name="Normal 5 4 4 2 3 5" xfId="48224" xr:uid="{00000000-0005-0000-0000-0000DDB80000}"/>
    <cellStyle name="Normal 5 4 4 2 4" xfId="48225" xr:uid="{00000000-0005-0000-0000-0000DEB80000}"/>
    <cellStyle name="Normal 5 4 4 2 4 2" xfId="48226" xr:uid="{00000000-0005-0000-0000-0000DFB80000}"/>
    <cellStyle name="Normal 5 4 4 2 4 2 2" xfId="48227" xr:uid="{00000000-0005-0000-0000-0000E0B80000}"/>
    <cellStyle name="Normal 5 4 4 2 4 3" xfId="48228" xr:uid="{00000000-0005-0000-0000-0000E1B80000}"/>
    <cellStyle name="Normal 5 4 4 2 4 3 2" xfId="48229" xr:uid="{00000000-0005-0000-0000-0000E2B80000}"/>
    <cellStyle name="Normal 5 4 4 2 4 3 2 2" xfId="48230" xr:uid="{00000000-0005-0000-0000-0000E3B80000}"/>
    <cellStyle name="Normal 5 4 4 2 4 3 3" xfId="48231" xr:uid="{00000000-0005-0000-0000-0000E4B80000}"/>
    <cellStyle name="Normal 5 4 4 2 4 4" xfId="48232" xr:uid="{00000000-0005-0000-0000-0000E5B80000}"/>
    <cellStyle name="Normal 5 4 4 2 5" xfId="48233" xr:uid="{00000000-0005-0000-0000-0000E6B80000}"/>
    <cellStyle name="Normal 5 4 4 2 5 2" xfId="48234" xr:uid="{00000000-0005-0000-0000-0000E7B80000}"/>
    <cellStyle name="Normal 5 4 4 2 5 2 2" xfId="48235" xr:uid="{00000000-0005-0000-0000-0000E8B80000}"/>
    <cellStyle name="Normal 5 4 4 2 5 3" xfId="48236" xr:uid="{00000000-0005-0000-0000-0000E9B80000}"/>
    <cellStyle name="Normal 5 4 4 2 5 3 2" xfId="48237" xr:uid="{00000000-0005-0000-0000-0000EAB80000}"/>
    <cellStyle name="Normal 5 4 4 2 5 3 2 2" xfId="48238" xr:uid="{00000000-0005-0000-0000-0000EBB80000}"/>
    <cellStyle name="Normal 5 4 4 2 5 3 3" xfId="48239" xr:uid="{00000000-0005-0000-0000-0000ECB80000}"/>
    <cellStyle name="Normal 5 4 4 2 5 4" xfId="48240" xr:uid="{00000000-0005-0000-0000-0000EDB80000}"/>
    <cellStyle name="Normal 5 4 4 2 6" xfId="48241" xr:uid="{00000000-0005-0000-0000-0000EEB80000}"/>
    <cellStyle name="Normal 5 4 4 2 6 2" xfId="48242" xr:uid="{00000000-0005-0000-0000-0000EFB80000}"/>
    <cellStyle name="Normal 5 4 4 2 7" xfId="48243" xr:uid="{00000000-0005-0000-0000-0000F0B80000}"/>
    <cellStyle name="Normal 5 4 4 2 7 2" xfId="48244" xr:uid="{00000000-0005-0000-0000-0000F1B80000}"/>
    <cellStyle name="Normal 5 4 4 2 7 2 2" xfId="48245" xr:uid="{00000000-0005-0000-0000-0000F2B80000}"/>
    <cellStyle name="Normal 5 4 4 2 7 3" xfId="48246" xr:uid="{00000000-0005-0000-0000-0000F3B80000}"/>
    <cellStyle name="Normal 5 4 4 2 8" xfId="48247" xr:uid="{00000000-0005-0000-0000-0000F4B80000}"/>
    <cellStyle name="Normal 5 4 4 2 8 2" xfId="48248" xr:uid="{00000000-0005-0000-0000-0000F5B80000}"/>
    <cellStyle name="Normal 5 4 4 2 9" xfId="48249" xr:uid="{00000000-0005-0000-0000-0000F6B80000}"/>
    <cellStyle name="Normal 5 4 4 3" xfId="48250" xr:uid="{00000000-0005-0000-0000-0000F7B80000}"/>
    <cellStyle name="Normal 5 4 4 3 2" xfId="48251" xr:uid="{00000000-0005-0000-0000-0000F8B80000}"/>
    <cellStyle name="Normal 5 4 4 3 2 2" xfId="48252" xr:uid="{00000000-0005-0000-0000-0000F9B80000}"/>
    <cellStyle name="Normal 5 4 4 3 2 2 2" xfId="48253" xr:uid="{00000000-0005-0000-0000-0000FAB80000}"/>
    <cellStyle name="Normal 5 4 4 3 2 2 2 2" xfId="48254" xr:uid="{00000000-0005-0000-0000-0000FBB80000}"/>
    <cellStyle name="Normal 5 4 4 3 2 2 3" xfId="48255" xr:uid="{00000000-0005-0000-0000-0000FCB80000}"/>
    <cellStyle name="Normal 5 4 4 3 2 2 3 2" xfId="48256" xr:uid="{00000000-0005-0000-0000-0000FDB80000}"/>
    <cellStyle name="Normal 5 4 4 3 2 2 3 2 2" xfId="48257" xr:uid="{00000000-0005-0000-0000-0000FEB80000}"/>
    <cellStyle name="Normal 5 4 4 3 2 2 3 3" xfId="48258" xr:uid="{00000000-0005-0000-0000-0000FFB80000}"/>
    <cellStyle name="Normal 5 4 4 3 2 2 4" xfId="48259" xr:uid="{00000000-0005-0000-0000-000000B90000}"/>
    <cellStyle name="Normal 5 4 4 3 2 3" xfId="48260" xr:uid="{00000000-0005-0000-0000-000001B90000}"/>
    <cellStyle name="Normal 5 4 4 3 2 3 2" xfId="48261" xr:uid="{00000000-0005-0000-0000-000002B90000}"/>
    <cellStyle name="Normal 5 4 4 3 2 4" xfId="48262" xr:uid="{00000000-0005-0000-0000-000003B90000}"/>
    <cellStyle name="Normal 5 4 4 3 2 4 2" xfId="48263" xr:uid="{00000000-0005-0000-0000-000004B90000}"/>
    <cellStyle name="Normal 5 4 4 3 2 4 2 2" xfId="48264" xr:uid="{00000000-0005-0000-0000-000005B90000}"/>
    <cellStyle name="Normal 5 4 4 3 2 4 3" xfId="48265" xr:uid="{00000000-0005-0000-0000-000006B90000}"/>
    <cellStyle name="Normal 5 4 4 3 2 5" xfId="48266" xr:uid="{00000000-0005-0000-0000-000007B90000}"/>
    <cellStyle name="Normal 5 4 4 3 3" xfId="48267" xr:uid="{00000000-0005-0000-0000-000008B90000}"/>
    <cellStyle name="Normal 5 4 4 3 3 2" xfId="48268" xr:uid="{00000000-0005-0000-0000-000009B90000}"/>
    <cellStyle name="Normal 5 4 4 3 3 2 2" xfId="48269" xr:uid="{00000000-0005-0000-0000-00000AB90000}"/>
    <cellStyle name="Normal 5 4 4 3 3 3" xfId="48270" xr:uid="{00000000-0005-0000-0000-00000BB90000}"/>
    <cellStyle name="Normal 5 4 4 3 3 3 2" xfId="48271" xr:uid="{00000000-0005-0000-0000-00000CB90000}"/>
    <cellStyle name="Normal 5 4 4 3 3 3 2 2" xfId="48272" xr:uid="{00000000-0005-0000-0000-00000DB90000}"/>
    <cellStyle name="Normal 5 4 4 3 3 3 3" xfId="48273" xr:uid="{00000000-0005-0000-0000-00000EB90000}"/>
    <cellStyle name="Normal 5 4 4 3 3 4" xfId="48274" xr:uid="{00000000-0005-0000-0000-00000FB90000}"/>
    <cellStyle name="Normal 5 4 4 3 4" xfId="48275" xr:uid="{00000000-0005-0000-0000-000010B90000}"/>
    <cellStyle name="Normal 5 4 4 3 4 2" xfId="48276" xr:uid="{00000000-0005-0000-0000-000011B90000}"/>
    <cellStyle name="Normal 5 4 4 3 4 2 2" xfId="48277" xr:uid="{00000000-0005-0000-0000-000012B90000}"/>
    <cellStyle name="Normal 5 4 4 3 4 3" xfId="48278" xr:uid="{00000000-0005-0000-0000-000013B90000}"/>
    <cellStyle name="Normal 5 4 4 3 4 3 2" xfId="48279" xr:uid="{00000000-0005-0000-0000-000014B90000}"/>
    <cellStyle name="Normal 5 4 4 3 4 3 2 2" xfId="48280" xr:uid="{00000000-0005-0000-0000-000015B90000}"/>
    <cellStyle name="Normal 5 4 4 3 4 3 3" xfId="48281" xr:uid="{00000000-0005-0000-0000-000016B90000}"/>
    <cellStyle name="Normal 5 4 4 3 4 4" xfId="48282" xr:uid="{00000000-0005-0000-0000-000017B90000}"/>
    <cellStyle name="Normal 5 4 4 3 5" xfId="48283" xr:uid="{00000000-0005-0000-0000-000018B90000}"/>
    <cellStyle name="Normal 5 4 4 3 5 2" xfId="48284" xr:uid="{00000000-0005-0000-0000-000019B90000}"/>
    <cellStyle name="Normal 5 4 4 3 6" xfId="48285" xr:uid="{00000000-0005-0000-0000-00001AB90000}"/>
    <cellStyle name="Normal 5 4 4 3 6 2" xfId="48286" xr:uid="{00000000-0005-0000-0000-00001BB90000}"/>
    <cellStyle name="Normal 5 4 4 3 6 2 2" xfId="48287" xr:uid="{00000000-0005-0000-0000-00001CB90000}"/>
    <cellStyle name="Normal 5 4 4 3 6 3" xfId="48288" xr:uid="{00000000-0005-0000-0000-00001DB90000}"/>
    <cellStyle name="Normal 5 4 4 3 7" xfId="48289" xr:uid="{00000000-0005-0000-0000-00001EB90000}"/>
    <cellStyle name="Normal 5 4 4 3 7 2" xfId="48290" xr:uid="{00000000-0005-0000-0000-00001FB90000}"/>
    <cellStyle name="Normal 5 4 4 3 8" xfId="48291" xr:uid="{00000000-0005-0000-0000-000020B90000}"/>
    <cellStyle name="Normal 5 4 4 4" xfId="48292" xr:uid="{00000000-0005-0000-0000-000021B90000}"/>
    <cellStyle name="Normal 5 4 4 4 2" xfId="48293" xr:uid="{00000000-0005-0000-0000-000022B90000}"/>
    <cellStyle name="Normal 5 4 4 4 2 2" xfId="48294" xr:uid="{00000000-0005-0000-0000-000023B90000}"/>
    <cellStyle name="Normal 5 4 4 4 2 2 2" xfId="48295" xr:uid="{00000000-0005-0000-0000-000024B90000}"/>
    <cellStyle name="Normal 5 4 4 4 2 3" xfId="48296" xr:uid="{00000000-0005-0000-0000-000025B90000}"/>
    <cellStyle name="Normal 5 4 4 4 2 3 2" xfId="48297" xr:uid="{00000000-0005-0000-0000-000026B90000}"/>
    <cellStyle name="Normal 5 4 4 4 2 3 2 2" xfId="48298" xr:uid="{00000000-0005-0000-0000-000027B90000}"/>
    <cellStyle name="Normal 5 4 4 4 2 3 3" xfId="48299" xr:uid="{00000000-0005-0000-0000-000028B90000}"/>
    <cellStyle name="Normal 5 4 4 4 2 4" xfId="48300" xr:uid="{00000000-0005-0000-0000-000029B90000}"/>
    <cellStyle name="Normal 5 4 4 4 3" xfId="48301" xr:uid="{00000000-0005-0000-0000-00002AB90000}"/>
    <cellStyle name="Normal 5 4 4 4 3 2" xfId="48302" xr:uid="{00000000-0005-0000-0000-00002BB90000}"/>
    <cellStyle name="Normal 5 4 4 4 4" xfId="48303" xr:uid="{00000000-0005-0000-0000-00002CB90000}"/>
    <cellStyle name="Normal 5 4 4 4 4 2" xfId="48304" xr:uid="{00000000-0005-0000-0000-00002DB90000}"/>
    <cellStyle name="Normal 5 4 4 4 4 2 2" xfId="48305" xr:uid="{00000000-0005-0000-0000-00002EB90000}"/>
    <cellStyle name="Normal 5 4 4 4 4 3" xfId="48306" xr:uid="{00000000-0005-0000-0000-00002FB90000}"/>
    <cellStyle name="Normal 5 4 4 4 5" xfId="48307" xr:uid="{00000000-0005-0000-0000-000030B90000}"/>
    <cellStyle name="Normal 5 4 4 5" xfId="48308" xr:uid="{00000000-0005-0000-0000-000031B90000}"/>
    <cellStyle name="Normal 5 4 4 5 2" xfId="48309" xr:uid="{00000000-0005-0000-0000-000032B90000}"/>
    <cellStyle name="Normal 5 4 4 5 2 2" xfId="48310" xr:uid="{00000000-0005-0000-0000-000033B90000}"/>
    <cellStyle name="Normal 5 4 4 5 3" xfId="48311" xr:uid="{00000000-0005-0000-0000-000034B90000}"/>
    <cellStyle name="Normal 5 4 4 5 3 2" xfId="48312" xr:uid="{00000000-0005-0000-0000-000035B90000}"/>
    <cellStyle name="Normal 5 4 4 5 3 2 2" xfId="48313" xr:uid="{00000000-0005-0000-0000-000036B90000}"/>
    <cellStyle name="Normal 5 4 4 5 3 3" xfId="48314" xr:uid="{00000000-0005-0000-0000-000037B90000}"/>
    <cellStyle name="Normal 5 4 4 5 4" xfId="48315" xr:uid="{00000000-0005-0000-0000-000038B90000}"/>
    <cellStyle name="Normal 5 4 4 6" xfId="48316" xr:uid="{00000000-0005-0000-0000-000039B90000}"/>
    <cellStyle name="Normal 5 4 4 6 2" xfId="48317" xr:uid="{00000000-0005-0000-0000-00003AB90000}"/>
    <cellStyle name="Normal 5 4 4 6 2 2" xfId="48318" xr:uid="{00000000-0005-0000-0000-00003BB90000}"/>
    <cellStyle name="Normal 5 4 4 6 3" xfId="48319" xr:uid="{00000000-0005-0000-0000-00003CB90000}"/>
    <cellStyle name="Normal 5 4 4 6 3 2" xfId="48320" xr:uid="{00000000-0005-0000-0000-00003DB90000}"/>
    <cellStyle name="Normal 5 4 4 6 3 2 2" xfId="48321" xr:uid="{00000000-0005-0000-0000-00003EB90000}"/>
    <cellStyle name="Normal 5 4 4 6 3 3" xfId="48322" xr:uid="{00000000-0005-0000-0000-00003FB90000}"/>
    <cellStyle name="Normal 5 4 4 6 4" xfId="48323" xr:uid="{00000000-0005-0000-0000-000040B90000}"/>
    <cellStyle name="Normal 5 4 4 7" xfId="48324" xr:uid="{00000000-0005-0000-0000-000041B90000}"/>
    <cellStyle name="Normal 5 4 4 7 2" xfId="48325" xr:uid="{00000000-0005-0000-0000-000042B90000}"/>
    <cellStyle name="Normal 5 4 4 8" xfId="48326" xr:uid="{00000000-0005-0000-0000-000043B90000}"/>
    <cellStyle name="Normal 5 4 4 8 2" xfId="48327" xr:uid="{00000000-0005-0000-0000-000044B90000}"/>
    <cellStyle name="Normal 5 4 4 8 2 2" xfId="48328" xr:uid="{00000000-0005-0000-0000-000045B90000}"/>
    <cellStyle name="Normal 5 4 4 8 3" xfId="48329" xr:uid="{00000000-0005-0000-0000-000046B90000}"/>
    <cellStyle name="Normal 5 4 4 9" xfId="48330" xr:uid="{00000000-0005-0000-0000-000047B90000}"/>
    <cellStyle name="Normal 5 4 4 9 2" xfId="48331" xr:uid="{00000000-0005-0000-0000-000048B90000}"/>
    <cellStyle name="Normal 5 4 5" xfId="48332" xr:uid="{00000000-0005-0000-0000-000049B90000}"/>
    <cellStyle name="Normal 5 4 5 10" xfId="48333" xr:uid="{00000000-0005-0000-0000-00004AB90000}"/>
    <cellStyle name="Normal 5 4 5 11" xfId="48334" xr:uid="{00000000-0005-0000-0000-00004BB90000}"/>
    <cellStyle name="Normal 5 4 5 2" xfId="48335" xr:uid="{00000000-0005-0000-0000-00004CB90000}"/>
    <cellStyle name="Normal 5 4 5 2 10" xfId="48336" xr:uid="{00000000-0005-0000-0000-00004DB90000}"/>
    <cellStyle name="Normal 5 4 5 2 2" xfId="48337" xr:uid="{00000000-0005-0000-0000-00004EB90000}"/>
    <cellStyle name="Normal 5 4 5 2 2 2" xfId="48338" xr:uid="{00000000-0005-0000-0000-00004FB90000}"/>
    <cellStyle name="Normal 5 4 5 2 2 2 2" xfId="48339" xr:uid="{00000000-0005-0000-0000-000050B90000}"/>
    <cellStyle name="Normal 5 4 5 2 2 2 2 2" xfId="48340" xr:uid="{00000000-0005-0000-0000-000051B90000}"/>
    <cellStyle name="Normal 5 4 5 2 2 2 2 2 2" xfId="48341" xr:uid="{00000000-0005-0000-0000-000052B90000}"/>
    <cellStyle name="Normal 5 4 5 2 2 2 2 3" xfId="48342" xr:uid="{00000000-0005-0000-0000-000053B90000}"/>
    <cellStyle name="Normal 5 4 5 2 2 2 2 3 2" xfId="48343" xr:uid="{00000000-0005-0000-0000-000054B90000}"/>
    <cellStyle name="Normal 5 4 5 2 2 2 2 3 2 2" xfId="48344" xr:uid="{00000000-0005-0000-0000-000055B90000}"/>
    <cellStyle name="Normal 5 4 5 2 2 2 2 3 3" xfId="48345" xr:uid="{00000000-0005-0000-0000-000056B90000}"/>
    <cellStyle name="Normal 5 4 5 2 2 2 2 4" xfId="48346" xr:uid="{00000000-0005-0000-0000-000057B90000}"/>
    <cellStyle name="Normal 5 4 5 2 2 2 3" xfId="48347" xr:uid="{00000000-0005-0000-0000-000058B90000}"/>
    <cellStyle name="Normal 5 4 5 2 2 2 3 2" xfId="48348" xr:uid="{00000000-0005-0000-0000-000059B90000}"/>
    <cellStyle name="Normal 5 4 5 2 2 2 4" xfId="48349" xr:uid="{00000000-0005-0000-0000-00005AB90000}"/>
    <cellStyle name="Normal 5 4 5 2 2 2 4 2" xfId="48350" xr:uid="{00000000-0005-0000-0000-00005BB90000}"/>
    <cellStyle name="Normal 5 4 5 2 2 2 4 2 2" xfId="48351" xr:uid="{00000000-0005-0000-0000-00005CB90000}"/>
    <cellStyle name="Normal 5 4 5 2 2 2 4 3" xfId="48352" xr:uid="{00000000-0005-0000-0000-00005DB90000}"/>
    <cellStyle name="Normal 5 4 5 2 2 2 5" xfId="48353" xr:uid="{00000000-0005-0000-0000-00005EB90000}"/>
    <cellStyle name="Normal 5 4 5 2 2 3" xfId="48354" xr:uid="{00000000-0005-0000-0000-00005FB90000}"/>
    <cellStyle name="Normal 5 4 5 2 2 3 2" xfId="48355" xr:uid="{00000000-0005-0000-0000-000060B90000}"/>
    <cellStyle name="Normal 5 4 5 2 2 3 2 2" xfId="48356" xr:uid="{00000000-0005-0000-0000-000061B90000}"/>
    <cellStyle name="Normal 5 4 5 2 2 3 3" xfId="48357" xr:uid="{00000000-0005-0000-0000-000062B90000}"/>
    <cellStyle name="Normal 5 4 5 2 2 3 3 2" xfId="48358" xr:uid="{00000000-0005-0000-0000-000063B90000}"/>
    <cellStyle name="Normal 5 4 5 2 2 3 3 2 2" xfId="48359" xr:uid="{00000000-0005-0000-0000-000064B90000}"/>
    <cellStyle name="Normal 5 4 5 2 2 3 3 3" xfId="48360" xr:uid="{00000000-0005-0000-0000-000065B90000}"/>
    <cellStyle name="Normal 5 4 5 2 2 3 4" xfId="48361" xr:uid="{00000000-0005-0000-0000-000066B90000}"/>
    <cellStyle name="Normal 5 4 5 2 2 4" xfId="48362" xr:uid="{00000000-0005-0000-0000-000067B90000}"/>
    <cellStyle name="Normal 5 4 5 2 2 4 2" xfId="48363" xr:uid="{00000000-0005-0000-0000-000068B90000}"/>
    <cellStyle name="Normal 5 4 5 2 2 4 2 2" xfId="48364" xr:uid="{00000000-0005-0000-0000-000069B90000}"/>
    <cellStyle name="Normal 5 4 5 2 2 4 3" xfId="48365" xr:uid="{00000000-0005-0000-0000-00006AB90000}"/>
    <cellStyle name="Normal 5 4 5 2 2 4 3 2" xfId="48366" xr:uid="{00000000-0005-0000-0000-00006BB90000}"/>
    <cellStyle name="Normal 5 4 5 2 2 4 3 2 2" xfId="48367" xr:uid="{00000000-0005-0000-0000-00006CB90000}"/>
    <cellStyle name="Normal 5 4 5 2 2 4 3 3" xfId="48368" xr:uid="{00000000-0005-0000-0000-00006DB90000}"/>
    <cellStyle name="Normal 5 4 5 2 2 4 4" xfId="48369" xr:uid="{00000000-0005-0000-0000-00006EB90000}"/>
    <cellStyle name="Normal 5 4 5 2 2 5" xfId="48370" xr:uid="{00000000-0005-0000-0000-00006FB90000}"/>
    <cellStyle name="Normal 5 4 5 2 2 5 2" xfId="48371" xr:uid="{00000000-0005-0000-0000-000070B90000}"/>
    <cellStyle name="Normal 5 4 5 2 2 6" xfId="48372" xr:uid="{00000000-0005-0000-0000-000071B90000}"/>
    <cellStyle name="Normal 5 4 5 2 2 6 2" xfId="48373" xr:uid="{00000000-0005-0000-0000-000072B90000}"/>
    <cellStyle name="Normal 5 4 5 2 2 6 2 2" xfId="48374" xr:uid="{00000000-0005-0000-0000-000073B90000}"/>
    <cellStyle name="Normal 5 4 5 2 2 6 3" xfId="48375" xr:uid="{00000000-0005-0000-0000-000074B90000}"/>
    <cellStyle name="Normal 5 4 5 2 2 7" xfId="48376" xr:uid="{00000000-0005-0000-0000-000075B90000}"/>
    <cellStyle name="Normal 5 4 5 2 2 7 2" xfId="48377" xr:uid="{00000000-0005-0000-0000-000076B90000}"/>
    <cellStyle name="Normal 5 4 5 2 2 8" xfId="48378" xr:uid="{00000000-0005-0000-0000-000077B90000}"/>
    <cellStyle name="Normal 5 4 5 2 3" xfId="48379" xr:uid="{00000000-0005-0000-0000-000078B90000}"/>
    <cellStyle name="Normal 5 4 5 2 3 2" xfId="48380" xr:uid="{00000000-0005-0000-0000-000079B90000}"/>
    <cellStyle name="Normal 5 4 5 2 3 2 2" xfId="48381" xr:uid="{00000000-0005-0000-0000-00007AB90000}"/>
    <cellStyle name="Normal 5 4 5 2 3 2 2 2" xfId="48382" xr:uid="{00000000-0005-0000-0000-00007BB90000}"/>
    <cellStyle name="Normal 5 4 5 2 3 2 3" xfId="48383" xr:uid="{00000000-0005-0000-0000-00007CB90000}"/>
    <cellStyle name="Normal 5 4 5 2 3 2 3 2" xfId="48384" xr:uid="{00000000-0005-0000-0000-00007DB90000}"/>
    <cellStyle name="Normal 5 4 5 2 3 2 3 2 2" xfId="48385" xr:uid="{00000000-0005-0000-0000-00007EB90000}"/>
    <cellStyle name="Normal 5 4 5 2 3 2 3 3" xfId="48386" xr:uid="{00000000-0005-0000-0000-00007FB90000}"/>
    <cellStyle name="Normal 5 4 5 2 3 2 4" xfId="48387" xr:uid="{00000000-0005-0000-0000-000080B90000}"/>
    <cellStyle name="Normal 5 4 5 2 3 3" xfId="48388" xr:uid="{00000000-0005-0000-0000-000081B90000}"/>
    <cellStyle name="Normal 5 4 5 2 3 3 2" xfId="48389" xr:uid="{00000000-0005-0000-0000-000082B90000}"/>
    <cellStyle name="Normal 5 4 5 2 3 4" xfId="48390" xr:uid="{00000000-0005-0000-0000-000083B90000}"/>
    <cellStyle name="Normal 5 4 5 2 3 4 2" xfId="48391" xr:uid="{00000000-0005-0000-0000-000084B90000}"/>
    <cellStyle name="Normal 5 4 5 2 3 4 2 2" xfId="48392" xr:uid="{00000000-0005-0000-0000-000085B90000}"/>
    <cellStyle name="Normal 5 4 5 2 3 4 3" xfId="48393" xr:uid="{00000000-0005-0000-0000-000086B90000}"/>
    <cellStyle name="Normal 5 4 5 2 3 5" xfId="48394" xr:uid="{00000000-0005-0000-0000-000087B90000}"/>
    <cellStyle name="Normal 5 4 5 2 4" xfId="48395" xr:uid="{00000000-0005-0000-0000-000088B90000}"/>
    <cellStyle name="Normal 5 4 5 2 4 2" xfId="48396" xr:uid="{00000000-0005-0000-0000-000089B90000}"/>
    <cellStyle name="Normal 5 4 5 2 4 2 2" xfId="48397" xr:uid="{00000000-0005-0000-0000-00008AB90000}"/>
    <cellStyle name="Normal 5 4 5 2 4 3" xfId="48398" xr:uid="{00000000-0005-0000-0000-00008BB90000}"/>
    <cellStyle name="Normal 5 4 5 2 4 3 2" xfId="48399" xr:uid="{00000000-0005-0000-0000-00008CB90000}"/>
    <cellStyle name="Normal 5 4 5 2 4 3 2 2" xfId="48400" xr:uid="{00000000-0005-0000-0000-00008DB90000}"/>
    <cellStyle name="Normal 5 4 5 2 4 3 3" xfId="48401" xr:uid="{00000000-0005-0000-0000-00008EB90000}"/>
    <cellStyle name="Normal 5 4 5 2 4 4" xfId="48402" xr:uid="{00000000-0005-0000-0000-00008FB90000}"/>
    <cellStyle name="Normal 5 4 5 2 5" xfId="48403" xr:uid="{00000000-0005-0000-0000-000090B90000}"/>
    <cellStyle name="Normal 5 4 5 2 5 2" xfId="48404" xr:uid="{00000000-0005-0000-0000-000091B90000}"/>
    <cellStyle name="Normal 5 4 5 2 5 2 2" xfId="48405" xr:uid="{00000000-0005-0000-0000-000092B90000}"/>
    <cellStyle name="Normal 5 4 5 2 5 3" xfId="48406" xr:uid="{00000000-0005-0000-0000-000093B90000}"/>
    <cellStyle name="Normal 5 4 5 2 5 3 2" xfId="48407" xr:uid="{00000000-0005-0000-0000-000094B90000}"/>
    <cellStyle name="Normal 5 4 5 2 5 3 2 2" xfId="48408" xr:uid="{00000000-0005-0000-0000-000095B90000}"/>
    <cellStyle name="Normal 5 4 5 2 5 3 3" xfId="48409" xr:uid="{00000000-0005-0000-0000-000096B90000}"/>
    <cellStyle name="Normal 5 4 5 2 5 4" xfId="48410" xr:uid="{00000000-0005-0000-0000-000097B90000}"/>
    <cellStyle name="Normal 5 4 5 2 6" xfId="48411" xr:uid="{00000000-0005-0000-0000-000098B90000}"/>
    <cellStyle name="Normal 5 4 5 2 6 2" xfId="48412" xr:uid="{00000000-0005-0000-0000-000099B90000}"/>
    <cellStyle name="Normal 5 4 5 2 7" xfId="48413" xr:uid="{00000000-0005-0000-0000-00009AB90000}"/>
    <cellStyle name="Normal 5 4 5 2 7 2" xfId="48414" xr:uid="{00000000-0005-0000-0000-00009BB90000}"/>
    <cellStyle name="Normal 5 4 5 2 7 2 2" xfId="48415" xr:uid="{00000000-0005-0000-0000-00009CB90000}"/>
    <cellStyle name="Normal 5 4 5 2 7 3" xfId="48416" xr:uid="{00000000-0005-0000-0000-00009DB90000}"/>
    <cellStyle name="Normal 5 4 5 2 8" xfId="48417" xr:uid="{00000000-0005-0000-0000-00009EB90000}"/>
    <cellStyle name="Normal 5 4 5 2 8 2" xfId="48418" xr:uid="{00000000-0005-0000-0000-00009FB90000}"/>
    <cellStyle name="Normal 5 4 5 2 9" xfId="48419" xr:uid="{00000000-0005-0000-0000-0000A0B90000}"/>
    <cellStyle name="Normal 5 4 5 3" xfId="48420" xr:uid="{00000000-0005-0000-0000-0000A1B90000}"/>
    <cellStyle name="Normal 5 4 5 3 2" xfId="48421" xr:uid="{00000000-0005-0000-0000-0000A2B90000}"/>
    <cellStyle name="Normal 5 4 5 3 2 2" xfId="48422" xr:uid="{00000000-0005-0000-0000-0000A3B90000}"/>
    <cellStyle name="Normal 5 4 5 3 2 2 2" xfId="48423" xr:uid="{00000000-0005-0000-0000-0000A4B90000}"/>
    <cellStyle name="Normal 5 4 5 3 2 2 2 2" xfId="48424" xr:uid="{00000000-0005-0000-0000-0000A5B90000}"/>
    <cellStyle name="Normal 5 4 5 3 2 2 3" xfId="48425" xr:uid="{00000000-0005-0000-0000-0000A6B90000}"/>
    <cellStyle name="Normal 5 4 5 3 2 2 3 2" xfId="48426" xr:uid="{00000000-0005-0000-0000-0000A7B90000}"/>
    <cellStyle name="Normal 5 4 5 3 2 2 3 2 2" xfId="48427" xr:uid="{00000000-0005-0000-0000-0000A8B90000}"/>
    <cellStyle name="Normal 5 4 5 3 2 2 3 3" xfId="48428" xr:uid="{00000000-0005-0000-0000-0000A9B90000}"/>
    <cellStyle name="Normal 5 4 5 3 2 2 4" xfId="48429" xr:uid="{00000000-0005-0000-0000-0000AAB90000}"/>
    <cellStyle name="Normal 5 4 5 3 2 3" xfId="48430" xr:uid="{00000000-0005-0000-0000-0000ABB90000}"/>
    <cellStyle name="Normal 5 4 5 3 2 3 2" xfId="48431" xr:uid="{00000000-0005-0000-0000-0000ACB90000}"/>
    <cellStyle name="Normal 5 4 5 3 2 4" xfId="48432" xr:uid="{00000000-0005-0000-0000-0000ADB90000}"/>
    <cellStyle name="Normal 5 4 5 3 2 4 2" xfId="48433" xr:uid="{00000000-0005-0000-0000-0000AEB90000}"/>
    <cellStyle name="Normal 5 4 5 3 2 4 2 2" xfId="48434" xr:uid="{00000000-0005-0000-0000-0000AFB90000}"/>
    <cellStyle name="Normal 5 4 5 3 2 4 3" xfId="48435" xr:uid="{00000000-0005-0000-0000-0000B0B90000}"/>
    <cellStyle name="Normal 5 4 5 3 2 5" xfId="48436" xr:uid="{00000000-0005-0000-0000-0000B1B90000}"/>
    <cellStyle name="Normal 5 4 5 3 3" xfId="48437" xr:uid="{00000000-0005-0000-0000-0000B2B90000}"/>
    <cellStyle name="Normal 5 4 5 3 3 2" xfId="48438" xr:uid="{00000000-0005-0000-0000-0000B3B90000}"/>
    <cellStyle name="Normal 5 4 5 3 3 2 2" xfId="48439" xr:uid="{00000000-0005-0000-0000-0000B4B90000}"/>
    <cellStyle name="Normal 5 4 5 3 3 3" xfId="48440" xr:uid="{00000000-0005-0000-0000-0000B5B90000}"/>
    <cellStyle name="Normal 5 4 5 3 3 3 2" xfId="48441" xr:uid="{00000000-0005-0000-0000-0000B6B90000}"/>
    <cellStyle name="Normal 5 4 5 3 3 3 2 2" xfId="48442" xr:uid="{00000000-0005-0000-0000-0000B7B90000}"/>
    <cellStyle name="Normal 5 4 5 3 3 3 3" xfId="48443" xr:uid="{00000000-0005-0000-0000-0000B8B90000}"/>
    <cellStyle name="Normal 5 4 5 3 3 4" xfId="48444" xr:uid="{00000000-0005-0000-0000-0000B9B90000}"/>
    <cellStyle name="Normal 5 4 5 3 4" xfId="48445" xr:uid="{00000000-0005-0000-0000-0000BAB90000}"/>
    <cellStyle name="Normal 5 4 5 3 4 2" xfId="48446" xr:uid="{00000000-0005-0000-0000-0000BBB90000}"/>
    <cellStyle name="Normal 5 4 5 3 4 2 2" xfId="48447" xr:uid="{00000000-0005-0000-0000-0000BCB90000}"/>
    <cellStyle name="Normal 5 4 5 3 4 3" xfId="48448" xr:uid="{00000000-0005-0000-0000-0000BDB90000}"/>
    <cellStyle name="Normal 5 4 5 3 4 3 2" xfId="48449" xr:uid="{00000000-0005-0000-0000-0000BEB90000}"/>
    <cellStyle name="Normal 5 4 5 3 4 3 2 2" xfId="48450" xr:uid="{00000000-0005-0000-0000-0000BFB90000}"/>
    <cellStyle name="Normal 5 4 5 3 4 3 3" xfId="48451" xr:uid="{00000000-0005-0000-0000-0000C0B90000}"/>
    <cellStyle name="Normal 5 4 5 3 4 4" xfId="48452" xr:uid="{00000000-0005-0000-0000-0000C1B90000}"/>
    <cellStyle name="Normal 5 4 5 3 5" xfId="48453" xr:uid="{00000000-0005-0000-0000-0000C2B90000}"/>
    <cellStyle name="Normal 5 4 5 3 5 2" xfId="48454" xr:uid="{00000000-0005-0000-0000-0000C3B90000}"/>
    <cellStyle name="Normal 5 4 5 3 6" xfId="48455" xr:uid="{00000000-0005-0000-0000-0000C4B90000}"/>
    <cellStyle name="Normal 5 4 5 3 6 2" xfId="48456" xr:uid="{00000000-0005-0000-0000-0000C5B90000}"/>
    <cellStyle name="Normal 5 4 5 3 6 2 2" xfId="48457" xr:uid="{00000000-0005-0000-0000-0000C6B90000}"/>
    <cellStyle name="Normal 5 4 5 3 6 3" xfId="48458" xr:uid="{00000000-0005-0000-0000-0000C7B90000}"/>
    <cellStyle name="Normal 5 4 5 3 7" xfId="48459" xr:uid="{00000000-0005-0000-0000-0000C8B90000}"/>
    <cellStyle name="Normal 5 4 5 3 7 2" xfId="48460" xr:uid="{00000000-0005-0000-0000-0000C9B90000}"/>
    <cellStyle name="Normal 5 4 5 3 8" xfId="48461" xr:uid="{00000000-0005-0000-0000-0000CAB90000}"/>
    <cellStyle name="Normal 5 4 5 4" xfId="48462" xr:uid="{00000000-0005-0000-0000-0000CBB90000}"/>
    <cellStyle name="Normal 5 4 5 4 2" xfId="48463" xr:uid="{00000000-0005-0000-0000-0000CCB90000}"/>
    <cellStyle name="Normal 5 4 5 4 2 2" xfId="48464" xr:uid="{00000000-0005-0000-0000-0000CDB90000}"/>
    <cellStyle name="Normal 5 4 5 4 2 2 2" xfId="48465" xr:uid="{00000000-0005-0000-0000-0000CEB90000}"/>
    <cellStyle name="Normal 5 4 5 4 2 3" xfId="48466" xr:uid="{00000000-0005-0000-0000-0000CFB90000}"/>
    <cellStyle name="Normal 5 4 5 4 2 3 2" xfId="48467" xr:uid="{00000000-0005-0000-0000-0000D0B90000}"/>
    <cellStyle name="Normal 5 4 5 4 2 3 2 2" xfId="48468" xr:uid="{00000000-0005-0000-0000-0000D1B90000}"/>
    <cellStyle name="Normal 5 4 5 4 2 3 3" xfId="48469" xr:uid="{00000000-0005-0000-0000-0000D2B90000}"/>
    <cellStyle name="Normal 5 4 5 4 2 4" xfId="48470" xr:uid="{00000000-0005-0000-0000-0000D3B90000}"/>
    <cellStyle name="Normal 5 4 5 4 3" xfId="48471" xr:uid="{00000000-0005-0000-0000-0000D4B90000}"/>
    <cellStyle name="Normal 5 4 5 4 3 2" xfId="48472" xr:uid="{00000000-0005-0000-0000-0000D5B90000}"/>
    <cellStyle name="Normal 5 4 5 4 4" xfId="48473" xr:uid="{00000000-0005-0000-0000-0000D6B90000}"/>
    <cellStyle name="Normal 5 4 5 4 4 2" xfId="48474" xr:uid="{00000000-0005-0000-0000-0000D7B90000}"/>
    <cellStyle name="Normal 5 4 5 4 4 2 2" xfId="48475" xr:uid="{00000000-0005-0000-0000-0000D8B90000}"/>
    <cellStyle name="Normal 5 4 5 4 4 3" xfId="48476" xr:uid="{00000000-0005-0000-0000-0000D9B90000}"/>
    <cellStyle name="Normal 5 4 5 4 5" xfId="48477" xr:uid="{00000000-0005-0000-0000-0000DAB90000}"/>
    <cellStyle name="Normal 5 4 5 5" xfId="48478" xr:uid="{00000000-0005-0000-0000-0000DBB90000}"/>
    <cellStyle name="Normal 5 4 5 5 2" xfId="48479" xr:uid="{00000000-0005-0000-0000-0000DCB90000}"/>
    <cellStyle name="Normal 5 4 5 5 2 2" xfId="48480" xr:uid="{00000000-0005-0000-0000-0000DDB90000}"/>
    <cellStyle name="Normal 5 4 5 5 3" xfId="48481" xr:uid="{00000000-0005-0000-0000-0000DEB90000}"/>
    <cellStyle name="Normal 5 4 5 5 3 2" xfId="48482" xr:uid="{00000000-0005-0000-0000-0000DFB90000}"/>
    <cellStyle name="Normal 5 4 5 5 3 2 2" xfId="48483" xr:uid="{00000000-0005-0000-0000-0000E0B90000}"/>
    <cellStyle name="Normal 5 4 5 5 3 3" xfId="48484" xr:uid="{00000000-0005-0000-0000-0000E1B90000}"/>
    <cellStyle name="Normal 5 4 5 5 4" xfId="48485" xr:uid="{00000000-0005-0000-0000-0000E2B90000}"/>
    <cellStyle name="Normal 5 4 5 6" xfId="48486" xr:uid="{00000000-0005-0000-0000-0000E3B90000}"/>
    <cellStyle name="Normal 5 4 5 6 2" xfId="48487" xr:uid="{00000000-0005-0000-0000-0000E4B90000}"/>
    <cellStyle name="Normal 5 4 5 6 2 2" xfId="48488" xr:uid="{00000000-0005-0000-0000-0000E5B90000}"/>
    <cellStyle name="Normal 5 4 5 6 3" xfId="48489" xr:uid="{00000000-0005-0000-0000-0000E6B90000}"/>
    <cellStyle name="Normal 5 4 5 6 3 2" xfId="48490" xr:uid="{00000000-0005-0000-0000-0000E7B90000}"/>
    <cellStyle name="Normal 5 4 5 6 3 2 2" xfId="48491" xr:uid="{00000000-0005-0000-0000-0000E8B90000}"/>
    <cellStyle name="Normal 5 4 5 6 3 3" xfId="48492" xr:uid="{00000000-0005-0000-0000-0000E9B90000}"/>
    <cellStyle name="Normal 5 4 5 6 4" xfId="48493" xr:uid="{00000000-0005-0000-0000-0000EAB90000}"/>
    <cellStyle name="Normal 5 4 5 7" xfId="48494" xr:uid="{00000000-0005-0000-0000-0000EBB90000}"/>
    <cellStyle name="Normal 5 4 5 7 2" xfId="48495" xr:uid="{00000000-0005-0000-0000-0000ECB90000}"/>
    <cellStyle name="Normal 5 4 5 8" xfId="48496" xr:uid="{00000000-0005-0000-0000-0000EDB90000}"/>
    <cellStyle name="Normal 5 4 5 8 2" xfId="48497" xr:uid="{00000000-0005-0000-0000-0000EEB90000}"/>
    <cellStyle name="Normal 5 4 5 8 2 2" xfId="48498" xr:uid="{00000000-0005-0000-0000-0000EFB90000}"/>
    <cellStyle name="Normal 5 4 5 8 3" xfId="48499" xr:uid="{00000000-0005-0000-0000-0000F0B90000}"/>
    <cellStyle name="Normal 5 4 5 9" xfId="48500" xr:uid="{00000000-0005-0000-0000-0000F1B90000}"/>
    <cellStyle name="Normal 5 4 5 9 2" xfId="48501" xr:uid="{00000000-0005-0000-0000-0000F2B90000}"/>
    <cellStyle name="Normal 5 4 6" xfId="48502" xr:uid="{00000000-0005-0000-0000-0000F3B90000}"/>
    <cellStyle name="Normal 5 4 6 10" xfId="48503" xr:uid="{00000000-0005-0000-0000-0000F4B90000}"/>
    <cellStyle name="Normal 5 4 6 2" xfId="48504" xr:uid="{00000000-0005-0000-0000-0000F5B90000}"/>
    <cellStyle name="Normal 5 4 6 2 2" xfId="48505" xr:uid="{00000000-0005-0000-0000-0000F6B90000}"/>
    <cellStyle name="Normal 5 4 6 2 2 2" xfId="48506" xr:uid="{00000000-0005-0000-0000-0000F7B90000}"/>
    <cellStyle name="Normal 5 4 6 2 2 2 2" xfId="48507" xr:uid="{00000000-0005-0000-0000-0000F8B90000}"/>
    <cellStyle name="Normal 5 4 6 2 2 2 2 2" xfId="48508" xr:uid="{00000000-0005-0000-0000-0000F9B90000}"/>
    <cellStyle name="Normal 5 4 6 2 2 2 3" xfId="48509" xr:uid="{00000000-0005-0000-0000-0000FAB90000}"/>
    <cellStyle name="Normal 5 4 6 2 2 2 3 2" xfId="48510" xr:uid="{00000000-0005-0000-0000-0000FBB90000}"/>
    <cellStyle name="Normal 5 4 6 2 2 2 3 2 2" xfId="48511" xr:uid="{00000000-0005-0000-0000-0000FCB90000}"/>
    <cellStyle name="Normal 5 4 6 2 2 2 3 3" xfId="48512" xr:uid="{00000000-0005-0000-0000-0000FDB90000}"/>
    <cellStyle name="Normal 5 4 6 2 2 2 4" xfId="48513" xr:uid="{00000000-0005-0000-0000-0000FEB90000}"/>
    <cellStyle name="Normal 5 4 6 2 2 3" xfId="48514" xr:uid="{00000000-0005-0000-0000-0000FFB90000}"/>
    <cellStyle name="Normal 5 4 6 2 2 3 2" xfId="48515" xr:uid="{00000000-0005-0000-0000-000000BA0000}"/>
    <cellStyle name="Normal 5 4 6 2 2 4" xfId="48516" xr:uid="{00000000-0005-0000-0000-000001BA0000}"/>
    <cellStyle name="Normal 5 4 6 2 2 4 2" xfId="48517" xr:uid="{00000000-0005-0000-0000-000002BA0000}"/>
    <cellStyle name="Normal 5 4 6 2 2 4 2 2" xfId="48518" xr:uid="{00000000-0005-0000-0000-000003BA0000}"/>
    <cellStyle name="Normal 5 4 6 2 2 4 3" xfId="48519" xr:uid="{00000000-0005-0000-0000-000004BA0000}"/>
    <cellStyle name="Normal 5 4 6 2 2 5" xfId="48520" xr:uid="{00000000-0005-0000-0000-000005BA0000}"/>
    <cellStyle name="Normal 5 4 6 2 3" xfId="48521" xr:uid="{00000000-0005-0000-0000-000006BA0000}"/>
    <cellStyle name="Normal 5 4 6 2 3 2" xfId="48522" xr:uid="{00000000-0005-0000-0000-000007BA0000}"/>
    <cellStyle name="Normal 5 4 6 2 3 2 2" xfId="48523" xr:uid="{00000000-0005-0000-0000-000008BA0000}"/>
    <cellStyle name="Normal 5 4 6 2 3 3" xfId="48524" xr:uid="{00000000-0005-0000-0000-000009BA0000}"/>
    <cellStyle name="Normal 5 4 6 2 3 3 2" xfId="48525" xr:uid="{00000000-0005-0000-0000-00000ABA0000}"/>
    <cellStyle name="Normal 5 4 6 2 3 3 2 2" xfId="48526" xr:uid="{00000000-0005-0000-0000-00000BBA0000}"/>
    <cellStyle name="Normal 5 4 6 2 3 3 3" xfId="48527" xr:uid="{00000000-0005-0000-0000-00000CBA0000}"/>
    <cellStyle name="Normal 5 4 6 2 3 4" xfId="48528" xr:uid="{00000000-0005-0000-0000-00000DBA0000}"/>
    <cellStyle name="Normal 5 4 6 2 4" xfId="48529" xr:uid="{00000000-0005-0000-0000-00000EBA0000}"/>
    <cellStyle name="Normal 5 4 6 2 4 2" xfId="48530" xr:uid="{00000000-0005-0000-0000-00000FBA0000}"/>
    <cellStyle name="Normal 5 4 6 2 4 2 2" xfId="48531" xr:uid="{00000000-0005-0000-0000-000010BA0000}"/>
    <cellStyle name="Normal 5 4 6 2 4 3" xfId="48532" xr:uid="{00000000-0005-0000-0000-000011BA0000}"/>
    <cellStyle name="Normal 5 4 6 2 4 3 2" xfId="48533" xr:uid="{00000000-0005-0000-0000-000012BA0000}"/>
    <cellStyle name="Normal 5 4 6 2 4 3 2 2" xfId="48534" xr:uid="{00000000-0005-0000-0000-000013BA0000}"/>
    <cellStyle name="Normal 5 4 6 2 4 3 3" xfId="48535" xr:uid="{00000000-0005-0000-0000-000014BA0000}"/>
    <cellStyle name="Normal 5 4 6 2 4 4" xfId="48536" xr:uid="{00000000-0005-0000-0000-000015BA0000}"/>
    <cellStyle name="Normal 5 4 6 2 5" xfId="48537" xr:uid="{00000000-0005-0000-0000-000016BA0000}"/>
    <cellStyle name="Normal 5 4 6 2 5 2" xfId="48538" xr:uid="{00000000-0005-0000-0000-000017BA0000}"/>
    <cellStyle name="Normal 5 4 6 2 6" xfId="48539" xr:uid="{00000000-0005-0000-0000-000018BA0000}"/>
    <cellStyle name="Normal 5 4 6 2 6 2" xfId="48540" xr:uid="{00000000-0005-0000-0000-000019BA0000}"/>
    <cellStyle name="Normal 5 4 6 2 6 2 2" xfId="48541" xr:uid="{00000000-0005-0000-0000-00001ABA0000}"/>
    <cellStyle name="Normal 5 4 6 2 6 3" xfId="48542" xr:uid="{00000000-0005-0000-0000-00001BBA0000}"/>
    <cellStyle name="Normal 5 4 6 2 7" xfId="48543" xr:uid="{00000000-0005-0000-0000-00001CBA0000}"/>
    <cellStyle name="Normal 5 4 6 2 7 2" xfId="48544" xr:uid="{00000000-0005-0000-0000-00001DBA0000}"/>
    <cellStyle name="Normal 5 4 6 2 8" xfId="48545" xr:uid="{00000000-0005-0000-0000-00001EBA0000}"/>
    <cellStyle name="Normal 5 4 6 3" xfId="48546" xr:uid="{00000000-0005-0000-0000-00001FBA0000}"/>
    <cellStyle name="Normal 5 4 6 3 2" xfId="48547" xr:uid="{00000000-0005-0000-0000-000020BA0000}"/>
    <cellStyle name="Normal 5 4 6 3 2 2" xfId="48548" xr:uid="{00000000-0005-0000-0000-000021BA0000}"/>
    <cellStyle name="Normal 5 4 6 3 2 2 2" xfId="48549" xr:uid="{00000000-0005-0000-0000-000022BA0000}"/>
    <cellStyle name="Normal 5 4 6 3 2 3" xfId="48550" xr:uid="{00000000-0005-0000-0000-000023BA0000}"/>
    <cellStyle name="Normal 5 4 6 3 2 3 2" xfId="48551" xr:uid="{00000000-0005-0000-0000-000024BA0000}"/>
    <cellStyle name="Normal 5 4 6 3 2 3 2 2" xfId="48552" xr:uid="{00000000-0005-0000-0000-000025BA0000}"/>
    <cellStyle name="Normal 5 4 6 3 2 3 3" xfId="48553" xr:uid="{00000000-0005-0000-0000-000026BA0000}"/>
    <cellStyle name="Normal 5 4 6 3 2 4" xfId="48554" xr:uid="{00000000-0005-0000-0000-000027BA0000}"/>
    <cellStyle name="Normal 5 4 6 3 3" xfId="48555" xr:uid="{00000000-0005-0000-0000-000028BA0000}"/>
    <cellStyle name="Normal 5 4 6 3 3 2" xfId="48556" xr:uid="{00000000-0005-0000-0000-000029BA0000}"/>
    <cellStyle name="Normal 5 4 6 3 4" xfId="48557" xr:uid="{00000000-0005-0000-0000-00002ABA0000}"/>
    <cellStyle name="Normal 5 4 6 3 4 2" xfId="48558" xr:uid="{00000000-0005-0000-0000-00002BBA0000}"/>
    <cellStyle name="Normal 5 4 6 3 4 2 2" xfId="48559" xr:uid="{00000000-0005-0000-0000-00002CBA0000}"/>
    <cellStyle name="Normal 5 4 6 3 4 3" xfId="48560" xr:uid="{00000000-0005-0000-0000-00002DBA0000}"/>
    <cellStyle name="Normal 5 4 6 3 5" xfId="48561" xr:uid="{00000000-0005-0000-0000-00002EBA0000}"/>
    <cellStyle name="Normal 5 4 6 4" xfId="48562" xr:uid="{00000000-0005-0000-0000-00002FBA0000}"/>
    <cellStyle name="Normal 5 4 6 4 2" xfId="48563" xr:uid="{00000000-0005-0000-0000-000030BA0000}"/>
    <cellStyle name="Normal 5 4 6 4 2 2" xfId="48564" xr:uid="{00000000-0005-0000-0000-000031BA0000}"/>
    <cellStyle name="Normal 5 4 6 4 3" xfId="48565" xr:uid="{00000000-0005-0000-0000-000032BA0000}"/>
    <cellStyle name="Normal 5 4 6 4 3 2" xfId="48566" xr:uid="{00000000-0005-0000-0000-000033BA0000}"/>
    <cellStyle name="Normal 5 4 6 4 3 2 2" xfId="48567" xr:uid="{00000000-0005-0000-0000-000034BA0000}"/>
    <cellStyle name="Normal 5 4 6 4 3 3" xfId="48568" xr:uid="{00000000-0005-0000-0000-000035BA0000}"/>
    <cellStyle name="Normal 5 4 6 4 4" xfId="48569" xr:uid="{00000000-0005-0000-0000-000036BA0000}"/>
    <cellStyle name="Normal 5 4 6 5" xfId="48570" xr:uid="{00000000-0005-0000-0000-000037BA0000}"/>
    <cellStyle name="Normal 5 4 6 5 2" xfId="48571" xr:uid="{00000000-0005-0000-0000-000038BA0000}"/>
    <cellStyle name="Normal 5 4 6 5 2 2" xfId="48572" xr:uid="{00000000-0005-0000-0000-000039BA0000}"/>
    <cellStyle name="Normal 5 4 6 5 3" xfId="48573" xr:uid="{00000000-0005-0000-0000-00003ABA0000}"/>
    <cellStyle name="Normal 5 4 6 5 3 2" xfId="48574" xr:uid="{00000000-0005-0000-0000-00003BBA0000}"/>
    <cellStyle name="Normal 5 4 6 5 3 2 2" xfId="48575" xr:uid="{00000000-0005-0000-0000-00003CBA0000}"/>
    <cellStyle name="Normal 5 4 6 5 3 3" xfId="48576" xr:uid="{00000000-0005-0000-0000-00003DBA0000}"/>
    <cellStyle name="Normal 5 4 6 5 4" xfId="48577" xr:uid="{00000000-0005-0000-0000-00003EBA0000}"/>
    <cellStyle name="Normal 5 4 6 6" xfId="48578" xr:uid="{00000000-0005-0000-0000-00003FBA0000}"/>
    <cellStyle name="Normal 5 4 6 6 2" xfId="48579" xr:uid="{00000000-0005-0000-0000-000040BA0000}"/>
    <cellStyle name="Normal 5 4 6 7" xfId="48580" xr:uid="{00000000-0005-0000-0000-000041BA0000}"/>
    <cellStyle name="Normal 5 4 6 7 2" xfId="48581" xr:uid="{00000000-0005-0000-0000-000042BA0000}"/>
    <cellStyle name="Normal 5 4 6 7 2 2" xfId="48582" xr:uid="{00000000-0005-0000-0000-000043BA0000}"/>
    <cellStyle name="Normal 5 4 6 7 3" xfId="48583" xr:uid="{00000000-0005-0000-0000-000044BA0000}"/>
    <cellStyle name="Normal 5 4 6 8" xfId="48584" xr:uid="{00000000-0005-0000-0000-000045BA0000}"/>
    <cellStyle name="Normal 5 4 6 8 2" xfId="48585" xr:uid="{00000000-0005-0000-0000-000046BA0000}"/>
    <cellStyle name="Normal 5 4 6 9" xfId="48586" xr:uid="{00000000-0005-0000-0000-000047BA0000}"/>
    <cellStyle name="Normal 5 4 7" xfId="48587" xr:uid="{00000000-0005-0000-0000-000048BA0000}"/>
    <cellStyle name="Normal 5 4 7 2" xfId="48588" xr:uid="{00000000-0005-0000-0000-000049BA0000}"/>
    <cellStyle name="Normal 5 4 7 2 2" xfId="48589" xr:uid="{00000000-0005-0000-0000-00004ABA0000}"/>
    <cellStyle name="Normal 5 4 7 2 2 2" xfId="48590" xr:uid="{00000000-0005-0000-0000-00004BBA0000}"/>
    <cellStyle name="Normal 5 4 7 2 2 2 2" xfId="48591" xr:uid="{00000000-0005-0000-0000-00004CBA0000}"/>
    <cellStyle name="Normal 5 4 7 2 2 3" xfId="48592" xr:uid="{00000000-0005-0000-0000-00004DBA0000}"/>
    <cellStyle name="Normal 5 4 7 2 2 3 2" xfId="48593" xr:uid="{00000000-0005-0000-0000-00004EBA0000}"/>
    <cellStyle name="Normal 5 4 7 2 2 3 2 2" xfId="48594" xr:uid="{00000000-0005-0000-0000-00004FBA0000}"/>
    <cellStyle name="Normal 5 4 7 2 2 3 3" xfId="48595" xr:uid="{00000000-0005-0000-0000-000050BA0000}"/>
    <cellStyle name="Normal 5 4 7 2 2 4" xfId="48596" xr:uid="{00000000-0005-0000-0000-000051BA0000}"/>
    <cellStyle name="Normal 5 4 7 2 3" xfId="48597" xr:uid="{00000000-0005-0000-0000-000052BA0000}"/>
    <cellStyle name="Normal 5 4 7 2 3 2" xfId="48598" xr:uid="{00000000-0005-0000-0000-000053BA0000}"/>
    <cellStyle name="Normal 5 4 7 2 4" xfId="48599" xr:uid="{00000000-0005-0000-0000-000054BA0000}"/>
    <cellStyle name="Normal 5 4 7 2 4 2" xfId="48600" xr:uid="{00000000-0005-0000-0000-000055BA0000}"/>
    <cellStyle name="Normal 5 4 7 2 4 2 2" xfId="48601" xr:uid="{00000000-0005-0000-0000-000056BA0000}"/>
    <cellStyle name="Normal 5 4 7 2 4 3" xfId="48602" xr:uid="{00000000-0005-0000-0000-000057BA0000}"/>
    <cellStyle name="Normal 5 4 7 2 5" xfId="48603" xr:uid="{00000000-0005-0000-0000-000058BA0000}"/>
    <cellStyle name="Normal 5 4 7 3" xfId="48604" xr:uid="{00000000-0005-0000-0000-000059BA0000}"/>
    <cellStyle name="Normal 5 4 7 3 2" xfId="48605" xr:uid="{00000000-0005-0000-0000-00005ABA0000}"/>
    <cellStyle name="Normal 5 4 7 3 2 2" xfId="48606" xr:uid="{00000000-0005-0000-0000-00005BBA0000}"/>
    <cellStyle name="Normal 5 4 7 3 3" xfId="48607" xr:uid="{00000000-0005-0000-0000-00005CBA0000}"/>
    <cellStyle name="Normal 5 4 7 3 3 2" xfId="48608" xr:uid="{00000000-0005-0000-0000-00005DBA0000}"/>
    <cellStyle name="Normal 5 4 7 3 3 2 2" xfId="48609" xr:uid="{00000000-0005-0000-0000-00005EBA0000}"/>
    <cellStyle name="Normal 5 4 7 3 3 3" xfId="48610" xr:uid="{00000000-0005-0000-0000-00005FBA0000}"/>
    <cellStyle name="Normal 5 4 7 3 4" xfId="48611" xr:uid="{00000000-0005-0000-0000-000060BA0000}"/>
    <cellStyle name="Normal 5 4 7 4" xfId="48612" xr:uid="{00000000-0005-0000-0000-000061BA0000}"/>
    <cellStyle name="Normal 5 4 7 4 2" xfId="48613" xr:uid="{00000000-0005-0000-0000-000062BA0000}"/>
    <cellStyle name="Normal 5 4 7 4 2 2" xfId="48614" xr:uid="{00000000-0005-0000-0000-000063BA0000}"/>
    <cellStyle name="Normal 5 4 7 4 3" xfId="48615" xr:uid="{00000000-0005-0000-0000-000064BA0000}"/>
    <cellStyle name="Normal 5 4 7 4 3 2" xfId="48616" xr:uid="{00000000-0005-0000-0000-000065BA0000}"/>
    <cellStyle name="Normal 5 4 7 4 3 2 2" xfId="48617" xr:uid="{00000000-0005-0000-0000-000066BA0000}"/>
    <cellStyle name="Normal 5 4 7 4 3 3" xfId="48618" xr:uid="{00000000-0005-0000-0000-000067BA0000}"/>
    <cellStyle name="Normal 5 4 7 4 4" xfId="48619" xr:uid="{00000000-0005-0000-0000-000068BA0000}"/>
    <cellStyle name="Normal 5 4 7 5" xfId="48620" xr:uid="{00000000-0005-0000-0000-000069BA0000}"/>
    <cellStyle name="Normal 5 4 7 5 2" xfId="48621" xr:uid="{00000000-0005-0000-0000-00006ABA0000}"/>
    <cellStyle name="Normal 5 4 7 6" xfId="48622" xr:uid="{00000000-0005-0000-0000-00006BBA0000}"/>
    <cellStyle name="Normal 5 4 7 6 2" xfId="48623" xr:uid="{00000000-0005-0000-0000-00006CBA0000}"/>
    <cellStyle name="Normal 5 4 7 6 2 2" xfId="48624" xr:uid="{00000000-0005-0000-0000-00006DBA0000}"/>
    <cellStyle name="Normal 5 4 7 6 3" xfId="48625" xr:uid="{00000000-0005-0000-0000-00006EBA0000}"/>
    <cellStyle name="Normal 5 4 7 7" xfId="48626" xr:uid="{00000000-0005-0000-0000-00006FBA0000}"/>
    <cellStyle name="Normal 5 4 7 7 2" xfId="48627" xr:uid="{00000000-0005-0000-0000-000070BA0000}"/>
    <cellStyle name="Normal 5 4 7 8" xfId="48628" xr:uid="{00000000-0005-0000-0000-000071BA0000}"/>
    <cellStyle name="Normal 5 4 8" xfId="48629" xr:uid="{00000000-0005-0000-0000-000072BA0000}"/>
    <cellStyle name="Normal 5 4 8 2" xfId="48630" xr:uid="{00000000-0005-0000-0000-000073BA0000}"/>
    <cellStyle name="Normal 5 4 8 2 2" xfId="48631" xr:uid="{00000000-0005-0000-0000-000074BA0000}"/>
    <cellStyle name="Normal 5 4 8 2 2 2" xfId="48632" xr:uid="{00000000-0005-0000-0000-000075BA0000}"/>
    <cellStyle name="Normal 5 4 8 2 2 2 2" xfId="48633" xr:uid="{00000000-0005-0000-0000-000076BA0000}"/>
    <cellStyle name="Normal 5 4 8 2 2 3" xfId="48634" xr:uid="{00000000-0005-0000-0000-000077BA0000}"/>
    <cellStyle name="Normal 5 4 8 2 2 3 2" xfId="48635" xr:uid="{00000000-0005-0000-0000-000078BA0000}"/>
    <cellStyle name="Normal 5 4 8 2 2 3 2 2" xfId="48636" xr:uid="{00000000-0005-0000-0000-000079BA0000}"/>
    <cellStyle name="Normal 5 4 8 2 2 3 3" xfId="48637" xr:uid="{00000000-0005-0000-0000-00007ABA0000}"/>
    <cellStyle name="Normal 5 4 8 2 2 4" xfId="48638" xr:uid="{00000000-0005-0000-0000-00007BBA0000}"/>
    <cellStyle name="Normal 5 4 8 2 3" xfId="48639" xr:uid="{00000000-0005-0000-0000-00007CBA0000}"/>
    <cellStyle name="Normal 5 4 8 2 3 2" xfId="48640" xr:uid="{00000000-0005-0000-0000-00007DBA0000}"/>
    <cellStyle name="Normal 5 4 8 2 4" xfId="48641" xr:uid="{00000000-0005-0000-0000-00007EBA0000}"/>
    <cellStyle name="Normal 5 4 8 2 4 2" xfId="48642" xr:uid="{00000000-0005-0000-0000-00007FBA0000}"/>
    <cellStyle name="Normal 5 4 8 2 4 2 2" xfId="48643" xr:uid="{00000000-0005-0000-0000-000080BA0000}"/>
    <cellStyle name="Normal 5 4 8 2 4 3" xfId="48644" xr:uid="{00000000-0005-0000-0000-000081BA0000}"/>
    <cellStyle name="Normal 5 4 8 2 5" xfId="48645" xr:uid="{00000000-0005-0000-0000-000082BA0000}"/>
    <cellStyle name="Normal 5 4 8 3" xfId="48646" xr:uid="{00000000-0005-0000-0000-000083BA0000}"/>
    <cellStyle name="Normal 5 4 8 3 2" xfId="48647" xr:uid="{00000000-0005-0000-0000-000084BA0000}"/>
    <cellStyle name="Normal 5 4 8 3 2 2" xfId="48648" xr:uid="{00000000-0005-0000-0000-000085BA0000}"/>
    <cellStyle name="Normal 5 4 8 3 3" xfId="48649" xr:uid="{00000000-0005-0000-0000-000086BA0000}"/>
    <cellStyle name="Normal 5 4 8 3 3 2" xfId="48650" xr:uid="{00000000-0005-0000-0000-000087BA0000}"/>
    <cellStyle name="Normal 5 4 8 3 3 2 2" xfId="48651" xr:uid="{00000000-0005-0000-0000-000088BA0000}"/>
    <cellStyle name="Normal 5 4 8 3 3 3" xfId="48652" xr:uid="{00000000-0005-0000-0000-000089BA0000}"/>
    <cellStyle name="Normal 5 4 8 3 4" xfId="48653" xr:uid="{00000000-0005-0000-0000-00008ABA0000}"/>
    <cellStyle name="Normal 5 4 8 4" xfId="48654" xr:uid="{00000000-0005-0000-0000-00008BBA0000}"/>
    <cellStyle name="Normal 5 4 8 4 2" xfId="48655" xr:uid="{00000000-0005-0000-0000-00008CBA0000}"/>
    <cellStyle name="Normal 5 4 8 4 2 2" xfId="48656" xr:uid="{00000000-0005-0000-0000-00008DBA0000}"/>
    <cellStyle name="Normal 5 4 8 4 3" xfId="48657" xr:uid="{00000000-0005-0000-0000-00008EBA0000}"/>
    <cellStyle name="Normal 5 4 8 4 3 2" xfId="48658" xr:uid="{00000000-0005-0000-0000-00008FBA0000}"/>
    <cellStyle name="Normal 5 4 8 4 3 2 2" xfId="48659" xr:uid="{00000000-0005-0000-0000-000090BA0000}"/>
    <cellStyle name="Normal 5 4 8 4 3 3" xfId="48660" xr:uid="{00000000-0005-0000-0000-000091BA0000}"/>
    <cellStyle name="Normal 5 4 8 4 4" xfId="48661" xr:uid="{00000000-0005-0000-0000-000092BA0000}"/>
    <cellStyle name="Normal 5 4 8 5" xfId="48662" xr:uid="{00000000-0005-0000-0000-000093BA0000}"/>
    <cellStyle name="Normal 5 4 8 5 2" xfId="48663" xr:uid="{00000000-0005-0000-0000-000094BA0000}"/>
    <cellStyle name="Normal 5 4 8 6" xfId="48664" xr:uid="{00000000-0005-0000-0000-000095BA0000}"/>
    <cellStyle name="Normal 5 4 8 6 2" xfId="48665" xr:uid="{00000000-0005-0000-0000-000096BA0000}"/>
    <cellStyle name="Normal 5 4 8 6 2 2" xfId="48666" xr:uid="{00000000-0005-0000-0000-000097BA0000}"/>
    <cellStyle name="Normal 5 4 8 6 3" xfId="48667" xr:uid="{00000000-0005-0000-0000-000098BA0000}"/>
    <cellStyle name="Normal 5 4 8 7" xfId="48668" xr:uid="{00000000-0005-0000-0000-000099BA0000}"/>
    <cellStyle name="Normal 5 4 8 7 2" xfId="48669" xr:uid="{00000000-0005-0000-0000-00009ABA0000}"/>
    <cellStyle name="Normal 5 4 8 8" xfId="48670" xr:uid="{00000000-0005-0000-0000-00009BBA0000}"/>
    <cellStyle name="Normal 5 4 9" xfId="48671" xr:uid="{00000000-0005-0000-0000-00009CBA0000}"/>
    <cellStyle name="Normal 5 4 9 2" xfId="48672" xr:uid="{00000000-0005-0000-0000-00009DBA0000}"/>
    <cellStyle name="Normal 5 4 9 2 2" xfId="48673" xr:uid="{00000000-0005-0000-0000-00009EBA0000}"/>
    <cellStyle name="Normal 5 4 9 2 2 2" xfId="48674" xr:uid="{00000000-0005-0000-0000-00009FBA0000}"/>
    <cellStyle name="Normal 5 4 9 2 2 2 2" xfId="48675" xr:uid="{00000000-0005-0000-0000-0000A0BA0000}"/>
    <cellStyle name="Normal 5 4 9 2 2 3" xfId="48676" xr:uid="{00000000-0005-0000-0000-0000A1BA0000}"/>
    <cellStyle name="Normal 5 4 9 2 2 3 2" xfId="48677" xr:uid="{00000000-0005-0000-0000-0000A2BA0000}"/>
    <cellStyle name="Normal 5 4 9 2 2 3 2 2" xfId="48678" xr:uid="{00000000-0005-0000-0000-0000A3BA0000}"/>
    <cellStyle name="Normal 5 4 9 2 2 3 3" xfId="48679" xr:uid="{00000000-0005-0000-0000-0000A4BA0000}"/>
    <cellStyle name="Normal 5 4 9 2 2 4" xfId="48680" xr:uid="{00000000-0005-0000-0000-0000A5BA0000}"/>
    <cellStyle name="Normal 5 4 9 2 3" xfId="48681" xr:uid="{00000000-0005-0000-0000-0000A6BA0000}"/>
    <cellStyle name="Normal 5 4 9 2 3 2" xfId="48682" xr:uid="{00000000-0005-0000-0000-0000A7BA0000}"/>
    <cellStyle name="Normal 5 4 9 2 4" xfId="48683" xr:uid="{00000000-0005-0000-0000-0000A8BA0000}"/>
    <cellStyle name="Normal 5 4 9 2 4 2" xfId="48684" xr:uid="{00000000-0005-0000-0000-0000A9BA0000}"/>
    <cellStyle name="Normal 5 4 9 2 4 2 2" xfId="48685" xr:uid="{00000000-0005-0000-0000-0000AABA0000}"/>
    <cellStyle name="Normal 5 4 9 2 4 3" xfId="48686" xr:uid="{00000000-0005-0000-0000-0000ABBA0000}"/>
    <cellStyle name="Normal 5 4 9 2 5" xfId="48687" xr:uid="{00000000-0005-0000-0000-0000ACBA0000}"/>
    <cellStyle name="Normal 5 4 9 3" xfId="48688" xr:uid="{00000000-0005-0000-0000-0000ADBA0000}"/>
    <cellStyle name="Normal 5 4 9 3 2" xfId="48689" xr:uid="{00000000-0005-0000-0000-0000AEBA0000}"/>
    <cellStyle name="Normal 5 4 9 3 2 2" xfId="48690" xr:uid="{00000000-0005-0000-0000-0000AFBA0000}"/>
    <cellStyle name="Normal 5 4 9 3 3" xfId="48691" xr:uid="{00000000-0005-0000-0000-0000B0BA0000}"/>
    <cellStyle name="Normal 5 4 9 3 3 2" xfId="48692" xr:uid="{00000000-0005-0000-0000-0000B1BA0000}"/>
    <cellStyle name="Normal 5 4 9 3 3 2 2" xfId="48693" xr:uid="{00000000-0005-0000-0000-0000B2BA0000}"/>
    <cellStyle name="Normal 5 4 9 3 3 3" xfId="48694" xr:uid="{00000000-0005-0000-0000-0000B3BA0000}"/>
    <cellStyle name="Normal 5 4 9 3 4" xfId="48695" xr:uid="{00000000-0005-0000-0000-0000B4BA0000}"/>
    <cellStyle name="Normal 5 4 9 4" xfId="48696" xr:uid="{00000000-0005-0000-0000-0000B5BA0000}"/>
    <cellStyle name="Normal 5 4 9 4 2" xfId="48697" xr:uid="{00000000-0005-0000-0000-0000B6BA0000}"/>
    <cellStyle name="Normal 5 4 9 5" xfId="48698" xr:uid="{00000000-0005-0000-0000-0000B7BA0000}"/>
    <cellStyle name="Normal 5 4 9 5 2" xfId="48699" xr:uid="{00000000-0005-0000-0000-0000B8BA0000}"/>
    <cellStyle name="Normal 5 4 9 5 2 2" xfId="48700" xr:uid="{00000000-0005-0000-0000-0000B9BA0000}"/>
    <cellStyle name="Normal 5 4 9 5 3" xfId="48701" xr:uid="{00000000-0005-0000-0000-0000BABA0000}"/>
    <cellStyle name="Normal 5 4 9 6" xfId="48702" xr:uid="{00000000-0005-0000-0000-0000BBBA0000}"/>
    <cellStyle name="Normal 5 4_T-straight with PEDs adjustor" xfId="48703" xr:uid="{00000000-0005-0000-0000-0000BCBA0000}"/>
    <cellStyle name="Normal 5 5" xfId="1378" xr:uid="{00000000-0005-0000-0000-0000BDBA0000}"/>
    <cellStyle name="Normal 5 5 10" xfId="48704" xr:uid="{00000000-0005-0000-0000-0000BEBA0000}"/>
    <cellStyle name="Normal 5 5 10 2" xfId="48705" xr:uid="{00000000-0005-0000-0000-0000BFBA0000}"/>
    <cellStyle name="Normal 5 5 10 2 2" xfId="48706" xr:uid="{00000000-0005-0000-0000-0000C0BA0000}"/>
    <cellStyle name="Normal 5 5 10 2 2 2" xfId="48707" xr:uid="{00000000-0005-0000-0000-0000C1BA0000}"/>
    <cellStyle name="Normal 5 5 10 2 2 2 2" xfId="48708" xr:uid="{00000000-0005-0000-0000-0000C2BA0000}"/>
    <cellStyle name="Normal 5 5 10 2 2 3" xfId="48709" xr:uid="{00000000-0005-0000-0000-0000C3BA0000}"/>
    <cellStyle name="Normal 5 5 10 2 2 3 2" xfId="48710" xr:uid="{00000000-0005-0000-0000-0000C4BA0000}"/>
    <cellStyle name="Normal 5 5 10 2 2 3 2 2" xfId="48711" xr:uid="{00000000-0005-0000-0000-0000C5BA0000}"/>
    <cellStyle name="Normal 5 5 10 2 2 3 3" xfId="48712" xr:uid="{00000000-0005-0000-0000-0000C6BA0000}"/>
    <cellStyle name="Normal 5 5 10 2 2 4" xfId="48713" xr:uid="{00000000-0005-0000-0000-0000C7BA0000}"/>
    <cellStyle name="Normal 5 5 10 2 3" xfId="48714" xr:uid="{00000000-0005-0000-0000-0000C8BA0000}"/>
    <cellStyle name="Normal 5 5 10 2 3 2" xfId="48715" xr:uid="{00000000-0005-0000-0000-0000C9BA0000}"/>
    <cellStyle name="Normal 5 5 10 2 4" xfId="48716" xr:uid="{00000000-0005-0000-0000-0000CABA0000}"/>
    <cellStyle name="Normal 5 5 10 2 4 2" xfId="48717" xr:uid="{00000000-0005-0000-0000-0000CBBA0000}"/>
    <cellStyle name="Normal 5 5 10 2 4 2 2" xfId="48718" xr:uid="{00000000-0005-0000-0000-0000CCBA0000}"/>
    <cellStyle name="Normal 5 5 10 2 4 3" xfId="48719" xr:uid="{00000000-0005-0000-0000-0000CDBA0000}"/>
    <cellStyle name="Normal 5 5 10 2 5" xfId="48720" xr:uid="{00000000-0005-0000-0000-0000CEBA0000}"/>
    <cellStyle name="Normal 5 5 10 3" xfId="48721" xr:uid="{00000000-0005-0000-0000-0000CFBA0000}"/>
    <cellStyle name="Normal 5 5 10 3 2" xfId="48722" xr:uid="{00000000-0005-0000-0000-0000D0BA0000}"/>
    <cellStyle name="Normal 5 5 10 3 2 2" xfId="48723" xr:uid="{00000000-0005-0000-0000-0000D1BA0000}"/>
    <cellStyle name="Normal 5 5 10 3 3" xfId="48724" xr:uid="{00000000-0005-0000-0000-0000D2BA0000}"/>
    <cellStyle name="Normal 5 5 10 3 3 2" xfId="48725" xr:uid="{00000000-0005-0000-0000-0000D3BA0000}"/>
    <cellStyle name="Normal 5 5 10 3 3 2 2" xfId="48726" xr:uid="{00000000-0005-0000-0000-0000D4BA0000}"/>
    <cellStyle name="Normal 5 5 10 3 3 3" xfId="48727" xr:uid="{00000000-0005-0000-0000-0000D5BA0000}"/>
    <cellStyle name="Normal 5 5 10 3 4" xfId="48728" xr:uid="{00000000-0005-0000-0000-0000D6BA0000}"/>
    <cellStyle name="Normal 5 5 10 4" xfId="48729" xr:uid="{00000000-0005-0000-0000-0000D7BA0000}"/>
    <cellStyle name="Normal 5 5 10 4 2" xfId="48730" xr:uid="{00000000-0005-0000-0000-0000D8BA0000}"/>
    <cellStyle name="Normal 5 5 10 5" xfId="48731" xr:uid="{00000000-0005-0000-0000-0000D9BA0000}"/>
    <cellStyle name="Normal 5 5 10 5 2" xfId="48732" xr:uid="{00000000-0005-0000-0000-0000DABA0000}"/>
    <cellStyle name="Normal 5 5 10 5 2 2" xfId="48733" xr:uid="{00000000-0005-0000-0000-0000DBBA0000}"/>
    <cellStyle name="Normal 5 5 10 5 3" xfId="48734" xr:uid="{00000000-0005-0000-0000-0000DCBA0000}"/>
    <cellStyle name="Normal 5 5 10 6" xfId="48735" xr:uid="{00000000-0005-0000-0000-0000DDBA0000}"/>
    <cellStyle name="Normal 5 5 11" xfId="48736" xr:uid="{00000000-0005-0000-0000-0000DEBA0000}"/>
    <cellStyle name="Normal 5 5 11 2" xfId="48737" xr:uid="{00000000-0005-0000-0000-0000DFBA0000}"/>
    <cellStyle name="Normal 5 5 11 2 2" xfId="48738" xr:uid="{00000000-0005-0000-0000-0000E0BA0000}"/>
    <cellStyle name="Normal 5 5 11 2 2 2" xfId="48739" xr:uid="{00000000-0005-0000-0000-0000E1BA0000}"/>
    <cellStyle name="Normal 5 5 11 2 3" xfId="48740" xr:uid="{00000000-0005-0000-0000-0000E2BA0000}"/>
    <cellStyle name="Normal 5 5 11 2 3 2" xfId="48741" xr:uid="{00000000-0005-0000-0000-0000E3BA0000}"/>
    <cellStyle name="Normal 5 5 11 2 3 2 2" xfId="48742" xr:uid="{00000000-0005-0000-0000-0000E4BA0000}"/>
    <cellStyle name="Normal 5 5 11 2 3 3" xfId="48743" xr:uid="{00000000-0005-0000-0000-0000E5BA0000}"/>
    <cellStyle name="Normal 5 5 11 2 4" xfId="48744" xr:uid="{00000000-0005-0000-0000-0000E6BA0000}"/>
    <cellStyle name="Normal 5 5 11 3" xfId="48745" xr:uid="{00000000-0005-0000-0000-0000E7BA0000}"/>
    <cellStyle name="Normal 5 5 11 3 2" xfId="48746" xr:uid="{00000000-0005-0000-0000-0000E8BA0000}"/>
    <cellStyle name="Normal 5 5 11 4" xfId="48747" xr:uid="{00000000-0005-0000-0000-0000E9BA0000}"/>
    <cellStyle name="Normal 5 5 11 4 2" xfId="48748" xr:uid="{00000000-0005-0000-0000-0000EABA0000}"/>
    <cellStyle name="Normal 5 5 11 4 2 2" xfId="48749" xr:uid="{00000000-0005-0000-0000-0000EBBA0000}"/>
    <cellStyle name="Normal 5 5 11 4 3" xfId="48750" xr:uid="{00000000-0005-0000-0000-0000ECBA0000}"/>
    <cellStyle name="Normal 5 5 11 5" xfId="48751" xr:uid="{00000000-0005-0000-0000-0000EDBA0000}"/>
    <cellStyle name="Normal 5 5 12" xfId="48752" xr:uid="{00000000-0005-0000-0000-0000EEBA0000}"/>
    <cellStyle name="Normal 5 5 12 2" xfId="48753" xr:uid="{00000000-0005-0000-0000-0000EFBA0000}"/>
    <cellStyle name="Normal 5 5 12 2 2" xfId="48754" xr:uid="{00000000-0005-0000-0000-0000F0BA0000}"/>
    <cellStyle name="Normal 5 5 12 3" xfId="48755" xr:uid="{00000000-0005-0000-0000-0000F1BA0000}"/>
    <cellStyle name="Normal 5 5 12 3 2" xfId="48756" xr:uid="{00000000-0005-0000-0000-0000F2BA0000}"/>
    <cellStyle name="Normal 5 5 12 3 2 2" xfId="48757" xr:uid="{00000000-0005-0000-0000-0000F3BA0000}"/>
    <cellStyle name="Normal 5 5 12 3 3" xfId="48758" xr:uid="{00000000-0005-0000-0000-0000F4BA0000}"/>
    <cellStyle name="Normal 5 5 12 4" xfId="48759" xr:uid="{00000000-0005-0000-0000-0000F5BA0000}"/>
    <cellStyle name="Normal 5 5 13" xfId="48760" xr:uid="{00000000-0005-0000-0000-0000F6BA0000}"/>
    <cellStyle name="Normal 5 5 13 2" xfId="48761" xr:uid="{00000000-0005-0000-0000-0000F7BA0000}"/>
    <cellStyle name="Normal 5 5 13 2 2" xfId="48762" xr:uid="{00000000-0005-0000-0000-0000F8BA0000}"/>
    <cellStyle name="Normal 5 5 13 3" xfId="48763" xr:uid="{00000000-0005-0000-0000-0000F9BA0000}"/>
    <cellStyle name="Normal 5 5 13 3 2" xfId="48764" xr:uid="{00000000-0005-0000-0000-0000FABA0000}"/>
    <cellStyle name="Normal 5 5 13 3 2 2" xfId="48765" xr:uid="{00000000-0005-0000-0000-0000FBBA0000}"/>
    <cellStyle name="Normal 5 5 13 3 3" xfId="48766" xr:uid="{00000000-0005-0000-0000-0000FCBA0000}"/>
    <cellStyle name="Normal 5 5 13 4" xfId="48767" xr:uid="{00000000-0005-0000-0000-0000FDBA0000}"/>
    <cellStyle name="Normal 5 5 14" xfId="48768" xr:uid="{00000000-0005-0000-0000-0000FEBA0000}"/>
    <cellStyle name="Normal 5 5 14 2" xfId="48769" xr:uid="{00000000-0005-0000-0000-0000FFBA0000}"/>
    <cellStyle name="Normal 5 5 14 2 2" xfId="48770" xr:uid="{00000000-0005-0000-0000-000000BB0000}"/>
    <cellStyle name="Normal 5 5 14 3" xfId="48771" xr:uid="{00000000-0005-0000-0000-000001BB0000}"/>
    <cellStyle name="Normal 5 5 14 3 2" xfId="48772" xr:uid="{00000000-0005-0000-0000-000002BB0000}"/>
    <cellStyle name="Normal 5 5 14 3 2 2" xfId="48773" xr:uid="{00000000-0005-0000-0000-000003BB0000}"/>
    <cellStyle name="Normal 5 5 14 3 3" xfId="48774" xr:uid="{00000000-0005-0000-0000-000004BB0000}"/>
    <cellStyle name="Normal 5 5 14 4" xfId="48775" xr:uid="{00000000-0005-0000-0000-000005BB0000}"/>
    <cellStyle name="Normal 5 5 15" xfId="48776" xr:uid="{00000000-0005-0000-0000-000006BB0000}"/>
    <cellStyle name="Normal 5 5 15 2" xfId="48777" xr:uid="{00000000-0005-0000-0000-000007BB0000}"/>
    <cellStyle name="Normal 5 5 15 2 2" xfId="48778" xr:uid="{00000000-0005-0000-0000-000008BB0000}"/>
    <cellStyle name="Normal 5 5 15 3" xfId="48779" xr:uid="{00000000-0005-0000-0000-000009BB0000}"/>
    <cellStyle name="Normal 5 5 16" xfId="48780" xr:uid="{00000000-0005-0000-0000-00000ABB0000}"/>
    <cellStyle name="Normal 5 5 16 2" xfId="48781" xr:uid="{00000000-0005-0000-0000-00000BBB0000}"/>
    <cellStyle name="Normal 5 5 17" xfId="48782" xr:uid="{00000000-0005-0000-0000-00000CBB0000}"/>
    <cellStyle name="Normal 5 5 17 2" xfId="48783" xr:uid="{00000000-0005-0000-0000-00000DBB0000}"/>
    <cellStyle name="Normal 5 5 18" xfId="48784" xr:uid="{00000000-0005-0000-0000-00000EBB0000}"/>
    <cellStyle name="Normal 5 5 19" xfId="48785" xr:uid="{00000000-0005-0000-0000-00000FBB0000}"/>
    <cellStyle name="Normal 5 5 2" xfId="1379" xr:uid="{00000000-0005-0000-0000-000010BB0000}"/>
    <cellStyle name="Normal 5 5 2 10" xfId="48786" xr:uid="{00000000-0005-0000-0000-000011BB0000}"/>
    <cellStyle name="Normal 5 5 2 10 2" xfId="48787" xr:uid="{00000000-0005-0000-0000-000012BB0000}"/>
    <cellStyle name="Normal 5 5 2 11" xfId="48788" xr:uid="{00000000-0005-0000-0000-000013BB0000}"/>
    <cellStyle name="Normal 5 5 2 12" xfId="48789" xr:uid="{00000000-0005-0000-0000-000014BB0000}"/>
    <cellStyle name="Normal 5 5 2 2" xfId="1380" xr:uid="{00000000-0005-0000-0000-000015BB0000}"/>
    <cellStyle name="Normal 5 5 2 2 10" xfId="48790" xr:uid="{00000000-0005-0000-0000-000016BB0000}"/>
    <cellStyle name="Normal 5 5 2 2 11" xfId="48791" xr:uid="{00000000-0005-0000-0000-000017BB0000}"/>
    <cellStyle name="Normal 5 5 2 2 2" xfId="1381" xr:uid="{00000000-0005-0000-0000-000018BB0000}"/>
    <cellStyle name="Normal 5 5 2 2 2 10" xfId="48792" xr:uid="{00000000-0005-0000-0000-000019BB0000}"/>
    <cellStyle name="Normal 5 5 2 2 2 2" xfId="48793" xr:uid="{00000000-0005-0000-0000-00001ABB0000}"/>
    <cellStyle name="Normal 5 5 2 2 2 2 2" xfId="48794" xr:uid="{00000000-0005-0000-0000-00001BBB0000}"/>
    <cellStyle name="Normal 5 5 2 2 2 2 2 2" xfId="48795" xr:uid="{00000000-0005-0000-0000-00001CBB0000}"/>
    <cellStyle name="Normal 5 5 2 2 2 2 2 2 2" xfId="48796" xr:uid="{00000000-0005-0000-0000-00001DBB0000}"/>
    <cellStyle name="Normal 5 5 2 2 2 2 2 2 2 2" xfId="48797" xr:uid="{00000000-0005-0000-0000-00001EBB0000}"/>
    <cellStyle name="Normal 5 5 2 2 2 2 2 2 3" xfId="48798" xr:uid="{00000000-0005-0000-0000-00001FBB0000}"/>
    <cellStyle name="Normal 5 5 2 2 2 2 2 2 3 2" xfId="48799" xr:uid="{00000000-0005-0000-0000-000020BB0000}"/>
    <cellStyle name="Normal 5 5 2 2 2 2 2 2 3 2 2" xfId="48800" xr:uid="{00000000-0005-0000-0000-000021BB0000}"/>
    <cellStyle name="Normal 5 5 2 2 2 2 2 2 3 3" xfId="48801" xr:uid="{00000000-0005-0000-0000-000022BB0000}"/>
    <cellStyle name="Normal 5 5 2 2 2 2 2 2 4" xfId="48802" xr:uid="{00000000-0005-0000-0000-000023BB0000}"/>
    <cellStyle name="Normal 5 5 2 2 2 2 2 3" xfId="48803" xr:uid="{00000000-0005-0000-0000-000024BB0000}"/>
    <cellStyle name="Normal 5 5 2 2 2 2 2 3 2" xfId="48804" xr:uid="{00000000-0005-0000-0000-000025BB0000}"/>
    <cellStyle name="Normal 5 5 2 2 2 2 2 4" xfId="48805" xr:uid="{00000000-0005-0000-0000-000026BB0000}"/>
    <cellStyle name="Normal 5 5 2 2 2 2 2 4 2" xfId="48806" xr:uid="{00000000-0005-0000-0000-000027BB0000}"/>
    <cellStyle name="Normal 5 5 2 2 2 2 2 4 2 2" xfId="48807" xr:uid="{00000000-0005-0000-0000-000028BB0000}"/>
    <cellStyle name="Normal 5 5 2 2 2 2 2 4 3" xfId="48808" xr:uid="{00000000-0005-0000-0000-000029BB0000}"/>
    <cellStyle name="Normal 5 5 2 2 2 2 2 5" xfId="48809" xr:uid="{00000000-0005-0000-0000-00002ABB0000}"/>
    <cellStyle name="Normal 5 5 2 2 2 2 3" xfId="48810" xr:uid="{00000000-0005-0000-0000-00002BBB0000}"/>
    <cellStyle name="Normal 5 5 2 2 2 2 3 2" xfId="48811" xr:uid="{00000000-0005-0000-0000-00002CBB0000}"/>
    <cellStyle name="Normal 5 5 2 2 2 2 3 2 2" xfId="48812" xr:uid="{00000000-0005-0000-0000-00002DBB0000}"/>
    <cellStyle name="Normal 5 5 2 2 2 2 3 3" xfId="48813" xr:uid="{00000000-0005-0000-0000-00002EBB0000}"/>
    <cellStyle name="Normal 5 5 2 2 2 2 3 3 2" xfId="48814" xr:uid="{00000000-0005-0000-0000-00002FBB0000}"/>
    <cellStyle name="Normal 5 5 2 2 2 2 3 3 2 2" xfId="48815" xr:uid="{00000000-0005-0000-0000-000030BB0000}"/>
    <cellStyle name="Normal 5 5 2 2 2 2 3 3 3" xfId="48816" xr:uid="{00000000-0005-0000-0000-000031BB0000}"/>
    <cellStyle name="Normal 5 5 2 2 2 2 3 4" xfId="48817" xr:uid="{00000000-0005-0000-0000-000032BB0000}"/>
    <cellStyle name="Normal 5 5 2 2 2 2 4" xfId="48818" xr:uid="{00000000-0005-0000-0000-000033BB0000}"/>
    <cellStyle name="Normal 5 5 2 2 2 2 4 2" xfId="48819" xr:uid="{00000000-0005-0000-0000-000034BB0000}"/>
    <cellStyle name="Normal 5 5 2 2 2 2 4 2 2" xfId="48820" xr:uid="{00000000-0005-0000-0000-000035BB0000}"/>
    <cellStyle name="Normal 5 5 2 2 2 2 4 3" xfId="48821" xr:uid="{00000000-0005-0000-0000-000036BB0000}"/>
    <cellStyle name="Normal 5 5 2 2 2 2 4 3 2" xfId="48822" xr:uid="{00000000-0005-0000-0000-000037BB0000}"/>
    <cellStyle name="Normal 5 5 2 2 2 2 4 3 2 2" xfId="48823" xr:uid="{00000000-0005-0000-0000-000038BB0000}"/>
    <cellStyle name="Normal 5 5 2 2 2 2 4 3 3" xfId="48824" xr:uid="{00000000-0005-0000-0000-000039BB0000}"/>
    <cellStyle name="Normal 5 5 2 2 2 2 4 4" xfId="48825" xr:uid="{00000000-0005-0000-0000-00003ABB0000}"/>
    <cellStyle name="Normal 5 5 2 2 2 2 5" xfId="48826" xr:uid="{00000000-0005-0000-0000-00003BBB0000}"/>
    <cellStyle name="Normal 5 5 2 2 2 2 5 2" xfId="48827" xr:uid="{00000000-0005-0000-0000-00003CBB0000}"/>
    <cellStyle name="Normal 5 5 2 2 2 2 6" xfId="48828" xr:uid="{00000000-0005-0000-0000-00003DBB0000}"/>
    <cellStyle name="Normal 5 5 2 2 2 2 6 2" xfId="48829" xr:uid="{00000000-0005-0000-0000-00003EBB0000}"/>
    <cellStyle name="Normal 5 5 2 2 2 2 6 2 2" xfId="48830" xr:uid="{00000000-0005-0000-0000-00003FBB0000}"/>
    <cellStyle name="Normal 5 5 2 2 2 2 6 3" xfId="48831" xr:uid="{00000000-0005-0000-0000-000040BB0000}"/>
    <cellStyle name="Normal 5 5 2 2 2 2 7" xfId="48832" xr:uid="{00000000-0005-0000-0000-000041BB0000}"/>
    <cellStyle name="Normal 5 5 2 2 2 2 7 2" xfId="48833" xr:uid="{00000000-0005-0000-0000-000042BB0000}"/>
    <cellStyle name="Normal 5 5 2 2 2 2 8" xfId="48834" xr:uid="{00000000-0005-0000-0000-000043BB0000}"/>
    <cellStyle name="Normal 5 5 2 2 2 2 9" xfId="48835" xr:uid="{00000000-0005-0000-0000-000044BB0000}"/>
    <cellStyle name="Normal 5 5 2 2 2 3" xfId="48836" xr:uid="{00000000-0005-0000-0000-000045BB0000}"/>
    <cellStyle name="Normal 5 5 2 2 2 3 2" xfId="48837" xr:uid="{00000000-0005-0000-0000-000046BB0000}"/>
    <cellStyle name="Normal 5 5 2 2 2 3 2 2" xfId="48838" xr:uid="{00000000-0005-0000-0000-000047BB0000}"/>
    <cellStyle name="Normal 5 5 2 2 2 3 2 2 2" xfId="48839" xr:uid="{00000000-0005-0000-0000-000048BB0000}"/>
    <cellStyle name="Normal 5 5 2 2 2 3 2 3" xfId="48840" xr:uid="{00000000-0005-0000-0000-000049BB0000}"/>
    <cellStyle name="Normal 5 5 2 2 2 3 2 3 2" xfId="48841" xr:uid="{00000000-0005-0000-0000-00004ABB0000}"/>
    <cellStyle name="Normal 5 5 2 2 2 3 2 3 2 2" xfId="48842" xr:uid="{00000000-0005-0000-0000-00004BBB0000}"/>
    <cellStyle name="Normal 5 5 2 2 2 3 2 3 3" xfId="48843" xr:uid="{00000000-0005-0000-0000-00004CBB0000}"/>
    <cellStyle name="Normal 5 5 2 2 2 3 2 4" xfId="48844" xr:uid="{00000000-0005-0000-0000-00004DBB0000}"/>
    <cellStyle name="Normal 5 5 2 2 2 3 3" xfId="48845" xr:uid="{00000000-0005-0000-0000-00004EBB0000}"/>
    <cellStyle name="Normal 5 5 2 2 2 3 3 2" xfId="48846" xr:uid="{00000000-0005-0000-0000-00004FBB0000}"/>
    <cellStyle name="Normal 5 5 2 2 2 3 4" xfId="48847" xr:uid="{00000000-0005-0000-0000-000050BB0000}"/>
    <cellStyle name="Normal 5 5 2 2 2 3 4 2" xfId="48848" xr:uid="{00000000-0005-0000-0000-000051BB0000}"/>
    <cellStyle name="Normal 5 5 2 2 2 3 4 2 2" xfId="48849" xr:uid="{00000000-0005-0000-0000-000052BB0000}"/>
    <cellStyle name="Normal 5 5 2 2 2 3 4 3" xfId="48850" xr:uid="{00000000-0005-0000-0000-000053BB0000}"/>
    <cellStyle name="Normal 5 5 2 2 2 3 5" xfId="48851" xr:uid="{00000000-0005-0000-0000-000054BB0000}"/>
    <cellStyle name="Normal 5 5 2 2 2 4" xfId="48852" xr:uid="{00000000-0005-0000-0000-000055BB0000}"/>
    <cellStyle name="Normal 5 5 2 2 2 4 2" xfId="48853" xr:uid="{00000000-0005-0000-0000-000056BB0000}"/>
    <cellStyle name="Normal 5 5 2 2 2 4 2 2" xfId="48854" xr:uid="{00000000-0005-0000-0000-000057BB0000}"/>
    <cellStyle name="Normal 5 5 2 2 2 4 3" xfId="48855" xr:uid="{00000000-0005-0000-0000-000058BB0000}"/>
    <cellStyle name="Normal 5 5 2 2 2 4 3 2" xfId="48856" xr:uid="{00000000-0005-0000-0000-000059BB0000}"/>
    <cellStyle name="Normal 5 5 2 2 2 4 3 2 2" xfId="48857" xr:uid="{00000000-0005-0000-0000-00005ABB0000}"/>
    <cellStyle name="Normal 5 5 2 2 2 4 3 3" xfId="48858" xr:uid="{00000000-0005-0000-0000-00005BBB0000}"/>
    <cellStyle name="Normal 5 5 2 2 2 4 4" xfId="48859" xr:uid="{00000000-0005-0000-0000-00005CBB0000}"/>
    <cellStyle name="Normal 5 5 2 2 2 5" xfId="48860" xr:uid="{00000000-0005-0000-0000-00005DBB0000}"/>
    <cellStyle name="Normal 5 5 2 2 2 5 2" xfId="48861" xr:uid="{00000000-0005-0000-0000-00005EBB0000}"/>
    <cellStyle name="Normal 5 5 2 2 2 5 2 2" xfId="48862" xr:uid="{00000000-0005-0000-0000-00005FBB0000}"/>
    <cellStyle name="Normal 5 5 2 2 2 5 3" xfId="48863" xr:uid="{00000000-0005-0000-0000-000060BB0000}"/>
    <cellStyle name="Normal 5 5 2 2 2 5 3 2" xfId="48864" xr:uid="{00000000-0005-0000-0000-000061BB0000}"/>
    <cellStyle name="Normal 5 5 2 2 2 5 3 2 2" xfId="48865" xr:uid="{00000000-0005-0000-0000-000062BB0000}"/>
    <cellStyle name="Normal 5 5 2 2 2 5 3 3" xfId="48866" xr:uid="{00000000-0005-0000-0000-000063BB0000}"/>
    <cellStyle name="Normal 5 5 2 2 2 5 4" xfId="48867" xr:uid="{00000000-0005-0000-0000-000064BB0000}"/>
    <cellStyle name="Normal 5 5 2 2 2 6" xfId="48868" xr:uid="{00000000-0005-0000-0000-000065BB0000}"/>
    <cellStyle name="Normal 5 5 2 2 2 6 2" xfId="48869" xr:uid="{00000000-0005-0000-0000-000066BB0000}"/>
    <cellStyle name="Normal 5 5 2 2 2 7" xfId="48870" xr:uid="{00000000-0005-0000-0000-000067BB0000}"/>
    <cellStyle name="Normal 5 5 2 2 2 7 2" xfId="48871" xr:uid="{00000000-0005-0000-0000-000068BB0000}"/>
    <cellStyle name="Normal 5 5 2 2 2 7 2 2" xfId="48872" xr:uid="{00000000-0005-0000-0000-000069BB0000}"/>
    <cellStyle name="Normal 5 5 2 2 2 7 3" xfId="48873" xr:uid="{00000000-0005-0000-0000-00006ABB0000}"/>
    <cellStyle name="Normal 5 5 2 2 2 8" xfId="48874" xr:uid="{00000000-0005-0000-0000-00006BBB0000}"/>
    <cellStyle name="Normal 5 5 2 2 2 8 2" xfId="48875" xr:uid="{00000000-0005-0000-0000-00006CBB0000}"/>
    <cellStyle name="Normal 5 5 2 2 2 9" xfId="48876" xr:uid="{00000000-0005-0000-0000-00006DBB0000}"/>
    <cellStyle name="Normal 5 5 2 2 3" xfId="48877" xr:uid="{00000000-0005-0000-0000-00006EBB0000}"/>
    <cellStyle name="Normal 5 5 2 2 3 2" xfId="48878" xr:uid="{00000000-0005-0000-0000-00006FBB0000}"/>
    <cellStyle name="Normal 5 5 2 2 3 2 2" xfId="48879" xr:uid="{00000000-0005-0000-0000-000070BB0000}"/>
    <cellStyle name="Normal 5 5 2 2 3 2 2 2" xfId="48880" xr:uid="{00000000-0005-0000-0000-000071BB0000}"/>
    <cellStyle name="Normal 5 5 2 2 3 2 2 2 2" xfId="48881" xr:uid="{00000000-0005-0000-0000-000072BB0000}"/>
    <cellStyle name="Normal 5 5 2 2 3 2 2 3" xfId="48882" xr:uid="{00000000-0005-0000-0000-000073BB0000}"/>
    <cellStyle name="Normal 5 5 2 2 3 2 2 3 2" xfId="48883" xr:uid="{00000000-0005-0000-0000-000074BB0000}"/>
    <cellStyle name="Normal 5 5 2 2 3 2 2 3 2 2" xfId="48884" xr:uid="{00000000-0005-0000-0000-000075BB0000}"/>
    <cellStyle name="Normal 5 5 2 2 3 2 2 3 3" xfId="48885" xr:uid="{00000000-0005-0000-0000-000076BB0000}"/>
    <cellStyle name="Normal 5 5 2 2 3 2 2 4" xfId="48886" xr:uid="{00000000-0005-0000-0000-000077BB0000}"/>
    <cellStyle name="Normal 5 5 2 2 3 2 3" xfId="48887" xr:uid="{00000000-0005-0000-0000-000078BB0000}"/>
    <cellStyle name="Normal 5 5 2 2 3 2 3 2" xfId="48888" xr:uid="{00000000-0005-0000-0000-000079BB0000}"/>
    <cellStyle name="Normal 5 5 2 2 3 2 4" xfId="48889" xr:uid="{00000000-0005-0000-0000-00007ABB0000}"/>
    <cellStyle name="Normal 5 5 2 2 3 2 4 2" xfId="48890" xr:uid="{00000000-0005-0000-0000-00007BBB0000}"/>
    <cellStyle name="Normal 5 5 2 2 3 2 4 2 2" xfId="48891" xr:uid="{00000000-0005-0000-0000-00007CBB0000}"/>
    <cellStyle name="Normal 5 5 2 2 3 2 4 3" xfId="48892" xr:uid="{00000000-0005-0000-0000-00007DBB0000}"/>
    <cellStyle name="Normal 5 5 2 2 3 2 5" xfId="48893" xr:uid="{00000000-0005-0000-0000-00007EBB0000}"/>
    <cellStyle name="Normal 5 5 2 2 3 2 6" xfId="48894" xr:uid="{00000000-0005-0000-0000-00007FBB0000}"/>
    <cellStyle name="Normal 5 5 2 2 3 3" xfId="48895" xr:uid="{00000000-0005-0000-0000-000080BB0000}"/>
    <cellStyle name="Normal 5 5 2 2 3 3 2" xfId="48896" xr:uid="{00000000-0005-0000-0000-000081BB0000}"/>
    <cellStyle name="Normal 5 5 2 2 3 3 2 2" xfId="48897" xr:uid="{00000000-0005-0000-0000-000082BB0000}"/>
    <cellStyle name="Normal 5 5 2 2 3 3 3" xfId="48898" xr:uid="{00000000-0005-0000-0000-000083BB0000}"/>
    <cellStyle name="Normal 5 5 2 2 3 3 3 2" xfId="48899" xr:uid="{00000000-0005-0000-0000-000084BB0000}"/>
    <cellStyle name="Normal 5 5 2 2 3 3 3 2 2" xfId="48900" xr:uid="{00000000-0005-0000-0000-000085BB0000}"/>
    <cellStyle name="Normal 5 5 2 2 3 3 3 3" xfId="48901" xr:uid="{00000000-0005-0000-0000-000086BB0000}"/>
    <cellStyle name="Normal 5 5 2 2 3 3 4" xfId="48902" xr:uid="{00000000-0005-0000-0000-000087BB0000}"/>
    <cellStyle name="Normal 5 5 2 2 3 4" xfId="48903" xr:uid="{00000000-0005-0000-0000-000088BB0000}"/>
    <cellStyle name="Normal 5 5 2 2 3 4 2" xfId="48904" xr:uid="{00000000-0005-0000-0000-000089BB0000}"/>
    <cellStyle name="Normal 5 5 2 2 3 4 2 2" xfId="48905" xr:uid="{00000000-0005-0000-0000-00008ABB0000}"/>
    <cellStyle name="Normal 5 5 2 2 3 4 3" xfId="48906" xr:uid="{00000000-0005-0000-0000-00008BBB0000}"/>
    <cellStyle name="Normal 5 5 2 2 3 4 3 2" xfId="48907" xr:uid="{00000000-0005-0000-0000-00008CBB0000}"/>
    <cellStyle name="Normal 5 5 2 2 3 4 3 2 2" xfId="48908" xr:uid="{00000000-0005-0000-0000-00008DBB0000}"/>
    <cellStyle name="Normal 5 5 2 2 3 4 3 3" xfId="48909" xr:uid="{00000000-0005-0000-0000-00008EBB0000}"/>
    <cellStyle name="Normal 5 5 2 2 3 4 4" xfId="48910" xr:uid="{00000000-0005-0000-0000-00008FBB0000}"/>
    <cellStyle name="Normal 5 5 2 2 3 5" xfId="48911" xr:uid="{00000000-0005-0000-0000-000090BB0000}"/>
    <cellStyle name="Normal 5 5 2 2 3 5 2" xfId="48912" xr:uid="{00000000-0005-0000-0000-000091BB0000}"/>
    <cellStyle name="Normal 5 5 2 2 3 6" xfId="48913" xr:uid="{00000000-0005-0000-0000-000092BB0000}"/>
    <cellStyle name="Normal 5 5 2 2 3 6 2" xfId="48914" xr:uid="{00000000-0005-0000-0000-000093BB0000}"/>
    <cellStyle name="Normal 5 5 2 2 3 6 2 2" xfId="48915" xr:uid="{00000000-0005-0000-0000-000094BB0000}"/>
    <cellStyle name="Normal 5 5 2 2 3 6 3" xfId="48916" xr:uid="{00000000-0005-0000-0000-000095BB0000}"/>
    <cellStyle name="Normal 5 5 2 2 3 7" xfId="48917" xr:uid="{00000000-0005-0000-0000-000096BB0000}"/>
    <cellStyle name="Normal 5 5 2 2 3 7 2" xfId="48918" xr:uid="{00000000-0005-0000-0000-000097BB0000}"/>
    <cellStyle name="Normal 5 5 2 2 3 8" xfId="48919" xr:uid="{00000000-0005-0000-0000-000098BB0000}"/>
    <cellStyle name="Normal 5 5 2 2 3 9" xfId="48920" xr:uid="{00000000-0005-0000-0000-000099BB0000}"/>
    <cellStyle name="Normal 5 5 2 2 4" xfId="48921" xr:uid="{00000000-0005-0000-0000-00009ABB0000}"/>
    <cellStyle name="Normal 5 5 2 2 4 2" xfId="48922" xr:uid="{00000000-0005-0000-0000-00009BBB0000}"/>
    <cellStyle name="Normal 5 5 2 2 4 2 2" xfId="48923" xr:uid="{00000000-0005-0000-0000-00009CBB0000}"/>
    <cellStyle name="Normal 5 5 2 2 4 2 2 2" xfId="48924" xr:uid="{00000000-0005-0000-0000-00009DBB0000}"/>
    <cellStyle name="Normal 5 5 2 2 4 2 3" xfId="48925" xr:uid="{00000000-0005-0000-0000-00009EBB0000}"/>
    <cellStyle name="Normal 5 5 2 2 4 2 3 2" xfId="48926" xr:uid="{00000000-0005-0000-0000-00009FBB0000}"/>
    <cellStyle name="Normal 5 5 2 2 4 2 3 2 2" xfId="48927" xr:uid="{00000000-0005-0000-0000-0000A0BB0000}"/>
    <cellStyle name="Normal 5 5 2 2 4 2 3 3" xfId="48928" xr:uid="{00000000-0005-0000-0000-0000A1BB0000}"/>
    <cellStyle name="Normal 5 5 2 2 4 2 4" xfId="48929" xr:uid="{00000000-0005-0000-0000-0000A2BB0000}"/>
    <cellStyle name="Normal 5 5 2 2 4 3" xfId="48930" xr:uid="{00000000-0005-0000-0000-0000A3BB0000}"/>
    <cellStyle name="Normal 5 5 2 2 4 3 2" xfId="48931" xr:uid="{00000000-0005-0000-0000-0000A4BB0000}"/>
    <cellStyle name="Normal 5 5 2 2 4 4" xfId="48932" xr:uid="{00000000-0005-0000-0000-0000A5BB0000}"/>
    <cellStyle name="Normal 5 5 2 2 4 4 2" xfId="48933" xr:uid="{00000000-0005-0000-0000-0000A6BB0000}"/>
    <cellStyle name="Normal 5 5 2 2 4 4 2 2" xfId="48934" xr:uid="{00000000-0005-0000-0000-0000A7BB0000}"/>
    <cellStyle name="Normal 5 5 2 2 4 4 3" xfId="48935" xr:uid="{00000000-0005-0000-0000-0000A8BB0000}"/>
    <cellStyle name="Normal 5 5 2 2 4 5" xfId="48936" xr:uid="{00000000-0005-0000-0000-0000A9BB0000}"/>
    <cellStyle name="Normal 5 5 2 2 4 6" xfId="48937" xr:uid="{00000000-0005-0000-0000-0000AABB0000}"/>
    <cellStyle name="Normal 5 5 2 2 5" xfId="48938" xr:uid="{00000000-0005-0000-0000-0000ABBB0000}"/>
    <cellStyle name="Normal 5 5 2 2 5 2" xfId="48939" xr:uid="{00000000-0005-0000-0000-0000ACBB0000}"/>
    <cellStyle name="Normal 5 5 2 2 5 2 2" xfId="48940" xr:uid="{00000000-0005-0000-0000-0000ADBB0000}"/>
    <cellStyle name="Normal 5 5 2 2 5 3" xfId="48941" xr:uid="{00000000-0005-0000-0000-0000AEBB0000}"/>
    <cellStyle name="Normal 5 5 2 2 5 3 2" xfId="48942" xr:uid="{00000000-0005-0000-0000-0000AFBB0000}"/>
    <cellStyle name="Normal 5 5 2 2 5 3 2 2" xfId="48943" xr:uid="{00000000-0005-0000-0000-0000B0BB0000}"/>
    <cellStyle name="Normal 5 5 2 2 5 3 3" xfId="48944" xr:uid="{00000000-0005-0000-0000-0000B1BB0000}"/>
    <cellStyle name="Normal 5 5 2 2 5 4" xfId="48945" xr:uid="{00000000-0005-0000-0000-0000B2BB0000}"/>
    <cellStyle name="Normal 5 5 2 2 6" xfId="48946" xr:uid="{00000000-0005-0000-0000-0000B3BB0000}"/>
    <cellStyle name="Normal 5 5 2 2 6 2" xfId="48947" xr:uid="{00000000-0005-0000-0000-0000B4BB0000}"/>
    <cellStyle name="Normal 5 5 2 2 6 2 2" xfId="48948" xr:uid="{00000000-0005-0000-0000-0000B5BB0000}"/>
    <cellStyle name="Normal 5 5 2 2 6 3" xfId="48949" xr:uid="{00000000-0005-0000-0000-0000B6BB0000}"/>
    <cellStyle name="Normal 5 5 2 2 6 3 2" xfId="48950" xr:uid="{00000000-0005-0000-0000-0000B7BB0000}"/>
    <cellStyle name="Normal 5 5 2 2 6 3 2 2" xfId="48951" xr:uid="{00000000-0005-0000-0000-0000B8BB0000}"/>
    <cellStyle name="Normal 5 5 2 2 6 3 3" xfId="48952" xr:uid="{00000000-0005-0000-0000-0000B9BB0000}"/>
    <cellStyle name="Normal 5 5 2 2 6 4" xfId="48953" xr:uid="{00000000-0005-0000-0000-0000BABB0000}"/>
    <cellStyle name="Normal 5 5 2 2 7" xfId="48954" xr:uid="{00000000-0005-0000-0000-0000BBBB0000}"/>
    <cellStyle name="Normal 5 5 2 2 7 2" xfId="48955" xr:uid="{00000000-0005-0000-0000-0000BCBB0000}"/>
    <cellStyle name="Normal 5 5 2 2 8" xfId="48956" xr:uid="{00000000-0005-0000-0000-0000BDBB0000}"/>
    <cellStyle name="Normal 5 5 2 2 8 2" xfId="48957" xr:uid="{00000000-0005-0000-0000-0000BEBB0000}"/>
    <cellStyle name="Normal 5 5 2 2 8 2 2" xfId="48958" xr:uid="{00000000-0005-0000-0000-0000BFBB0000}"/>
    <cellStyle name="Normal 5 5 2 2 8 3" xfId="48959" xr:uid="{00000000-0005-0000-0000-0000C0BB0000}"/>
    <cellStyle name="Normal 5 5 2 2 9" xfId="48960" xr:uid="{00000000-0005-0000-0000-0000C1BB0000}"/>
    <cellStyle name="Normal 5 5 2 2 9 2" xfId="48961" xr:uid="{00000000-0005-0000-0000-0000C2BB0000}"/>
    <cellStyle name="Normal 5 5 2 2_T-straight with PEDs adjustor" xfId="48962" xr:uid="{00000000-0005-0000-0000-0000C3BB0000}"/>
    <cellStyle name="Normal 5 5 2 3" xfId="1382" xr:uid="{00000000-0005-0000-0000-0000C4BB0000}"/>
    <cellStyle name="Normal 5 5 2 3 10" xfId="48963" xr:uid="{00000000-0005-0000-0000-0000C5BB0000}"/>
    <cellStyle name="Normal 5 5 2 3 2" xfId="48964" xr:uid="{00000000-0005-0000-0000-0000C6BB0000}"/>
    <cellStyle name="Normal 5 5 2 3 2 2" xfId="48965" xr:uid="{00000000-0005-0000-0000-0000C7BB0000}"/>
    <cellStyle name="Normal 5 5 2 3 2 2 2" xfId="48966" xr:uid="{00000000-0005-0000-0000-0000C8BB0000}"/>
    <cellStyle name="Normal 5 5 2 3 2 2 2 2" xfId="48967" xr:uid="{00000000-0005-0000-0000-0000C9BB0000}"/>
    <cellStyle name="Normal 5 5 2 3 2 2 2 2 2" xfId="48968" xr:uid="{00000000-0005-0000-0000-0000CABB0000}"/>
    <cellStyle name="Normal 5 5 2 3 2 2 2 3" xfId="48969" xr:uid="{00000000-0005-0000-0000-0000CBBB0000}"/>
    <cellStyle name="Normal 5 5 2 3 2 2 2 3 2" xfId="48970" xr:uid="{00000000-0005-0000-0000-0000CCBB0000}"/>
    <cellStyle name="Normal 5 5 2 3 2 2 2 3 2 2" xfId="48971" xr:uid="{00000000-0005-0000-0000-0000CDBB0000}"/>
    <cellStyle name="Normal 5 5 2 3 2 2 2 3 3" xfId="48972" xr:uid="{00000000-0005-0000-0000-0000CEBB0000}"/>
    <cellStyle name="Normal 5 5 2 3 2 2 2 4" xfId="48973" xr:uid="{00000000-0005-0000-0000-0000CFBB0000}"/>
    <cellStyle name="Normal 5 5 2 3 2 2 3" xfId="48974" xr:uid="{00000000-0005-0000-0000-0000D0BB0000}"/>
    <cellStyle name="Normal 5 5 2 3 2 2 3 2" xfId="48975" xr:uid="{00000000-0005-0000-0000-0000D1BB0000}"/>
    <cellStyle name="Normal 5 5 2 3 2 2 4" xfId="48976" xr:uid="{00000000-0005-0000-0000-0000D2BB0000}"/>
    <cellStyle name="Normal 5 5 2 3 2 2 4 2" xfId="48977" xr:uid="{00000000-0005-0000-0000-0000D3BB0000}"/>
    <cellStyle name="Normal 5 5 2 3 2 2 4 2 2" xfId="48978" xr:uid="{00000000-0005-0000-0000-0000D4BB0000}"/>
    <cellStyle name="Normal 5 5 2 3 2 2 4 3" xfId="48979" xr:uid="{00000000-0005-0000-0000-0000D5BB0000}"/>
    <cellStyle name="Normal 5 5 2 3 2 2 5" xfId="48980" xr:uid="{00000000-0005-0000-0000-0000D6BB0000}"/>
    <cellStyle name="Normal 5 5 2 3 2 3" xfId="48981" xr:uid="{00000000-0005-0000-0000-0000D7BB0000}"/>
    <cellStyle name="Normal 5 5 2 3 2 3 2" xfId="48982" xr:uid="{00000000-0005-0000-0000-0000D8BB0000}"/>
    <cellStyle name="Normal 5 5 2 3 2 3 2 2" xfId="48983" xr:uid="{00000000-0005-0000-0000-0000D9BB0000}"/>
    <cellStyle name="Normal 5 5 2 3 2 3 3" xfId="48984" xr:uid="{00000000-0005-0000-0000-0000DABB0000}"/>
    <cellStyle name="Normal 5 5 2 3 2 3 3 2" xfId="48985" xr:uid="{00000000-0005-0000-0000-0000DBBB0000}"/>
    <cellStyle name="Normal 5 5 2 3 2 3 3 2 2" xfId="48986" xr:uid="{00000000-0005-0000-0000-0000DCBB0000}"/>
    <cellStyle name="Normal 5 5 2 3 2 3 3 3" xfId="48987" xr:uid="{00000000-0005-0000-0000-0000DDBB0000}"/>
    <cellStyle name="Normal 5 5 2 3 2 3 4" xfId="48988" xr:uid="{00000000-0005-0000-0000-0000DEBB0000}"/>
    <cellStyle name="Normal 5 5 2 3 2 4" xfId="48989" xr:uid="{00000000-0005-0000-0000-0000DFBB0000}"/>
    <cellStyle name="Normal 5 5 2 3 2 4 2" xfId="48990" xr:uid="{00000000-0005-0000-0000-0000E0BB0000}"/>
    <cellStyle name="Normal 5 5 2 3 2 4 2 2" xfId="48991" xr:uid="{00000000-0005-0000-0000-0000E1BB0000}"/>
    <cellStyle name="Normal 5 5 2 3 2 4 3" xfId="48992" xr:uid="{00000000-0005-0000-0000-0000E2BB0000}"/>
    <cellStyle name="Normal 5 5 2 3 2 4 3 2" xfId="48993" xr:uid="{00000000-0005-0000-0000-0000E3BB0000}"/>
    <cellStyle name="Normal 5 5 2 3 2 4 3 2 2" xfId="48994" xr:uid="{00000000-0005-0000-0000-0000E4BB0000}"/>
    <cellStyle name="Normal 5 5 2 3 2 4 3 3" xfId="48995" xr:uid="{00000000-0005-0000-0000-0000E5BB0000}"/>
    <cellStyle name="Normal 5 5 2 3 2 4 4" xfId="48996" xr:uid="{00000000-0005-0000-0000-0000E6BB0000}"/>
    <cellStyle name="Normal 5 5 2 3 2 5" xfId="48997" xr:uid="{00000000-0005-0000-0000-0000E7BB0000}"/>
    <cellStyle name="Normal 5 5 2 3 2 5 2" xfId="48998" xr:uid="{00000000-0005-0000-0000-0000E8BB0000}"/>
    <cellStyle name="Normal 5 5 2 3 2 6" xfId="48999" xr:uid="{00000000-0005-0000-0000-0000E9BB0000}"/>
    <cellStyle name="Normal 5 5 2 3 2 6 2" xfId="49000" xr:uid="{00000000-0005-0000-0000-0000EABB0000}"/>
    <cellStyle name="Normal 5 5 2 3 2 6 2 2" xfId="49001" xr:uid="{00000000-0005-0000-0000-0000EBBB0000}"/>
    <cellStyle name="Normal 5 5 2 3 2 6 3" xfId="49002" xr:uid="{00000000-0005-0000-0000-0000ECBB0000}"/>
    <cellStyle name="Normal 5 5 2 3 2 7" xfId="49003" xr:uid="{00000000-0005-0000-0000-0000EDBB0000}"/>
    <cellStyle name="Normal 5 5 2 3 2 7 2" xfId="49004" xr:uid="{00000000-0005-0000-0000-0000EEBB0000}"/>
    <cellStyle name="Normal 5 5 2 3 2 8" xfId="49005" xr:uid="{00000000-0005-0000-0000-0000EFBB0000}"/>
    <cellStyle name="Normal 5 5 2 3 2 9" xfId="49006" xr:uid="{00000000-0005-0000-0000-0000F0BB0000}"/>
    <cellStyle name="Normal 5 5 2 3 3" xfId="49007" xr:uid="{00000000-0005-0000-0000-0000F1BB0000}"/>
    <cellStyle name="Normal 5 5 2 3 3 2" xfId="49008" xr:uid="{00000000-0005-0000-0000-0000F2BB0000}"/>
    <cellStyle name="Normal 5 5 2 3 3 2 2" xfId="49009" xr:uid="{00000000-0005-0000-0000-0000F3BB0000}"/>
    <cellStyle name="Normal 5 5 2 3 3 2 2 2" xfId="49010" xr:uid="{00000000-0005-0000-0000-0000F4BB0000}"/>
    <cellStyle name="Normal 5 5 2 3 3 2 3" xfId="49011" xr:uid="{00000000-0005-0000-0000-0000F5BB0000}"/>
    <cellStyle name="Normal 5 5 2 3 3 2 3 2" xfId="49012" xr:uid="{00000000-0005-0000-0000-0000F6BB0000}"/>
    <cellStyle name="Normal 5 5 2 3 3 2 3 2 2" xfId="49013" xr:uid="{00000000-0005-0000-0000-0000F7BB0000}"/>
    <cellStyle name="Normal 5 5 2 3 3 2 3 3" xfId="49014" xr:uid="{00000000-0005-0000-0000-0000F8BB0000}"/>
    <cellStyle name="Normal 5 5 2 3 3 2 4" xfId="49015" xr:uid="{00000000-0005-0000-0000-0000F9BB0000}"/>
    <cellStyle name="Normal 5 5 2 3 3 3" xfId="49016" xr:uid="{00000000-0005-0000-0000-0000FABB0000}"/>
    <cellStyle name="Normal 5 5 2 3 3 3 2" xfId="49017" xr:uid="{00000000-0005-0000-0000-0000FBBB0000}"/>
    <cellStyle name="Normal 5 5 2 3 3 4" xfId="49018" xr:uid="{00000000-0005-0000-0000-0000FCBB0000}"/>
    <cellStyle name="Normal 5 5 2 3 3 4 2" xfId="49019" xr:uid="{00000000-0005-0000-0000-0000FDBB0000}"/>
    <cellStyle name="Normal 5 5 2 3 3 4 2 2" xfId="49020" xr:uid="{00000000-0005-0000-0000-0000FEBB0000}"/>
    <cellStyle name="Normal 5 5 2 3 3 4 3" xfId="49021" xr:uid="{00000000-0005-0000-0000-0000FFBB0000}"/>
    <cellStyle name="Normal 5 5 2 3 3 5" xfId="49022" xr:uid="{00000000-0005-0000-0000-000000BC0000}"/>
    <cellStyle name="Normal 5 5 2 3 4" xfId="49023" xr:uid="{00000000-0005-0000-0000-000001BC0000}"/>
    <cellStyle name="Normal 5 5 2 3 4 2" xfId="49024" xr:uid="{00000000-0005-0000-0000-000002BC0000}"/>
    <cellStyle name="Normal 5 5 2 3 4 2 2" xfId="49025" xr:uid="{00000000-0005-0000-0000-000003BC0000}"/>
    <cellStyle name="Normal 5 5 2 3 4 3" xfId="49026" xr:uid="{00000000-0005-0000-0000-000004BC0000}"/>
    <cellStyle name="Normal 5 5 2 3 4 3 2" xfId="49027" xr:uid="{00000000-0005-0000-0000-000005BC0000}"/>
    <cellStyle name="Normal 5 5 2 3 4 3 2 2" xfId="49028" xr:uid="{00000000-0005-0000-0000-000006BC0000}"/>
    <cellStyle name="Normal 5 5 2 3 4 3 3" xfId="49029" xr:uid="{00000000-0005-0000-0000-000007BC0000}"/>
    <cellStyle name="Normal 5 5 2 3 4 4" xfId="49030" xr:uid="{00000000-0005-0000-0000-000008BC0000}"/>
    <cellStyle name="Normal 5 5 2 3 5" xfId="49031" xr:uid="{00000000-0005-0000-0000-000009BC0000}"/>
    <cellStyle name="Normal 5 5 2 3 5 2" xfId="49032" xr:uid="{00000000-0005-0000-0000-00000ABC0000}"/>
    <cellStyle name="Normal 5 5 2 3 5 2 2" xfId="49033" xr:uid="{00000000-0005-0000-0000-00000BBC0000}"/>
    <cellStyle name="Normal 5 5 2 3 5 3" xfId="49034" xr:uid="{00000000-0005-0000-0000-00000CBC0000}"/>
    <cellStyle name="Normal 5 5 2 3 5 3 2" xfId="49035" xr:uid="{00000000-0005-0000-0000-00000DBC0000}"/>
    <cellStyle name="Normal 5 5 2 3 5 3 2 2" xfId="49036" xr:uid="{00000000-0005-0000-0000-00000EBC0000}"/>
    <cellStyle name="Normal 5 5 2 3 5 3 3" xfId="49037" xr:uid="{00000000-0005-0000-0000-00000FBC0000}"/>
    <cellStyle name="Normal 5 5 2 3 5 4" xfId="49038" xr:uid="{00000000-0005-0000-0000-000010BC0000}"/>
    <cellStyle name="Normal 5 5 2 3 6" xfId="49039" xr:uid="{00000000-0005-0000-0000-000011BC0000}"/>
    <cellStyle name="Normal 5 5 2 3 6 2" xfId="49040" xr:uid="{00000000-0005-0000-0000-000012BC0000}"/>
    <cellStyle name="Normal 5 5 2 3 7" xfId="49041" xr:uid="{00000000-0005-0000-0000-000013BC0000}"/>
    <cellStyle name="Normal 5 5 2 3 7 2" xfId="49042" xr:uid="{00000000-0005-0000-0000-000014BC0000}"/>
    <cellStyle name="Normal 5 5 2 3 7 2 2" xfId="49043" xr:uid="{00000000-0005-0000-0000-000015BC0000}"/>
    <cellStyle name="Normal 5 5 2 3 7 3" xfId="49044" xr:uid="{00000000-0005-0000-0000-000016BC0000}"/>
    <cellStyle name="Normal 5 5 2 3 8" xfId="49045" xr:uid="{00000000-0005-0000-0000-000017BC0000}"/>
    <cellStyle name="Normal 5 5 2 3 8 2" xfId="49046" xr:uid="{00000000-0005-0000-0000-000018BC0000}"/>
    <cellStyle name="Normal 5 5 2 3 9" xfId="49047" xr:uid="{00000000-0005-0000-0000-000019BC0000}"/>
    <cellStyle name="Normal 5 5 2 4" xfId="49048" xr:uid="{00000000-0005-0000-0000-00001ABC0000}"/>
    <cellStyle name="Normal 5 5 2 4 2" xfId="49049" xr:uid="{00000000-0005-0000-0000-00001BBC0000}"/>
    <cellStyle name="Normal 5 5 2 4 2 2" xfId="49050" xr:uid="{00000000-0005-0000-0000-00001CBC0000}"/>
    <cellStyle name="Normal 5 5 2 4 2 2 2" xfId="49051" xr:uid="{00000000-0005-0000-0000-00001DBC0000}"/>
    <cellStyle name="Normal 5 5 2 4 2 2 2 2" xfId="49052" xr:uid="{00000000-0005-0000-0000-00001EBC0000}"/>
    <cellStyle name="Normal 5 5 2 4 2 2 3" xfId="49053" xr:uid="{00000000-0005-0000-0000-00001FBC0000}"/>
    <cellStyle name="Normal 5 5 2 4 2 2 3 2" xfId="49054" xr:uid="{00000000-0005-0000-0000-000020BC0000}"/>
    <cellStyle name="Normal 5 5 2 4 2 2 3 2 2" xfId="49055" xr:uid="{00000000-0005-0000-0000-000021BC0000}"/>
    <cellStyle name="Normal 5 5 2 4 2 2 3 3" xfId="49056" xr:uid="{00000000-0005-0000-0000-000022BC0000}"/>
    <cellStyle name="Normal 5 5 2 4 2 2 4" xfId="49057" xr:uid="{00000000-0005-0000-0000-000023BC0000}"/>
    <cellStyle name="Normal 5 5 2 4 2 3" xfId="49058" xr:uid="{00000000-0005-0000-0000-000024BC0000}"/>
    <cellStyle name="Normal 5 5 2 4 2 3 2" xfId="49059" xr:uid="{00000000-0005-0000-0000-000025BC0000}"/>
    <cellStyle name="Normal 5 5 2 4 2 4" xfId="49060" xr:uid="{00000000-0005-0000-0000-000026BC0000}"/>
    <cellStyle name="Normal 5 5 2 4 2 4 2" xfId="49061" xr:uid="{00000000-0005-0000-0000-000027BC0000}"/>
    <cellStyle name="Normal 5 5 2 4 2 4 2 2" xfId="49062" xr:uid="{00000000-0005-0000-0000-000028BC0000}"/>
    <cellStyle name="Normal 5 5 2 4 2 4 3" xfId="49063" xr:uid="{00000000-0005-0000-0000-000029BC0000}"/>
    <cellStyle name="Normal 5 5 2 4 2 5" xfId="49064" xr:uid="{00000000-0005-0000-0000-00002ABC0000}"/>
    <cellStyle name="Normal 5 5 2 4 2 6" xfId="49065" xr:uid="{00000000-0005-0000-0000-00002BBC0000}"/>
    <cellStyle name="Normal 5 5 2 4 3" xfId="49066" xr:uid="{00000000-0005-0000-0000-00002CBC0000}"/>
    <cellStyle name="Normal 5 5 2 4 3 2" xfId="49067" xr:uid="{00000000-0005-0000-0000-00002DBC0000}"/>
    <cellStyle name="Normal 5 5 2 4 3 2 2" xfId="49068" xr:uid="{00000000-0005-0000-0000-00002EBC0000}"/>
    <cellStyle name="Normal 5 5 2 4 3 3" xfId="49069" xr:uid="{00000000-0005-0000-0000-00002FBC0000}"/>
    <cellStyle name="Normal 5 5 2 4 3 3 2" xfId="49070" xr:uid="{00000000-0005-0000-0000-000030BC0000}"/>
    <cellStyle name="Normal 5 5 2 4 3 3 2 2" xfId="49071" xr:uid="{00000000-0005-0000-0000-000031BC0000}"/>
    <cellStyle name="Normal 5 5 2 4 3 3 3" xfId="49072" xr:uid="{00000000-0005-0000-0000-000032BC0000}"/>
    <cellStyle name="Normal 5 5 2 4 3 4" xfId="49073" xr:uid="{00000000-0005-0000-0000-000033BC0000}"/>
    <cellStyle name="Normal 5 5 2 4 4" xfId="49074" xr:uid="{00000000-0005-0000-0000-000034BC0000}"/>
    <cellStyle name="Normal 5 5 2 4 4 2" xfId="49075" xr:uid="{00000000-0005-0000-0000-000035BC0000}"/>
    <cellStyle name="Normal 5 5 2 4 4 2 2" xfId="49076" xr:uid="{00000000-0005-0000-0000-000036BC0000}"/>
    <cellStyle name="Normal 5 5 2 4 4 3" xfId="49077" xr:uid="{00000000-0005-0000-0000-000037BC0000}"/>
    <cellStyle name="Normal 5 5 2 4 4 3 2" xfId="49078" xr:uid="{00000000-0005-0000-0000-000038BC0000}"/>
    <cellStyle name="Normal 5 5 2 4 4 3 2 2" xfId="49079" xr:uid="{00000000-0005-0000-0000-000039BC0000}"/>
    <cellStyle name="Normal 5 5 2 4 4 3 3" xfId="49080" xr:uid="{00000000-0005-0000-0000-00003ABC0000}"/>
    <cellStyle name="Normal 5 5 2 4 4 4" xfId="49081" xr:uid="{00000000-0005-0000-0000-00003BBC0000}"/>
    <cellStyle name="Normal 5 5 2 4 5" xfId="49082" xr:uid="{00000000-0005-0000-0000-00003CBC0000}"/>
    <cellStyle name="Normal 5 5 2 4 5 2" xfId="49083" xr:uid="{00000000-0005-0000-0000-00003DBC0000}"/>
    <cellStyle name="Normal 5 5 2 4 6" xfId="49084" xr:uid="{00000000-0005-0000-0000-00003EBC0000}"/>
    <cellStyle name="Normal 5 5 2 4 6 2" xfId="49085" xr:uid="{00000000-0005-0000-0000-00003FBC0000}"/>
    <cellStyle name="Normal 5 5 2 4 6 2 2" xfId="49086" xr:uid="{00000000-0005-0000-0000-000040BC0000}"/>
    <cellStyle name="Normal 5 5 2 4 6 3" xfId="49087" xr:uid="{00000000-0005-0000-0000-000041BC0000}"/>
    <cellStyle name="Normal 5 5 2 4 7" xfId="49088" xr:uid="{00000000-0005-0000-0000-000042BC0000}"/>
    <cellStyle name="Normal 5 5 2 4 7 2" xfId="49089" xr:uid="{00000000-0005-0000-0000-000043BC0000}"/>
    <cellStyle name="Normal 5 5 2 4 8" xfId="49090" xr:uid="{00000000-0005-0000-0000-000044BC0000}"/>
    <cellStyle name="Normal 5 5 2 4 9" xfId="49091" xr:uid="{00000000-0005-0000-0000-000045BC0000}"/>
    <cellStyle name="Normal 5 5 2 5" xfId="49092" xr:uid="{00000000-0005-0000-0000-000046BC0000}"/>
    <cellStyle name="Normal 5 5 2 5 2" xfId="49093" xr:uid="{00000000-0005-0000-0000-000047BC0000}"/>
    <cellStyle name="Normal 5 5 2 5 2 2" xfId="49094" xr:uid="{00000000-0005-0000-0000-000048BC0000}"/>
    <cellStyle name="Normal 5 5 2 5 2 2 2" xfId="49095" xr:uid="{00000000-0005-0000-0000-000049BC0000}"/>
    <cellStyle name="Normal 5 5 2 5 2 3" xfId="49096" xr:uid="{00000000-0005-0000-0000-00004ABC0000}"/>
    <cellStyle name="Normal 5 5 2 5 2 3 2" xfId="49097" xr:uid="{00000000-0005-0000-0000-00004BBC0000}"/>
    <cellStyle name="Normal 5 5 2 5 2 3 2 2" xfId="49098" xr:uid="{00000000-0005-0000-0000-00004CBC0000}"/>
    <cellStyle name="Normal 5 5 2 5 2 3 3" xfId="49099" xr:uid="{00000000-0005-0000-0000-00004DBC0000}"/>
    <cellStyle name="Normal 5 5 2 5 2 4" xfId="49100" xr:uid="{00000000-0005-0000-0000-00004EBC0000}"/>
    <cellStyle name="Normal 5 5 2 5 3" xfId="49101" xr:uid="{00000000-0005-0000-0000-00004FBC0000}"/>
    <cellStyle name="Normal 5 5 2 5 3 2" xfId="49102" xr:uid="{00000000-0005-0000-0000-000050BC0000}"/>
    <cellStyle name="Normal 5 5 2 5 4" xfId="49103" xr:uid="{00000000-0005-0000-0000-000051BC0000}"/>
    <cellStyle name="Normal 5 5 2 5 4 2" xfId="49104" xr:uid="{00000000-0005-0000-0000-000052BC0000}"/>
    <cellStyle name="Normal 5 5 2 5 4 2 2" xfId="49105" xr:uid="{00000000-0005-0000-0000-000053BC0000}"/>
    <cellStyle name="Normal 5 5 2 5 4 3" xfId="49106" xr:uid="{00000000-0005-0000-0000-000054BC0000}"/>
    <cellStyle name="Normal 5 5 2 5 5" xfId="49107" xr:uid="{00000000-0005-0000-0000-000055BC0000}"/>
    <cellStyle name="Normal 5 5 2 5 6" xfId="49108" xr:uid="{00000000-0005-0000-0000-000056BC0000}"/>
    <cellStyle name="Normal 5 5 2 6" xfId="49109" xr:uid="{00000000-0005-0000-0000-000057BC0000}"/>
    <cellStyle name="Normal 5 5 2 6 2" xfId="49110" xr:uid="{00000000-0005-0000-0000-000058BC0000}"/>
    <cellStyle name="Normal 5 5 2 6 2 2" xfId="49111" xr:uid="{00000000-0005-0000-0000-000059BC0000}"/>
    <cellStyle name="Normal 5 5 2 6 3" xfId="49112" xr:uid="{00000000-0005-0000-0000-00005ABC0000}"/>
    <cellStyle name="Normal 5 5 2 6 3 2" xfId="49113" xr:uid="{00000000-0005-0000-0000-00005BBC0000}"/>
    <cellStyle name="Normal 5 5 2 6 3 2 2" xfId="49114" xr:uid="{00000000-0005-0000-0000-00005CBC0000}"/>
    <cellStyle name="Normal 5 5 2 6 3 3" xfId="49115" xr:uid="{00000000-0005-0000-0000-00005DBC0000}"/>
    <cellStyle name="Normal 5 5 2 6 4" xfId="49116" xr:uid="{00000000-0005-0000-0000-00005EBC0000}"/>
    <cellStyle name="Normal 5 5 2 7" xfId="49117" xr:uid="{00000000-0005-0000-0000-00005FBC0000}"/>
    <cellStyle name="Normal 5 5 2 7 2" xfId="49118" xr:uid="{00000000-0005-0000-0000-000060BC0000}"/>
    <cellStyle name="Normal 5 5 2 7 2 2" xfId="49119" xr:uid="{00000000-0005-0000-0000-000061BC0000}"/>
    <cellStyle name="Normal 5 5 2 7 3" xfId="49120" xr:uid="{00000000-0005-0000-0000-000062BC0000}"/>
    <cellStyle name="Normal 5 5 2 7 3 2" xfId="49121" xr:uid="{00000000-0005-0000-0000-000063BC0000}"/>
    <cellStyle name="Normal 5 5 2 7 3 2 2" xfId="49122" xr:uid="{00000000-0005-0000-0000-000064BC0000}"/>
    <cellStyle name="Normal 5 5 2 7 3 3" xfId="49123" xr:uid="{00000000-0005-0000-0000-000065BC0000}"/>
    <cellStyle name="Normal 5 5 2 7 4" xfId="49124" xr:uid="{00000000-0005-0000-0000-000066BC0000}"/>
    <cellStyle name="Normal 5 5 2 8" xfId="49125" xr:uid="{00000000-0005-0000-0000-000067BC0000}"/>
    <cellStyle name="Normal 5 5 2 8 2" xfId="49126" xr:uid="{00000000-0005-0000-0000-000068BC0000}"/>
    <cellStyle name="Normal 5 5 2 9" xfId="49127" xr:uid="{00000000-0005-0000-0000-000069BC0000}"/>
    <cellStyle name="Normal 5 5 2 9 2" xfId="49128" xr:uid="{00000000-0005-0000-0000-00006ABC0000}"/>
    <cellStyle name="Normal 5 5 2 9 2 2" xfId="49129" xr:uid="{00000000-0005-0000-0000-00006BBC0000}"/>
    <cellStyle name="Normal 5 5 2 9 3" xfId="49130" xr:uid="{00000000-0005-0000-0000-00006CBC0000}"/>
    <cellStyle name="Normal 5 5 2_T-straight with PEDs adjustor" xfId="49131" xr:uid="{00000000-0005-0000-0000-00006DBC0000}"/>
    <cellStyle name="Normal 5 5 3" xfId="1383" xr:uid="{00000000-0005-0000-0000-00006EBC0000}"/>
    <cellStyle name="Normal 5 5 3 10" xfId="49132" xr:uid="{00000000-0005-0000-0000-00006FBC0000}"/>
    <cellStyle name="Normal 5 5 3 11" xfId="49133" xr:uid="{00000000-0005-0000-0000-000070BC0000}"/>
    <cellStyle name="Normal 5 5 3 2" xfId="1384" xr:uid="{00000000-0005-0000-0000-000071BC0000}"/>
    <cellStyle name="Normal 5 5 3 2 10" xfId="49134" xr:uid="{00000000-0005-0000-0000-000072BC0000}"/>
    <cellStyle name="Normal 5 5 3 2 2" xfId="49135" xr:uid="{00000000-0005-0000-0000-000073BC0000}"/>
    <cellStyle name="Normal 5 5 3 2 2 2" xfId="49136" xr:uid="{00000000-0005-0000-0000-000074BC0000}"/>
    <cellStyle name="Normal 5 5 3 2 2 2 2" xfId="49137" xr:uid="{00000000-0005-0000-0000-000075BC0000}"/>
    <cellStyle name="Normal 5 5 3 2 2 2 2 2" xfId="49138" xr:uid="{00000000-0005-0000-0000-000076BC0000}"/>
    <cellStyle name="Normal 5 5 3 2 2 2 2 2 2" xfId="49139" xr:uid="{00000000-0005-0000-0000-000077BC0000}"/>
    <cellStyle name="Normal 5 5 3 2 2 2 2 3" xfId="49140" xr:uid="{00000000-0005-0000-0000-000078BC0000}"/>
    <cellStyle name="Normal 5 5 3 2 2 2 2 3 2" xfId="49141" xr:uid="{00000000-0005-0000-0000-000079BC0000}"/>
    <cellStyle name="Normal 5 5 3 2 2 2 2 3 2 2" xfId="49142" xr:uid="{00000000-0005-0000-0000-00007ABC0000}"/>
    <cellStyle name="Normal 5 5 3 2 2 2 2 3 3" xfId="49143" xr:uid="{00000000-0005-0000-0000-00007BBC0000}"/>
    <cellStyle name="Normal 5 5 3 2 2 2 2 4" xfId="49144" xr:uid="{00000000-0005-0000-0000-00007CBC0000}"/>
    <cellStyle name="Normal 5 5 3 2 2 2 3" xfId="49145" xr:uid="{00000000-0005-0000-0000-00007DBC0000}"/>
    <cellStyle name="Normal 5 5 3 2 2 2 3 2" xfId="49146" xr:uid="{00000000-0005-0000-0000-00007EBC0000}"/>
    <cellStyle name="Normal 5 5 3 2 2 2 4" xfId="49147" xr:uid="{00000000-0005-0000-0000-00007FBC0000}"/>
    <cellStyle name="Normal 5 5 3 2 2 2 4 2" xfId="49148" xr:uid="{00000000-0005-0000-0000-000080BC0000}"/>
    <cellStyle name="Normal 5 5 3 2 2 2 4 2 2" xfId="49149" xr:uid="{00000000-0005-0000-0000-000081BC0000}"/>
    <cellStyle name="Normal 5 5 3 2 2 2 4 3" xfId="49150" xr:uid="{00000000-0005-0000-0000-000082BC0000}"/>
    <cellStyle name="Normal 5 5 3 2 2 2 5" xfId="49151" xr:uid="{00000000-0005-0000-0000-000083BC0000}"/>
    <cellStyle name="Normal 5 5 3 2 2 3" xfId="49152" xr:uid="{00000000-0005-0000-0000-000084BC0000}"/>
    <cellStyle name="Normal 5 5 3 2 2 3 2" xfId="49153" xr:uid="{00000000-0005-0000-0000-000085BC0000}"/>
    <cellStyle name="Normal 5 5 3 2 2 3 2 2" xfId="49154" xr:uid="{00000000-0005-0000-0000-000086BC0000}"/>
    <cellStyle name="Normal 5 5 3 2 2 3 3" xfId="49155" xr:uid="{00000000-0005-0000-0000-000087BC0000}"/>
    <cellStyle name="Normal 5 5 3 2 2 3 3 2" xfId="49156" xr:uid="{00000000-0005-0000-0000-000088BC0000}"/>
    <cellStyle name="Normal 5 5 3 2 2 3 3 2 2" xfId="49157" xr:uid="{00000000-0005-0000-0000-000089BC0000}"/>
    <cellStyle name="Normal 5 5 3 2 2 3 3 3" xfId="49158" xr:uid="{00000000-0005-0000-0000-00008ABC0000}"/>
    <cellStyle name="Normal 5 5 3 2 2 3 4" xfId="49159" xr:uid="{00000000-0005-0000-0000-00008BBC0000}"/>
    <cellStyle name="Normal 5 5 3 2 2 4" xfId="49160" xr:uid="{00000000-0005-0000-0000-00008CBC0000}"/>
    <cellStyle name="Normal 5 5 3 2 2 4 2" xfId="49161" xr:uid="{00000000-0005-0000-0000-00008DBC0000}"/>
    <cellStyle name="Normal 5 5 3 2 2 4 2 2" xfId="49162" xr:uid="{00000000-0005-0000-0000-00008EBC0000}"/>
    <cellStyle name="Normal 5 5 3 2 2 4 3" xfId="49163" xr:uid="{00000000-0005-0000-0000-00008FBC0000}"/>
    <cellStyle name="Normal 5 5 3 2 2 4 3 2" xfId="49164" xr:uid="{00000000-0005-0000-0000-000090BC0000}"/>
    <cellStyle name="Normal 5 5 3 2 2 4 3 2 2" xfId="49165" xr:uid="{00000000-0005-0000-0000-000091BC0000}"/>
    <cellStyle name="Normal 5 5 3 2 2 4 3 3" xfId="49166" xr:uid="{00000000-0005-0000-0000-000092BC0000}"/>
    <cellStyle name="Normal 5 5 3 2 2 4 4" xfId="49167" xr:uid="{00000000-0005-0000-0000-000093BC0000}"/>
    <cellStyle name="Normal 5 5 3 2 2 5" xfId="49168" xr:uid="{00000000-0005-0000-0000-000094BC0000}"/>
    <cellStyle name="Normal 5 5 3 2 2 5 2" xfId="49169" xr:uid="{00000000-0005-0000-0000-000095BC0000}"/>
    <cellStyle name="Normal 5 5 3 2 2 6" xfId="49170" xr:uid="{00000000-0005-0000-0000-000096BC0000}"/>
    <cellStyle name="Normal 5 5 3 2 2 6 2" xfId="49171" xr:uid="{00000000-0005-0000-0000-000097BC0000}"/>
    <cellStyle name="Normal 5 5 3 2 2 6 2 2" xfId="49172" xr:uid="{00000000-0005-0000-0000-000098BC0000}"/>
    <cellStyle name="Normal 5 5 3 2 2 6 3" xfId="49173" xr:uid="{00000000-0005-0000-0000-000099BC0000}"/>
    <cellStyle name="Normal 5 5 3 2 2 7" xfId="49174" xr:uid="{00000000-0005-0000-0000-00009ABC0000}"/>
    <cellStyle name="Normal 5 5 3 2 2 7 2" xfId="49175" xr:uid="{00000000-0005-0000-0000-00009BBC0000}"/>
    <cellStyle name="Normal 5 5 3 2 2 8" xfId="49176" xr:uid="{00000000-0005-0000-0000-00009CBC0000}"/>
    <cellStyle name="Normal 5 5 3 2 2 9" xfId="49177" xr:uid="{00000000-0005-0000-0000-00009DBC0000}"/>
    <cellStyle name="Normal 5 5 3 2 3" xfId="49178" xr:uid="{00000000-0005-0000-0000-00009EBC0000}"/>
    <cellStyle name="Normal 5 5 3 2 3 2" xfId="49179" xr:uid="{00000000-0005-0000-0000-00009FBC0000}"/>
    <cellStyle name="Normal 5 5 3 2 3 2 2" xfId="49180" xr:uid="{00000000-0005-0000-0000-0000A0BC0000}"/>
    <cellStyle name="Normal 5 5 3 2 3 2 2 2" xfId="49181" xr:uid="{00000000-0005-0000-0000-0000A1BC0000}"/>
    <cellStyle name="Normal 5 5 3 2 3 2 3" xfId="49182" xr:uid="{00000000-0005-0000-0000-0000A2BC0000}"/>
    <cellStyle name="Normal 5 5 3 2 3 2 3 2" xfId="49183" xr:uid="{00000000-0005-0000-0000-0000A3BC0000}"/>
    <cellStyle name="Normal 5 5 3 2 3 2 3 2 2" xfId="49184" xr:uid="{00000000-0005-0000-0000-0000A4BC0000}"/>
    <cellStyle name="Normal 5 5 3 2 3 2 3 3" xfId="49185" xr:uid="{00000000-0005-0000-0000-0000A5BC0000}"/>
    <cellStyle name="Normal 5 5 3 2 3 2 4" xfId="49186" xr:uid="{00000000-0005-0000-0000-0000A6BC0000}"/>
    <cellStyle name="Normal 5 5 3 2 3 3" xfId="49187" xr:uid="{00000000-0005-0000-0000-0000A7BC0000}"/>
    <cellStyle name="Normal 5 5 3 2 3 3 2" xfId="49188" xr:uid="{00000000-0005-0000-0000-0000A8BC0000}"/>
    <cellStyle name="Normal 5 5 3 2 3 4" xfId="49189" xr:uid="{00000000-0005-0000-0000-0000A9BC0000}"/>
    <cellStyle name="Normal 5 5 3 2 3 4 2" xfId="49190" xr:uid="{00000000-0005-0000-0000-0000AABC0000}"/>
    <cellStyle name="Normal 5 5 3 2 3 4 2 2" xfId="49191" xr:uid="{00000000-0005-0000-0000-0000ABBC0000}"/>
    <cellStyle name="Normal 5 5 3 2 3 4 3" xfId="49192" xr:uid="{00000000-0005-0000-0000-0000ACBC0000}"/>
    <cellStyle name="Normal 5 5 3 2 3 5" xfId="49193" xr:uid="{00000000-0005-0000-0000-0000ADBC0000}"/>
    <cellStyle name="Normal 5 5 3 2 4" xfId="49194" xr:uid="{00000000-0005-0000-0000-0000AEBC0000}"/>
    <cellStyle name="Normal 5 5 3 2 4 2" xfId="49195" xr:uid="{00000000-0005-0000-0000-0000AFBC0000}"/>
    <cellStyle name="Normal 5 5 3 2 4 2 2" xfId="49196" xr:uid="{00000000-0005-0000-0000-0000B0BC0000}"/>
    <cellStyle name="Normal 5 5 3 2 4 3" xfId="49197" xr:uid="{00000000-0005-0000-0000-0000B1BC0000}"/>
    <cellStyle name="Normal 5 5 3 2 4 3 2" xfId="49198" xr:uid="{00000000-0005-0000-0000-0000B2BC0000}"/>
    <cellStyle name="Normal 5 5 3 2 4 3 2 2" xfId="49199" xr:uid="{00000000-0005-0000-0000-0000B3BC0000}"/>
    <cellStyle name="Normal 5 5 3 2 4 3 3" xfId="49200" xr:uid="{00000000-0005-0000-0000-0000B4BC0000}"/>
    <cellStyle name="Normal 5 5 3 2 4 4" xfId="49201" xr:uid="{00000000-0005-0000-0000-0000B5BC0000}"/>
    <cellStyle name="Normal 5 5 3 2 5" xfId="49202" xr:uid="{00000000-0005-0000-0000-0000B6BC0000}"/>
    <cellStyle name="Normal 5 5 3 2 5 2" xfId="49203" xr:uid="{00000000-0005-0000-0000-0000B7BC0000}"/>
    <cellStyle name="Normal 5 5 3 2 5 2 2" xfId="49204" xr:uid="{00000000-0005-0000-0000-0000B8BC0000}"/>
    <cellStyle name="Normal 5 5 3 2 5 3" xfId="49205" xr:uid="{00000000-0005-0000-0000-0000B9BC0000}"/>
    <cellStyle name="Normal 5 5 3 2 5 3 2" xfId="49206" xr:uid="{00000000-0005-0000-0000-0000BABC0000}"/>
    <cellStyle name="Normal 5 5 3 2 5 3 2 2" xfId="49207" xr:uid="{00000000-0005-0000-0000-0000BBBC0000}"/>
    <cellStyle name="Normal 5 5 3 2 5 3 3" xfId="49208" xr:uid="{00000000-0005-0000-0000-0000BCBC0000}"/>
    <cellStyle name="Normal 5 5 3 2 5 4" xfId="49209" xr:uid="{00000000-0005-0000-0000-0000BDBC0000}"/>
    <cellStyle name="Normal 5 5 3 2 6" xfId="49210" xr:uid="{00000000-0005-0000-0000-0000BEBC0000}"/>
    <cellStyle name="Normal 5 5 3 2 6 2" xfId="49211" xr:uid="{00000000-0005-0000-0000-0000BFBC0000}"/>
    <cellStyle name="Normal 5 5 3 2 7" xfId="49212" xr:uid="{00000000-0005-0000-0000-0000C0BC0000}"/>
    <cellStyle name="Normal 5 5 3 2 7 2" xfId="49213" xr:uid="{00000000-0005-0000-0000-0000C1BC0000}"/>
    <cellStyle name="Normal 5 5 3 2 7 2 2" xfId="49214" xr:uid="{00000000-0005-0000-0000-0000C2BC0000}"/>
    <cellStyle name="Normal 5 5 3 2 7 3" xfId="49215" xr:uid="{00000000-0005-0000-0000-0000C3BC0000}"/>
    <cellStyle name="Normal 5 5 3 2 8" xfId="49216" xr:uid="{00000000-0005-0000-0000-0000C4BC0000}"/>
    <cellStyle name="Normal 5 5 3 2 8 2" xfId="49217" xr:uid="{00000000-0005-0000-0000-0000C5BC0000}"/>
    <cellStyle name="Normal 5 5 3 2 9" xfId="49218" xr:uid="{00000000-0005-0000-0000-0000C6BC0000}"/>
    <cellStyle name="Normal 5 5 3 3" xfId="49219" xr:uid="{00000000-0005-0000-0000-0000C7BC0000}"/>
    <cellStyle name="Normal 5 5 3 3 2" xfId="49220" xr:uid="{00000000-0005-0000-0000-0000C8BC0000}"/>
    <cellStyle name="Normal 5 5 3 3 2 2" xfId="49221" xr:uid="{00000000-0005-0000-0000-0000C9BC0000}"/>
    <cellStyle name="Normal 5 5 3 3 2 2 2" xfId="49222" xr:uid="{00000000-0005-0000-0000-0000CABC0000}"/>
    <cellStyle name="Normal 5 5 3 3 2 2 2 2" xfId="49223" xr:uid="{00000000-0005-0000-0000-0000CBBC0000}"/>
    <cellStyle name="Normal 5 5 3 3 2 2 3" xfId="49224" xr:uid="{00000000-0005-0000-0000-0000CCBC0000}"/>
    <cellStyle name="Normal 5 5 3 3 2 2 3 2" xfId="49225" xr:uid="{00000000-0005-0000-0000-0000CDBC0000}"/>
    <cellStyle name="Normal 5 5 3 3 2 2 3 2 2" xfId="49226" xr:uid="{00000000-0005-0000-0000-0000CEBC0000}"/>
    <cellStyle name="Normal 5 5 3 3 2 2 3 3" xfId="49227" xr:uid="{00000000-0005-0000-0000-0000CFBC0000}"/>
    <cellStyle name="Normal 5 5 3 3 2 2 4" xfId="49228" xr:uid="{00000000-0005-0000-0000-0000D0BC0000}"/>
    <cellStyle name="Normal 5 5 3 3 2 3" xfId="49229" xr:uid="{00000000-0005-0000-0000-0000D1BC0000}"/>
    <cellStyle name="Normal 5 5 3 3 2 3 2" xfId="49230" xr:uid="{00000000-0005-0000-0000-0000D2BC0000}"/>
    <cellStyle name="Normal 5 5 3 3 2 4" xfId="49231" xr:uid="{00000000-0005-0000-0000-0000D3BC0000}"/>
    <cellStyle name="Normal 5 5 3 3 2 4 2" xfId="49232" xr:uid="{00000000-0005-0000-0000-0000D4BC0000}"/>
    <cellStyle name="Normal 5 5 3 3 2 4 2 2" xfId="49233" xr:uid="{00000000-0005-0000-0000-0000D5BC0000}"/>
    <cellStyle name="Normal 5 5 3 3 2 4 3" xfId="49234" xr:uid="{00000000-0005-0000-0000-0000D6BC0000}"/>
    <cellStyle name="Normal 5 5 3 3 2 5" xfId="49235" xr:uid="{00000000-0005-0000-0000-0000D7BC0000}"/>
    <cellStyle name="Normal 5 5 3 3 2 6" xfId="49236" xr:uid="{00000000-0005-0000-0000-0000D8BC0000}"/>
    <cellStyle name="Normal 5 5 3 3 3" xfId="49237" xr:uid="{00000000-0005-0000-0000-0000D9BC0000}"/>
    <cellStyle name="Normal 5 5 3 3 3 2" xfId="49238" xr:uid="{00000000-0005-0000-0000-0000DABC0000}"/>
    <cellStyle name="Normal 5 5 3 3 3 2 2" xfId="49239" xr:uid="{00000000-0005-0000-0000-0000DBBC0000}"/>
    <cellStyle name="Normal 5 5 3 3 3 3" xfId="49240" xr:uid="{00000000-0005-0000-0000-0000DCBC0000}"/>
    <cellStyle name="Normal 5 5 3 3 3 3 2" xfId="49241" xr:uid="{00000000-0005-0000-0000-0000DDBC0000}"/>
    <cellStyle name="Normal 5 5 3 3 3 3 2 2" xfId="49242" xr:uid="{00000000-0005-0000-0000-0000DEBC0000}"/>
    <cellStyle name="Normal 5 5 3 3 3 3 3" xfId="49243" xr:uid="{00000000-0005-0000-0000-0000DFBC0000}"/>
    <cellStyle name="Normal 5 5 3 3 3 4" xfId="49244" xr:uid="{00000000-0005-0000-0000-0000E0BC0000}"/>
    <cellStyle name="Normal 5 5 3 3 4" xfId="49245" xr:uid="{00000000-0005-0000-0000-0000E1BC0000}"/>
    <cellStyle name="Normal 5 5 3 3 4 2" xfId="49246" xr:uid="{00000000-0005-0000-0000-0000E2BC0000}"/>
    <cellStyle name="Normal 5 5 3 3 4 2 2" xfId="49247" xr:uid="{00000000-0005-0000-0000-0000E3BC0000}"/>
    <cellStyle name="Normal 5 5 3 3 4 3" xfId="49248" xr:uid="{00000000-0005-0000-0000-0000E4BC0000}"/>
    <cellStyle name="Normal 5 5 3 3 4 3 2" xfId="49249" xr:uid="{00000000-0005-0000-0000-0000E5BC0000}"/>
    <cellStyle name="Normal 5 5 3 3 4 3 2 2" xfId="49250" xr:uid="{00000000-0005-0000-0000-0000E6BC0000}"/>
    <cellStyle name="Normal 5 5 3 3 4 3 3" xfId="49251" xr:uid="{00000000-0005-0000-0000-0000E7BC0000}"/>
    <cellStyle name="Normal 5 5 3 3 4 4" xfId="49252" xr:uid="{00000000-0005-0000-0000-0000E8BC0000}"/>
    <cellStyle name="Normal 5 5 3 3 5" xfId="49253" xr:uid="{00000000-0005-0000-0000-0000E9BC0000}"/>
    <cellStyle name="Normal 5 5 3 3 5 2" xfId="49254" xr:uid="{00000000-0005-0000-0000-0000EABC0000}"/>
    <cellStyle name="Normal 5 5 3 3 6" xfId="49255" xr:uid="{00000000-0005-0000-0000-0000EBBC0000}"/>
    <cellStyle name="Normal 5 5 3 3 6 2" xfId="49256" xr:uid="{00000000-0005-0000-0000-0000ECBC0000}"/>
    <cellStyle name="Normal 5 5 3 3 6 2 2" xfId="49257" xr:uid="{00000000-0005-0000-0000-0000EDBC0000}"/>
    <cellStyle name="Normal 5 5 3 3 6 3" xfId="49258" xr:uid="{00000000-0005-0000-0000-0000EEBC0000}"/>
    <cellStyle name="Normal 5 5 3 3 7" xfId="49259" xr:uid="{00000000-0005-0000-0000-0000EFBC0000}"/>
    <cellStyle name="Normal 5 5 3 3 7 2" xfId="49260" xr:uid="{00000000-0005-0000-0000-0000F0BC0000}"/>
    <cellStyle name="Normal 5 5 3 3 8" xfId="49261" xr:uid="{00000000-0005-0000-0000-0000F1BC0000}"/>
    <cellStyle name="Normal 5 5 3 3 9" xfId="49262" xr:uid="{00000000-0005-0000-0000-0000F2BC0000}"/>
    <cellStyle name="Normal 5 5 3 4" xfId="49263" xr:uid="{00000000-0005-0000-0000-0000F3BC0000}"/>
    <cellStyle name="Normal 5 5 3 4 2" xfId="49264" xr:uid="{00000000-0005-0000-0000-0000F4BC0000}"/>
    <cellStyle name="Normal 5 5 3 4 2 2" xfId="49265" xr:uid="{00000000-0005-0000-0000-0000F5BC0000}"/>
    <cellStyle name="Normal 5 5 3 4 2 2 2" xfId="49266" xr:uid="{00000000-0005-0000-0000-0000F6BC0000}"/>
    <cellStyle name="Normal 5 5 3 4 2 3" xfId="49267" xr:uid="{00000000-0005-0000-0000-0000F7BC0000}"/>
    <cellStyle name="Normal 5 5 3 4 2 3 2" xfId="49268" xr:uid="{00000000-0005-0000-0000-0000F8BC0000}"/>
    <cellStyle name="Normal 5 5 3 4 2 3 2 2" xfId="49269" xr:uid="{00000000-0005-0000-0000-0000F9BC0000}"/>
    <cellStyle name="Normal 5 5 3 4 2 3 3" xfId="49270" xr:uid="{00000000-0005-0000-0000-0000FABC0000}"/>
    <cellStyle name="Normal 5 5 3 4 2 4" xfId="49271" xr:uid="{00000000-0005-0000-0000-0000FBBC0000}"/>
    <cellStyle name="Normal 5 5 3 4 3" xfId="49272" xr:uid="{00000000-0005-0000-0000-0000FCBC0000}"/>
    <cellStyle name="Normal 5 5 3 4 3 2" xfId="49273" xr:uid="{00000000-0005-0000-0000-0000FDBC0000}"/>
    <cellStyle name="Normal 5 5 3 4 4" xfId="49274" xr:uid="{00000000-0005-0000-0000-0000FEBC0000}"/>
    <cellStyle name="Normal 5 5 3 4 4 2" xfId="49275" xr:uid="{00000000-0005-0000-0000-0000FFBC0000}"/>
    <cellStyle name="Normal 5 5 3 4 4 2 2" xfId="49276" xr:uid="{00000000-0005-0000-0000-000000BD0000}"/>
    <cellStyle name="Normal 5 5 3 4 4 3" xfId="49277" xr:uid="{00000000-0005-0000-0000-000001BD0000}"/>
    <cellStyle name="Normal 5 5 3 4 5" xfId="49278" xr:uid="{00000000-0005-0000-0000-000002BD0000}"/>
    <cellStyle name="Normal 5 5 3 4 6" xfId="49279" xr:uid="{00000000-0005-0000-0000-000003BD0000}"/>
    <cellStyle name="Normal 5 5 3 5" xfId="49280" xr:uid="{00000000-0005-0000-0000-000004BD0000}"/>
    <cellStyle name="Normal 5 5 3 5 2" xfId="49281" xr:uid="{00000000-0005-0000-0000-000005BD0000}"/>
    <cellStyle name="Normal 5 5 3 5 2 2" xfId="49282" xr:uid="{00000000-0005-0000-0000-000006BD0000}"/>
    <cellStyle name="Normal 5 5 3 5 3" xfId="49283" xr:uid="{00000000-0005-0000-0000-000007BD0000}"/>
    <cellStyle name="Normal 5 5 3 5 3 2" xfId="49284" xr:uid="{00000000-0005-0000-0000-000008BD0000}"/>
    <cellStyle name="Normal 5 5 3 5 3 2 2" xfId="49285" xr:uid="{00000000-0005-0000-0000-000009BD0000}"/>
    <cellStyle name="Normal 5 5 3 5 3 3" xfId="49286" xr:uid="{00000000-0005-0000-0000-00000ABD0000}"/>
    <cellStyle name="Normal 5 5 3 5 4" xfId="49287" xr:uid="{00000000-0005-0000-0000-00000BBD0000}"/>
    <cellStyle name="Normal 5 5 3 6" xfId="49288" xr:uid="{00000000-0005-0000-0000-00000CBD0000}"/>
    <cellStyle name="Normal 5 5 3 6 2" xfId="49289" xr:uid="{00000000-0005-0000-0000-00000DBD0000}"/>
    <cellStyle name="Normal 5 5 3 6 2 2" xfId="49290" xr:uid="{00000000-0005-0000-0000-00000EBD0000}"/>
    <cellStyle name="Normal 5 5 3 6 3" xfId="49291" xr:uid="{00000000-0005-0000-0000-00000FBD0000}"/>
    <cellStyle name="Normal 5 5 3 6 3 2" xfId="49292" xr:uid="{00000000-0005-0000-0000-000010BD0000}"/>
    <cellStyle name="Normal 5 5 3 6 3 2 2" xfId="49293" xr:uid="{00000000-0005-0000-0000-000011BD0000}"/>
    <cellStyle name="Normal 5 5 3 6 3 3" xfId="49294" xr:uid="{00000000-0005-0000-0000-000012BD0000}"/>
    <cellStyle name="Normal 5 5 3 6 4" xfId="49295" xr:uid="{00000000-0005-0000-0000-000013BD0000}"/>
    <cellStyle name="Normal 5 5 3 7" xfId="49296" xr:uid="{00000000-0005-0000-0000-000014BD0000}"/>
    <cellStyle name="Normal 5 5 3 7 2" xfId="49297" xr:uid="{00000000-0005-0000-0000-000015BD0000}"/>
    <cellStyle name="Normal 5 5 3 8" xfId="49298" xr:uid="{00000000-0005-0000-0000-000016BD0000}"/>
    <cellStyle name="Normal 5 5 3 8 2" xfId="49299" xr:uid="{00000000-0005-0000-0000-000017BD0000}"/>
    <cellStyle name="Normal 5 5 3 8 2 2" xfId="49300" xr:uid="{00000000-0005-0000-0000-000018BD0000}"/>
    <cellStyle name="Normal 5 5 3 8 3" xfId="49301" xr:uid="{00000000-0005-0000-0000-000019BD0000}"/>
    <cellStyle name="Normal 5 5 3 9" xfId="49302" xr:uid="{00000000-0005-0000-0000-00001ABD0000}"/>
    <cellStyle name="Normal 5 5 3 9 2" xfId="49303" xr:uid="{00000000-0005-0000-0000-00001BBD0000}"/>
    <cellStyle name="Normal 5 5 3_T-straight with PEDs adjustor" xfId="49304" xr:uid="{00000000-0005-0000-0000-00001CBD0000}"/>
    <cellStyle name="Normal 5 5 4" xfId="1385" xr:uid="{00000000-0005-0000-0000-00001DBD0000}"/>
    <cellStyle name="Normal 5 5 4 10" xfId="49305" xr:uid="{00000000-0005-0000-0000-00001EBD0000}"/>
    <cellStyle name="Normal 5 5 4 11" xfId="49306" xr:uid="{00000000-0005-0000-0000-00001FBD0000}"/>
    <cellStyle name="Normal 5 5 4 2" xfId="49307" xr:uid="{00000000-0005-0000-0000-000020BD0000}"/>
    <cellStyle name="Normal 5 5 4 2 10" xfId="49308" xr:uid="{00000000-0005-0000-0000-000021BD0000}"/>
    <cellStyle name="Normal 5 5 4 2 2" xfId="49309" xr:uid="{00000000-0005-0000-0000-000022BD0000}"/>
    <cellStyle name="Normal 5 5 4 2 2 2" xfId="49310" xr:uid="{00000000-0005-0000-0000-000023BD0000}"/>
    <cellStyle name="Normal 5 5 4 2 2 2 2" xfId="49311" xr:uid="{00000000-0005-0000-0000-000024BD0000}"/>
    <cellStyle name="Normal 5 5 4 2 2 2 2 2" xfId="49312" xr:uid="{00000000-0005-0000-0000-000025BD0000}"/>
    <cellStyle name="Normal 5 5 4 2 2 2 2 2 2" xfId="49313" xr:uid="{00000000-0005-0000-0000-000026BD0000}"/>
    <cellStyle name="Normal 5 5 4 2 2 2 2 3" xfId="49314" xr:uid="{00000000-0005-0000-0000-000027BD0000}"/>
    <cellStyle name="Normal 5 5 4 2 2 2 2 3 2" xfId="49315" xr:uid="{00000000-0005-0000-0000-000028BD0000}"/>
    <cellStyle name="Normal 5 5 4 2 2 2 2 3 2 2" xfId="49316" xr:uid="{00000000-0005-0000-0000-000029BD0000}"/>
    <cellStyle name="Normal 5 5 4 2 2 2 2 3 3" xfId="49317" xr:uid="{00000000-0005-0000-0000-00002ABD0000}"/>
    <cellStyle name="Normal 5 5 4 2 2 2 2 4" xfId="49318" xr:uid="{00000000-0005-0000-0000-00002BBD0000}"/>
    <cellStyle name="Normal 5 5 4 2 2 2 3" xfId="49319" xr:uid="{00000000-0005-0000-0000-00002CBD0000}"/>
    <cellStyle name="Normal 5 5 4 2 2 2 3 2" xfId="49320" xr:uid="{00000000-0005-0000-0000-00002DBD0000}"/>
    <cellStyle name="Normal 5 5 4 2 2 2 4" xfId="49321" xr:uid="{00000000-0005-0000-0000-00002EBD0000}"/>
    <cellStyle name="Normal 5 5 4 2 2 2 4 2" xfId="49322" xr:uid="{00000000-0005-0000-0000-00002FBD0000}"/>
    <cellStyle name="Normal 5 5 4 2 2 2 4 2 2" xfId="49323" xr:uid="{00000000-0005-0000-0000-000030BD0000}"/>
    <cellStyle name="Normal 5 5 4 2 2 2 4 3" xfId="49324" xr:uid="{00000000-0005-0000-0000-000031BD0000}"/>
    <cellStyle name="Normal 5 5 4 2 2 2 5" xfId="49325" xr:uid="{00000000-0005-0000-0000-000032BD0000}"/>
    <cellStyle name="Normal 5 5 4 2 2 3" xfId="49326" xr:uid="{00000000-0005-0000-0000-000033BD0000}"/>
    <cellStyle name="Normal 5 5 4 2 2 3 2" xfId="49327" xr:uid="{00000000-0005-0000-0000-000034BD0000}"/>
    <cellStyle name="Normal 5 5 4 2 2 3 2 2" xfId="49328" xr:uid="{00000000-0005-0000-0000-000035BD0000}"/>
    <cellStyle name="Normal 5 5 4 2 2 3 3" xfId="49329" xr:uid="{00000000-0005-0000-0000-000036BD0000}"/>
    <cellStyle name="Normal 5 5 4 2 2 3 3 2" xfId="49330" xr:uid="{00000000-0005-0000-0000-000037BD0000}"/>
    <cellStyle name="Normal 5 5 4 2 2 3 3 2 2" xfId="49331" xr:uid="{00000000-0005-0000-0000-000038BD0000}"/>
    <cellStyle name="Normal 5 5 4 2 2 3 3 3" xfId="49332" xr:uid="{00000000-0005-0000-0000-000039BD0000}"/>
    <cellStyle name="Normal 5 5 4 2 2 3 4" xfId="49333" xr:uid="{00000000-0005-0000-0000-00003ABD0000}"/>
    <cellStyle name="Normal 5 5 4 2 2 4" xfId="49334" xr:uid="{00000000-0005-0000-0000-00003BBD0000}"/>
    <cellStyle name="Normal 5 5 4 2 2 4 2" xfId="49335" xr:uid="{00000000-0005-0000-0000-00003CBD0000}"/>
    <cellStyle name="Normal 5 5 4 2 2 4 2 2" xfId="49336" xr:uid="{00000000-0005-0000-0000-00003DBD0000}"/>
    <cellStyle name="Normal 5 5 4 2 2 4 3" xfId="49337" xr:uid="{00000000-0005-0000-0000-00003EBD0000}"/>
    <cellStyle name="Normal 5 5 4 2 2 4 3 2" xfId="49338" xr:uid="{00000000-0005-0000-0000-00003FBD0000}"/>
    <cellStyle name="Normal 5 5 4 2 2 4 3 2 2" xfId="49339" xr:uid="{00000000-0005-0000-0000-000040BD0000}"/>
    <cellStyle name="Normal 5 5 4 2 2 4 3 3" xfId="49340" xr:uid="{00000000-0005-0000-0000-000041BD0000}"/>
    <cellStyle name="Normal 5 5 4 2 2 4 4" xfId="49341" xr:uid="{00000000-0005-0000-0000-000042BD0000}"/>
    <cellStyle name="Normal 5 5 4 2 2 5" xfId="49342" xr:uid="{00000000-0005-0000-0000-000043BD0000}"/>
    <cellStyle name="Normal 5 5 4 2 2 5 2" xfId="49343" xr:uid="{00000000-0005-0000-0000-000044BD0000}"/>
    <cellStyle name="Normal 5 5 4 2 2 6" xfId="49344" xr:uid="{00000000-0005-0000-0000-000045BD0000}"/>
    <cellStyle name="Normal 5 5 4 2 2 6 2" xfId="49345" xr:uid="{00000000-0005-0000-0000-000046BD0000}"/>
    <cellStyle name="Normal 5 5 4 2 2 6 2 2" xfId="49346" xr:uid="{00000000-0005-0000-0000-000047BD0000}"/>
    <cellStyle name="Normal 5 5 4 2 2 6 3" xfId="49347" xr:uid="{00000000-0005-0000-0000-000048BD0000}"/>
    <cellStyle name="Normal 5 5 4 2 2 7" xfId="49348" xr:uid="{00000000-0005-0000-0000-000049BD0000}"/>
    <cellStyle name="Normal 5 5 4 2 2 7 2" xfId="49349" xr:uid="{00000000-0005-0000-0000-00004ABD0000}"/>
    <cellStyle name="Normal 5 5 4 2 2 8" xfId="49350" xr:uid="{00000000-0005-0000-0000-00004BBD0000}"/>
    <cellStyle name="Normal 5 5 4 2 3" xfId="49351" xr:uid="{00000000-0005-0000-0000-00004CBD0000}"/>
    <cellStyle name="Normal 5 5 4 2 3 2" xfId="49352" xr:uid="{00000000-0005-0000-0000-00004DBD0000}"/>
    <cellStyle name="Normal 5 5 4 2 3 2 2" xfId="49353" xr:uid="{00000000-0005-0000-0000-00004EBD0000}"/>
    <cellStyle name="Normal 5 5 4 2 3 2 2 2" xfId="49354" xr:uid="{00000000-0005-0000-0000-00004FBD0000}"/>
    <cellStyle name="Normal 5 5 4 2 3 2 3" xfId="49355" xr:uid="{00000000-0005-0000-0000-000050BD0000}"/>
    <cellStyle name="Normal 5 5 4 2 3 2 3 2" xfId="49356" xr:uid="{00000000-0005-0000-0000-000051BD0000}"/>
    <cellStyle name="Normal 5 5 4 2 3 2 3 2 2" xfId="49357" xr:uid="{00000000-0005-0000-0000-000052BD0000}"/>
    <cellStyle name="Normal 5 5 4 2 3 2 3 3" xfId="49358" xr:uid="{00000000-0005-0000-0000-000053BD0000}"/>
    <cellStyle name="Normal 5 5 4 2 3 2 4" xfId="49359" xr:uid="{00000000-0005-0000-0000-000054BD0000}"/>
    <cellStyle name="Normal 5 5 4 2 3 3" xfId="49360" xr:uid="{00000000-0005-0000-0000-000055BD0000}"/>
    <cellStyle name="Normal 5 5 4 2 3 3 2" xfId="49361" xr:uid="{00000000-0005-0000-0000-000056BD0000}"/>
    <cellStyle name="Normal 5 5 4 2 3 4" xfId="49362" xr:uid="{00000000-0005-0000-0000-000057BD0000}"/>
    <cellStyle name="Normal 5 5 4 2 3 4 2" xfId="49363" xr:uid="{00000000-0005-0000-0000-000058BD0000}"/>
    <cellStyle name="Normal 5 5 4 2 3 4 2 2" xfId="49364" xr:uid="{00000000-0005-0000-0000-000059BD0000}"/>
    <cellStyle name="Normal 5 5 4 2 3 4 3" xfId="49365" xr:uid="{00000000-0005-0000-0000-00005ABD0000}"/>
    <cellStyle name="Normal 5 5 4 2 3 5" xfId="49366" xr:uid="{00000000-0005-0000-0000-00005BBD0000}"/>
    <cellStyle name="Normal 5 5 4 2 4" xfId="49367" xr:uid="{00000000-0005-0000-0000-00005CBD0000}"/>
    <cellStyle name="Normal 5 5 4 2 4 2" xfId="49368" xr:uid="{00000000-0005-0000-0000-00005DBD0000}"/>
    <cellStyle name="Normal 5 5 4 2 4 2 2" xfId="49369" xr:uid="{00000000-0005-0000-0000-00005EBD0000}"/>
    <cellStyle name="Normal 5 5 4 2 4 3" xfId="49370" xr:uid="{00000000-0005-0000-0000-00005FBD0000}"/>
    <cellStyle name="Normal 5 5 4 2 4 3 2" xfId="49371" xr:uid="{00000000-0005-0000-0000-000060BD0000}"/>
    <cellStyle name="Normal 5 5 4 2 4 3 2 2" xfId="49372" xr:uid="{00000000-0005-0000-0000-000061BD0000}"/>
    <cellStyle name="Normal 5 5 4 2 4 3 3" xfId="49373" xr:uid="{00000000-0005-0000-0000-000062BD0000}"/>
    <cellStyle name="Normal 5 5 4 2 4 4" xfId="49374" xr:uid="{00000000-0005-0000-0000-000063BD0000}"/>
    <cellStyle name="Normal 5 5 4 2 5" xfId="49375" xr:uid="{00000000-0005-0000-0000-000064BD0000}"/>
    <cellStyle name="Normal 5 5 4 2 5 2" xfId="49376" xr:uid="{00000000-0005-0000-0000-000065BD0000}"/>
    <cellStyle name="Normal 5 5 4 2 5 2 2" xfId="49377" xr:uid="{00000000-0005-0000-0000-000066BD0000}"/>
    <cellStyle name="Normal 5 5 4 2 5 3" xfId="49378" xr:uid="{00000000-0005-0000-0000-000067BD0000}"/>
    <cellStyle name="Normal 5 5 4 2 5 3 2" xfId="49379" xr:uid="{00000000-0005-0000-0000-000068BD0000}"/>
    <cellStyle name="Normal 5 5 4 2 5 3 2 2" xfId="49380" xr:uid="{00000000-0005-0000-0000-000069BD0000}"/>
    <cellStyle name="Normal 5 5 4 2 5 3 3" xfId="49381" xr:uid="{00000000-0005-0000-0000-00006ABD0000}"/>
    <cellStyle name="Normal 5 5 4 2 5 4" xfId="49382" xr:uid="{00000000-0005-0000-0000-00006BBD0000}"/>
    <cellStyle name="Normal 5 5 4 2 6" xfId="49383" xr:uid="{00000000-0005-0000-0000-00006CBD0000}"/>
    <cellStyle name="Normal 5 5 4 2 6 2" xfId="49384" xr:uid="{00000000-0005-0000-0000-00006DBD0000}"/>
    <cellStyle name="Normal 5 5 4 2 7" xfId="49385" xr:uid="{00000000-0005-0000-0000-00006EBD0000}"/>
    <cellStyle name="Normal 5 5 4 2 7 2" xfId="49386" xr:uid="{00000000-0005-0000-0000-00006FBD0000}"/>
    <cellStyle name="Normal 5 5 4 2 7 2 2" xfId="49387" xr:uid="{00000000-0005-0000-0000-000070BD0000}"/>
    <cellStyle name="Normal 5 5 4 2 7 3" xfId="49388" xr:uid="{00000000-0005-0000-0000-000071BD0000}"/>
    <cellStyle name="Normal 5 5 4 2 8" xfId="49389" xr:uid="{00000000-0005-0000-0000-000072BD0000}"/>
    <cellStyle name="Normal 5 5 4 2 8 2" xfId="49390" xr:uid="{00000000-0005-0000-0000-000073BD0000}"/>
    <cellStyle name="Normal 5 5 4 2 9" xfId="49391" xr:uid="{00000000-0005-0000-0000-000074BD0000}"/>
    <cellStyle name="Normal 5 5 4 3" xfId="49392" xr:uid="{00000000-0005-0000-0000-000075BD0000}"/>
    <cellStyle name="Normal 5 5 4 3 2" xfId="49393" xr:uid="{00000000-0005-0000-0000-000076BD0000}"/>
    <cellStyle name="Normal 5 5 4 3 2 2" xfId="49394" xr:uid="{00000000-0005-0000-0000-000077BD0000}"/>
    <cellStyle name="Normal 5 5 4 3 2 2 2" xfId="49395" xr:uid="{00000000-0005-0000-0000-000078BD0000}"/>
    <cellStyle name="Normal 5 5 4 3 2 2 2 2" xfId="49396" xr:uid="{00000000-0005-0000-0000-000079BD0000}"/>
    <cellStyle name="Normal 5 5 4 3 2 2 3" xfId="49397" xr:uid="{00000000-0005-0000-0000-00007ABD0000}"/>
    <cellStyle name="Normal 5 5 4 3 2 2 3 2" xfId="49398" xr:uid="{00000000-0005-0000-0000-00007BBD0000}"/>
    <cellStyle name="Normal 5 5 4 3 2 2 3 2 2" xfId="49399" xr:uid="{00000000-0005-0000-0000-00007CBD0000}"/>
    <cellStyle name="Normal 5 5 4 3 2 2 3 3" xfId="49400" xr:uid="{00000000-0005-0000-0000-00007DBD0000}"/>
    <cellStyle name="Normal 5 5 4 3 2 2 4" xfId="49401" xr:uid="{00000000-0005-0000-0000-00007EBD0000}"/>
    <cellStyle name="Normal 5 5 4 3 2 3" xfId="49402" xr:uid="{00000000-0005-0000-0000-00007FBD0000}"/>
    <cellStyle name="Normal 5 5 4 3 2 3 2" xfId="49403" xr:uid="{00000000-0005-0000-0000-000080BD0000}"/>
    <cellStyle name="Normal 5 5 4 3 2 4" xfId="49404" xr:uid="{00000000-0005-0000-0000-000081BD0000}"/>
    <cellStyle name="Normal 5 5 4 3 2 4 2" xfId="49405" xr:uid="{00000000-0005-0000-0000-000082BD0000}"/>
    <cellStyle name="Normal 5 5 4 3 2 4 2 2" xfId="49406" xr:uid="{00000000-0005-0000-0000-000083BD0000}"/>
    <cellStyle name="Normal 5 5 4 3 2 4 3" xfId="49407" xr:uid="{00000000-0005-0000-0000-000084BD0000}"/>
    <cellStyle name="Normal 5 5 4 3 2 5" xfId="49408" xr:uid="{00000000-0005-0000-0000-000085BD0000}"/>
    <cellStyle name="Normal 5 5 4 3 3" xfId="49409" xr:uid="{00000000-0005-0000-0000-000086BD0000}"/>
    <cellStyle name="Normal 5 5 4 3 3 2" xfId="49410" xr:uid="{00000000-0005-0000-0000-000087BD0000}"/>
    <cellStyle name="Normal 5 5 4 3 3 2 2" xfId="49411" xr:uid="{00000000-0005-0000-0000-000088BD0000}"/>
    <cellStyle name="Normal 5 5 4 3 3 3" xfId="49412" xr:uid="{00000000-0005-0000-0000-000089BD0000}"/>
    <cellStyle name="Normal 5 5 4 3 3 3 2" xfId="49413" xr:uid="{00000000-0005-0000-0000-00008ABD0000}"/>
    <cellStyle name="Normal 5 5 4 3 3 3 2 2" xfId="49414" xr:uid="{00000000-0005-0000-0000-00008BBD0000}"/>
    <cellStyle name="Normal 5 5 4 3 3 3 3" xfId="49415" xr:uid="{00000000-0005-0000-0000-00008CBD0000}"/>
    <cellStyle name="Normal 5 5 4 3 3 4" xfId="49416" xr:uid="{00000000-0005-0000-0000-00008DBD0000}"/>
    <cellStyle name="Normal 5 5 4 3 4" xfId="49417" xr:uid="{00000000-0005-0000-0000-00008EBD0000}"/>
    <cellStyle name="Normal 5 5 4 3 4 2" xfId="49418" xr:uid="{00000000-0005-0000-0000-00008FBD0000}"/>
    <cellStyle name="Normal 5 5 4 3 4 2 2" xfId="49419" xr:uid="{00000000-0005-0000-0000-000090BD0000}"/>
    <cellStyle name="Normal 5 5 4 3 4 3" xfId="49420" xr:uid="{00000000-0005-0000-0000-000091BD0000}"/>
    <cellStyle name="Normal 5 5 4 3 4 3 2" xfId="49421" xr:uid="{00000000-0005-0000-0000-000092BD0000}"/>
    <cellStyle name="Normal 5 5 4 3 4 3 2 2" xfId="49422" xr:uid="{00000000-0005-0000-0000-000093BD0000}"/>
    <cellStyle name="Normal 5 5 4 3 4 3 3" xfId="49423" xr:uid="{00000000-0005-0000-0000-000094BD0000}"/>
    <cellStyle name="Normal 5 5 4 3 4 4" xfId="49424" xr:uid="{00000000-0005-0000-0000-000095BD0000}"/>
    <cellStyle name="Normal 5 5 4 3 5" xfId="49425" xr:uid="{00000000-0005-0000-0000-000096BD0000}"/>
    <cellStyle name="Normal 5 5 4 3 5 2" xfId="49426" xr:uid="{00000000-0005-0000-0000-000097BD0000}"/>
    <cellStyle name="Normal 5 5 4 3 6" xfId="49427" xr:uid="{00000000-0005-0000-0000-000098BD0000}"/>
    <cellStyle name="Normal 5 5 4 3 6 2" xfId="49428" xr:uid="{00000000-0005-0000-0000-000099BD0000}"/>
    <cellStyle name="Normal 5 5 4 3 6 2 2" xfId="49429" xr:uid="{00000000-0005-0000-0000-00009ABD0000}"/>
    <cellStyle name="Normal 5 5 4 3 6 3" xfId="49430" xr:uid="{00000000-0005-0000-0000-00009BBD0000}"/>
    <cellStyle name="Normal 5 5 4 3 7" xfId="49431" xr:uid="{00000000-0005-0000-0000-00009CBD0000}"/>
    <cellStyle name="Normal 5 5 4 3 7 2" xfId="49432" xr:uid="{00000000-0005-0000-0000-00009DBD0000}"/>
    <cellStyle name="Normal 5 5 4 3 8" xfId="49433" xr:uid="{00000000-0005-0000-0000-00009EBD0000}"/>
    <cellStyle name="Normal 5 5 4 4" xfId="49434" xr:uid="{00000000-0005-0000-0000-00009FBD0000}"/>
    <cellStyle name="Normal 5 5 4 4 2" xfId="49435" xr:uid="{00000000-0005-0000-0000-0000A0BD0000}"/>
    <cellStyle name="Normal 5 5 4 4 2 2" xfId="49436" xr:uid="{00000000-0005-0000-0000-0000A1BD0000}"/>
    <cellStyle name="Normal 5 5 4 4 2 2 2" xfId="49437" xr:uid="{00000000-0005-0000-0000-0000A2BD0000}"/>
    <cellStyle name="Normal 5 5 4 4 2 3" xfId="49438" xr:uid="{00000000-0005-0000-0000-0000A3BD0000}"/>
    <cellStyle name="Normal 5 5 4 4 2 3 2" xfId="49439" xr:uid="{00000000-0005-0000-0000-0000A4BD0000}"/>
    <cellStyle name="Normal 5 5 4 4 2 3 2 2" xfId="49440" xr:uid="{00000000-0005-0000-0000-0000A5BD0000}"/>
    <cellStyle name="Normal 5 5 4 4 2 3 3" xfId="49441" xr:uid="{00000000-0005-0000-0000-0000A6BD0000}"/>
    <cellStyle name="Normal 5 5 4 4 2 4" xfId="49442" xr:uid="{00000000-0005-0000-0000-0000A7BD0000}"/>
    <cellStyle name="Normal 5 5 4 4 3" xfId="49443" xr:uid="{00000000-0005-0000-0000-0000A8BD0000}"/>
    <cellStyle name="Normal 5 5 4 4 3 2" xfId="49444" xr:uid="{00000000-0005-0000-0000-0000A9BD0000}"/>
    <cellStyle name="Normal 5 5 4 4 4" xfId="49445" xr:uid="{00000000-0005-0000-0000-0000AABD0000}"/>
    <cellStyle name="Normal 5 5 4 4 4 2" xfId="49446" xr:uid="{00000000-0005-0000-0000-0000ABBD0000}"/>
    <cellStyle name="Normal 5 5 4 4 4 2 2" xfId="49447" xr:uid="{00000000-0005-0000-0000-0000ACBD0000}"/>
    <cellStyle name="Normal 5 5 4 4 4 3" xfId="49448" xr:uid="{00000000-0005-0000-0000-0000ADBD0000}"/>
    <cellStyle name="Normal 5 5 4 4 5" xfId="49449" xr:uid="{00000000-0005-0000-0000-0000AEBD0000}"/>
    <cellStyle name="Normal 5 5 4 5" xfId="49450" xr:uid="{00000000-0005-0000-0000-0000AFBD0000}"/>
    <cellStyle name="Normal 5 5 4 5 2" xfId="49451" xr:uid="{00000000-0005-0000-0000-0000B0BD0000}"/>
    <cellStyle name="Normal 5 5 4 5 2 2" xfId="49452" xr:uid="{00000000-0005-0000-0000-0000B1BD0000}"/>
    <cellStyle name="Normal 5 5 4 5 3" xfId="49453" xr:uid="{00000000-0005-0000-0000-0000B2BD0000}"/>
    <cellStyle name="Normal 5 5 4 5 3 2" xfId="49454" xr:uid="{00000000-0005-0000-0000-0000B3BD0000}"/>
    <cellStyle name="Normal 5 5 4 5 3 2 2" xfId="49455" xr:uid="{00000000-0005-0000-0000-0000B4BD0000}"/>
    <cellStyle name="Normal 5 5 4 5 3 3" xfId="49456" xr:uid="{00000000-0005-0000-0000-0000B5BD0000}"/>
    <cellStyle name="Normal 5 5 4 5 4" xfId="49457" xr:uid="{00000000-0005-0000-0000-0000B6BD0000}"/>
    <cellStyle name="Normal 5 5 4 6" xfId="49458" xr:uid="{00000000-0005-0000-0000-0000B7BD0000}"/>
    <cellStyle name="Normal 5 5 4 6 2" xfId="49459" xr:uid="{00000000-0005-0000-0000-0000B8BD0000}"/>
    <cellStyle name="Normal 5 5 4 6 2 2" xfId="49460" xr:uid="{00000000-0005-0000-0000-0000B9BD0000}"/>
    <cellStyle name="Normal 5 5 4 6 3" xfId="49461" xr:uid="{00000000-0005-0000-0000-0000BABD0000}"/>
    <cellStyle name="Normal 5 5 4 6 3 2" xfId="49462" xr:uid="{00000000-0005-0000-0000-0000BBBD0000}"/>
    <cellStyle name="Normal 5 5 4 6 3 2 2" xfId="49463" xr:uid="{00000000-0005-0000-0000-0000BCBD0000}"/>
    <cellStyle name="Normal 5 5 4 6 3 3" xfId="49464" xr:uid="{00000000-0005-0000-0000-0000BDBD0000}"/>
    <cellStyle name="Normal 5 5 4 6 4" xfId="49465" xr:uid="{00000000-0005-0000-0000-0000BEBD0000}"/>
    <cellStyle name="Normal 5 5 4 7" xfId="49466" xr:uid="{00000000-0005-0000-0000-0000BFBD0000}"/>
    <cellStyle name="Normal 5 5 4 7 2" xfId="49467" xr:uid="{00000000-0005-0000-0000-0000C0BD0000}"/>
    <cellStyle name="Normal 5 5 4 8" xfId="49468" xr:uid="{00000000-0005-0000-0000-0000C1BD0000}"/>
    <cellStyle name="Normal 5 5 4 8 2" xfId="49469" xr:uid="{00000000-0005-0000-0000-0000C2BD0000}"/>
    <cellStyle name="Normal 5 5 4 8 2 2" xfId="49470" xr:uid="{00000000-0005-0000-0000-0000C3BD0000}"/>
    <cellStyle name="Normal 5 5 4 8 3" xfId="49471" xr:uid="{00000000-0005-0000-0000-0000C4BD0000}"/>
    <cellStyle name="Normal 5 5 4 9" xfId="49472" xr:uid="{00000000-0005-0000-0000-0000C5BD0000}"/>
    <cellStyle name="Normal 5 5 4 9 2" xfId="49473" xr:uid="{00000000-0005-0000-0000-0000C6BD0000}"/>
    <cellStyle name="Normal 5 5 5" xfId="49474" xr:uid="{00000000-0005-0000-0000-0000C7BD0000}"/>
    <cellStyle name="Normal 5 5 5 10" xfId="49475" xr:uid="{00000000-0005-0000-0000-0000C8BD0000}"/>
    <cellStyle name="Normal 5 5 5 11" xfId="49476" xr:uid="{00000000-0005-0000-0000-0000C9BD0000}"/>
    <cellStyle name="Normal 5 5 5 2" xfId="49477" xr:uid="{00000000-0005-0000-0000-0000CABD0000}"/>
    <cellStyle name="Normal 5 5 5 2 10" xfId="49478" xr:uid="{00000000-0005-0000-0000-0000CBBD0000}"/>
    <cellStyle name="Normal 5 5 5 2 2" xfId="49479" xr:uid="{00000000-0005-0000-0000-0000CCBD0000}"/>
    <cellStyle name="Normal 5 5 5 2 2 2" xfId="49480" xr:uid="{00000000-0005-0000-0000-0000CDBD0000}"/>
    <cellStyle name="Normal 5 5 5 2 2 2 2" xfId="49481" xr:uid="{00000000-0005-0000-0000-0000CEBD0000}"/>
    <cellStyle name="Normal 5 5 5 2 2 2 2 2" xfId="49482" xr:uid="{00000000-0005-0000-0000-0000CFBD0000}"/>
    <cellStyle name="Normal 5 5 5 2 2 2 2 2 2" xfId="49483" xr:uid="{00000000-0005-0000-0000-0000D0BD0000}"/>
    <cellStyle name="Normal 5 5 5 2 2 2 2 3" xfId="49484" xr:uid="{00000000-0005-0000-0000-0000D1BD0000}"/>
    <cellStyle name="Normal 5 5 5 2 2 2 2 3 2" xfId="49485" xr:uid="{00000000-0005-0000-0000-0000D2BD0000}"/>
    <cellStyle name="Normal 5 5 5 2 2 2 2 3 2 2" xfId="49486" xr:uid="{00000000-0005-0000-0000-0000D3BD0000}"/>
    <cellStyle name="Normal 5 5 5 2 2 2 2 3 3" xfId="49487" xr:uid="{00000000-0005-0000-0000-0000D4BD0000}"/>
    <cellStyle name="Normal 5 5 5 2 2 2 2 4" xfId="49488" xr:uid="{00000000-0005-0000-0000-0000D5BD0000}"/>
    <cellStyle name="Normal 5 5 5 2 2 2 3" xfId="49489" xr:uid="{00000000-0005-0000-0000-0000D6BD0000}"/>
    <cellStyle name="Normal 5 5 5 2 2 2 3 2" xfId="49490" xr:uid="{00000000-0005-0000-0000-0000D7BD0000}"/>
    <cellStyle name="Normal 5 5 5 2 2 2 4" xfId="49491" xr:uid="{00000000-0005-0000-0000-0000D8BD0000}"/>
    <cellStyle name="Normal 5 5 5 2 2 2 4 2" xfId="49492" xr:uid="{00000000-0005-0000-0000-0000D9BD0000}"/>
    <cellStyle name="Normal 5 5 5 2 2 2 4 2 2" xfId="49493" xr:uid="{00000000-0005-0000-0000-0000DABD0000}"/>
    <cellStyle name="Normal 5 5 5 2 2 2 4 3" xfId="49494" xr:uid="{00000000-0005-0000-0000-0000DBBD0000}"/>
    <cellStyle name="Normal 5 5 5 2 2 2 5" xfId="49495" xr:uid="{00000000-0005-0000-0000-0000DCBD0000}"/>
    <cellStyle name="Normal 5 5 5 2 2 3" xfId="49496" xr:uid="{00000000-0005-0000-0000-0000DDBD0000}"/>
    <cellStyle name="Normal 5 5 5 2 2 3 2" xfId="49497" xr:uid="{00000000-0005-0000-0000-0000DEBD0000}"/>
    <cellStyle name="Normal 5 5 5 2 2 3 2 2" xfId="49498" xr:uid="{00000000-0005-0000-0000-0000DFBD0000}"/>
    <cellStyle name="Normal 5 5 5 2 2 3 3" xfId="49499" xr:uid="{00000000-0005-0000-0000-0000E0BD0000}"/>
    <cellStyle name="Normal 5 5 5 2 2 3 3 2" xfId="49500" xr:uid="{00000000-0005-0000-0000-0000E1BD0000}"/>
    <cellStyle name="Normal 5 5 5 2 2 3 3 2 2" xfId="49501" xr:uid="{00000000-0005-0000-0000-0000E2BD0000}"/>
    <cellStyle name="Normal 5 5 5 2 2 3 3 3" xfId="49502" xr:uid="{00000000-0005-0000-0000-0000E3BD0000}"/>
    <cellStyle name="Normal 5 5 5 2 2 3 4" xfId="49503" xr:uid="{00000000-0005-0000-0000-0000E4BD0000}"/>
    <cellStyle name="Normal 5 5 5 2 2 4" xfId="49504" xr:uid="{00000000-0005-0000-0000-0000E5BD0000}"/>
    <cellStyle name="Normal 5 5 5 2 2 4 2" xfId="49505" xr:uid="{00000000-0005-0000-0000-0000E6BD0000}"/>
    <cellStyle name="Normal 5 5 5 2 2 4 2 2" xfId="49506" xr:uid="{00000000-0005-0000-0000-0000E7BD0000}"/>
    <cellStyle name="Normal 5 5 5 2 2 4 3" xfId="49507" xr:uid="{00000000-0005-0000-0000-0000E8BD0000}"/>
    <cellStyle name="Normal 5 5 5 2 2 4 3 2" xfId="49508" xr:uid="{00000000-0005-0000-0000-0000E9BD0000}"/>
    <cellStyle name="Normal 5 5 5 2 2 4 3 2 2" xfId="49509" xr:uid="{00000000-0005-0000-0000-0000EABD0000}"/>
    <cellStyle name="Normal 5 5 5 2 2 4 3 3" xfId="49510" xr:uid="{00000000-0005-0000-0000-0000EBBD0000}"/>
    <cellStyle name="Normal 5 5 5 2 2 4 4" xfId="49511" xr:uid="{00000000-0005-0000-0000-0000ECBD0000}"/>
    <cellStyle name="Normal 5 5 5 2 2 5" xfId="49512" xr:uid="{00000000-0005-0000-0000-0000EDBD0000}"/>
    <cellStyle name="Normal 5 5 5 2 2 5 2" xfId="49513" xr:uid="{00000000-0005-0000-0000-0000EEBD0000}"/>
    <cellStyle name="Normal 5 5 5 2 2 6" xfId="49514" xr:uid="{00000000-0005-0000-0000-0000EFBD0000}"/>
    <cellStyle name="Normal 5 5 5 2 2 6 2" xfId="49515" xr:uid="{00000000-0005-0000-0000-0000F0BD0000}"/>
    <cellStyle name="Normal 5 5 5 2 2 6 2 2" xfId="49516" xr:uid="{00000000-0005-0000-0000-0000F1BD0000}"/>
    <cellStyle name="Normal 5 5 5 2 2 6 3" xfId="49517" xr:uid="{00000000-0005-0000-0000-0000F2BD0000}"/>
    <cellStyle name="Normal 5 5 5 2 2 7" xfId="49518" xr:uid="{00000000-0005-0000-0000-0000F3BD0000}"/>
    <cellStyle name="Normal 5 5 5 2 2 7 2" xfId="49519" xr:uid="{00000000-0005-0000-0000-0000F4BD0000}"/>
    <cellStyle name="Normal 5 5 5 2 2 8" xfId="49520" xr:uid="{00000000-0005-0000-0000-0000F5BD0000}"/>
    <cellStyle name="Normal 5 5 5 2 3" xfId="49521" xr:uid="{00000000-0005-0000-0000-0000F6BD0000}"/>
    <cellStyle name="Normal 5 5 5 2 3 2" xfId="49522" xr:uid="{00000000-0005-0000-0000-0000F7BD0000}"/>
    <cellStyle name="Normal 5 5 5 2 3 2 2" xfId="49523" xr:uid="{00000000-0005-0000-0000-0000F8BD0000}"/>
    <cellStyle name="Normal 5 5 5 2 3 2 2 2" xfId="49524" xr:uid="{00000000-0005-0000-0000-0000F9BD0000}"/>
    <cellStyle name="Normal 5 5 5 2 3 2 3" xfId="49525" xr:uid="{00000000-0005-0000-0000-0000FABD0000}"/>
    <cellStyle name="Normal 5 5 5 2 3 2 3 2" xfId="49526" xr:uid="{00000000-0005-0000-0000-0000FBBD0000}"/>
    <cellStyle name="Normal 5 5 5 2 3 2 3 2 2" xfId="49527" xr:uid="{00000000-0005-0000-0000-0000FCBD0000}"/>
    <cellStyle name="Normal 5 5 5 2 3 2 3 3" xfId="49528" xr:uid="{00000000-0005-0000-0000-0000FDBD0000}"/>
    <cellStyle name="Normal 5 5 5 2 3 2 4" xfId="49529" xr:uid="{00000000-0005-0000-0000-0000FEBD0000}"/>
    <cellStyle name="Normal 5 5 5 2 3 3" xfId="49530" xr:uid="{00000000-0005-0000-0000-0000FFBD0000}"/>
    <cellStyle name="Normal 5 5 5 2 3 3 2" xfId="49531" xr:uid="{00000000-0005-0000-0000-000000BE0000}"/>
    <cellStyle name="Normal 5 5 5 2 3 4" xfId="49532" xr:uid="{00000000-0005-0000-0000-000001BE0000}"/>
    <cellStyle name="Normal 5 5 5 2 3 4 2" xfId="49533" xr:uid="{00000000-0005-0000-0000-000002BE0000}"/>
    <cellStyle name="Normal 5 5 5 2 3 4 2 2" xfId="49534" xr:uid="{00000000-0005-0000-0000-000003BE0000}"/>
    <cellStyle name="Normal 5 5 5 2 3 4 3" xfId="49535" xr:uid="{00000000-0005-0000-0000-000004BE0000}"/>
    <cellStyle name="Normal 5 5 5 2 3 5" xfId="49536" xr:uid="{00000000-0005-0000-0000-000005BE0000}"/>
    <cellStyle name="Normal 5 5 5 2 4" xfId="49537" xr:uid="{00000000-0005-0000-0000-000006BE0000}"/>
    <cellStyle name="Normal 5 5 5 2 4 2" xfId="49538" xr:uid="{00000000-0005-0000-0000-000007BE0000}"/>
    <cellStyle name="Normal 5 5 5 2 4 2 2" xfId="49539" xr:uid="{00000000-0005-0000-0000-000008BE0000}"/>
    <cellStyle name="Normal 5 5 5 2 4 3" xfId="49540" xr:uid="{00000000-0005-0000-0000-000009BE0000}"/>
    <cellStyle name="Normal 5 5 5 2 4 3 2" xfId="49541" xr:uid="{00000000-0005-0000-0000-00000ABE0000}"/>
    <cellStyle name="Normal 5 5 5 2 4 3 2 2" xfId="49542" xr:uid="{00000000-0005-0000-0000-00000BBE0000}"/>
    <cellStyle name="Normal 5 5 5 2 4 3 3" xfId="49543" xr:uid="{00000000-0005-0000-0000-00000CBE0000}"/>
    <cellStyle name="Normal 5 5 5 2 4 4" xfId="49544" xr:uid="{00000000-0005-0000-0000-00000DBE0000}"/>
    <cellStyle name="Normal 5 5 5 2 5" xfId="49545" xr:uid="{00000000-0005-0000-0000-00000EBE0000}"/>
    <cellStyle name="Normal 5 5 5 2 5 2" xfId="49546" xr:uid="{00000000-0005-0000-0000-00000FBE0000}"/>
    <cellStyle name="Normal 5 5 5 2 5 2 2" xfId="49547" xr:uid="{00000000-0005-0000-0000-000010BE0000}"/>
    <cellStyle name="Normal 5 5 5 2 5 3" xfId="49548" xr:uid="{00000000-0005-0000-0000-000011BE0000}"/>
    <cellStyle name="Normal 5 5 5 2 5 3 2" xfId="49549" xr:uid="{00000000-0005-0000-0000-000012BE0000}"/>
    <cellStyle name="Normal 5 5 5 2 5 3 2 2" xfId="49550" xr:uid="{00000000-0005-0000-0000-000013BE0000}"/>
    <cellStyle name="Normal 5 5 5 2 5 3 3" xfId="49551" xr:uid="{00000000-0005-0000-0000-000014BE0000}"/>
    <cellStyle name="Normal 5 5 5 2 5 4" xfId="49552" xr:uid="{00000000-0005-0000-0000-000015BE0000}"/>
    <cellStyle name="Normal 5 5 5 2 6" xfId="49553" xr:uid="{00000000-0005-0000-0000-000016BE0000}"/>
    <cellStyle name="Normal 5 5 5 2 6 2" xfId="49554" xr:uid="{00000000-0005-0000-0000-000017BE0000}"/>
    <cellStyle name="Normal 5 5 5 2 7" xfId="49555" xr:uid="{00000000-0005-0000-0000-000018BE0000}"/>
    <cellStyle name="Normal 5 5 5 2 7 2" xfId="49556" xr:uid="{00000000-0005-0000-0000-000019BE0000}"/>
    <cellStyle name="Normal 5 5 5 2 7 2 2" xfId="49557" xr:uid="{00000000-0005-0000-0000-00001ABE0000}"/>
    <cellStyle name="Normal 5 5 5 2 7 3" xfId="49558" xr:uid="{00000000-0005-0000-0000-00001BBE0000}"/>
    <cellStyle name="Normal 5 5 5 2 8" xfId="49559" xr:uid="{00000000-0005-0000-0000-00001CBE0000}"/>
    <cellStyle name="Normal 5 5 5 2 8 2" xfId="49560" xr:uid="{00000000-0005-0000-0000-00001DBE0000}"/>
    <cellStyle name="Normal 5 5 5 2 9" xfId="49561" xr:uid="{00000000-0005-0000-0000-00001EBE0000}"/>
    <cellStyle name="Normal 5 5 5 3" xfId="49562" xr:uid="{00000000-0005-0000-0000-00001FBE0000}"/>
    <cellStyle name="Normal 5 5 5 3 2" xfId="49563" xr:uid="{00000000-0005-0000-0000-000020BE0000}"/>
    <cellStyle name="Normal 5 5 5 3 2 2" xfId="49564" xr:uid="{00000000-0005-0000-0000-000021BE0000}"/>
    <cellStyle name="Normal 5 5 5 3 2 2 2" xfId="49565" xr:uid="{00000000-0005-0000-0000-000022BE0000}"/>
    <cellStyle name="Normal 5 5 5 3 2 2 2 2" xfId="49566" xr:uid="{00000000-0005-0000-0000-000023BE0000}"/>
    <cellStyle name="Normal 5 5 5 3 2 2 3" xfId="49567" xr:uid="{00000000-0005-0000-0000-000024BE0000}"/>
    <cellStyle name="Normal 5 5 5 3 2 2 3 2" xfId="49568" xr:uid="{00000000-0005-0000-0000-000025BE0000}"/>
    <cellStyle name="Normal 5 5 5 3 2 2 3 2 2" xfId="49569" xr:uid="{00000000-0005-0000-0000-000026BE0000}"/>
    <cellStyle name="Normal 5 5 5 3 2 2 3 3" xfId="49570" xr:uid="{00000000-0005-0000-0000-000027BE0000}"/>
    <cellStyle name="Normal 5 5 5 3 2 2 4" xfId="49571" xr:uid="{00000000-0005-0000-0000-000028BE0000}"/>
    <cellStyle name="Normal 5 5 5 3 2 3" xfId="49572" xr:uid="{00000000-0005-0000-0000-000029BE0000}"/>
    <cellStyle name="Normal 5 5 5 3 2 3 2" xfId="49573" xr:uid="{00000000-0005-0000-0000-00002ABE0000}"/>
    <cellStyle name="Normal 5 5 5 3 2 4" xfId="49574" xr:uid="{00000000-0005-0000-0000-00002BBE0000}"/>
    <cellStyle name="Normal 5 5 5 3 2 4 2" xfId="49575" xr:uid="{00000000-0005-0000-0000-00002CBE0000}"/>
    <cellStyle name="Normal 5 5 5 3 2 4 2 2" xfId="49576" xr:uid="{00000000-0005-0000-0000-00002DBE0000}"/>
    <cellStyle name="Normal 5 5 5 3 2 4 3" xfId="49577" xr:uid="{00000000-0005-0000-0000-00002EBE0000}"/>
    <cellStyle name="Normal 5 5 5 3 2 5" xfId="49578" xr:uid="{00000000-0005-0000-0000-00002FBE0000}"/>
    <cellStyle name="Normal 5 5 5 3 3" xfId="49579" xr:uid="{00000000-0005-0000-0000-000030BE0000}"/>
    <cellStyle name="Normal 5 5 5 3 3 2" xfId="49580" xr:uid="{00000000-0005-0000-0000-000031BE0000}"/>
    <cellStyle name="Normal 5 5 5 3 3 2 2" xfId="49581" xr:uid="{00000000-0005-0000-0000-000032BE0000}"/>
    <cellStyle name="Normal 5 5 5 3 3 3" xfId="49582" xr:uid="{00000000-0005-0000-0000-000033BE0000}"/>
    <cellStyle name="Normal 5 5 5 3 3 3 2" xfId="49583" xr:uid="{00000000-0005-0000-0000-000034BE0000}"/>
    <cellStyle name="Normal 5 5 5 3 3 3 2 2" xfId="49584" xr:uid="{00000000-0005-0000-0000-000035BE0000}"/>
    <cellStyle name="Normal 5 5 5 3 3 3 3" xfId="49585" xr:uid="{00000000-0005-0000-0000-000036BE0000}"/>
    <cellStyle name="Normal 5 5 5 3 3 4" xfId="49586" xr:uid="{00000000-0005-0000-0000-000037BE0000}"/>
    <cellStyle name="Normal 5 5 5 3 4" xfId="49587" xr:uid="{00000000-0005-0000-0000-000038BE0000}"/>
    <cellStyle name="Normal 5 5 5 3 4 2" xfId="49588" xr:uid="{00000000-0005-0000-0000-000039BE0000}"/>
    <cellStyle name="Normal 5 5 5 3 4 2 2" xfId="49589" xr:uid="{00000000-0005-0000-0000-00003ABE0000}"/>
    <cellStyle name="Normal 5 5 5 3 4 3" xfId="49590" xr:uid="{00000000-0005-0000-0000-00003BBE0000}"/>
    <cellStyle name="Normal 5 5 5 3 4 3 2" xfId="49591" xr:uid="{00000000-0005-0000-0000-00003CBE0000}"/>
    <cellStyle name="Normal 5 5 5 3 4 3 2 2" xfId="49592" xr:uid="{00000000-0005-0000-0000-00003DBE0000}"/>
    <cellStyle name="Normal 5 5 5 3 4 3 3" xfId="49593" xr:uid="{00000000-0005-0000-0000-00003EBE0000}"/>
    <cellStyle name="Normal 5 5 5 3 4 4" xfId="49594" xr:uid="{00000000-0005-0000-0000-00003FBE0000}"/>
    <cellStyle name="Normal 5 5 5 3 5" xfId="49595" xr:uid="{00000000-0005-0000-0000-000040BE0000}"/>
    <cellStyle name="Normal 5 5 5 3 5 2" xfId="49596" xr:uid="{00000000-0005-0000-0000-000041BE0000}"/>
    <cellStyle name="Normal 5 5 5 3 6" xfId="49597" xr:uid="{00000000-0005-0000-0000-000042BE0000}"/>
    <cellStyle name="Normal 5 5 5 3 6 2" xfId="49598" xr:uid="{00000000-0005-0000-0000-000043BE0000}"/>
    <cellStyle name="Normal 5 5 5 3 6 2 2" xfId="49599" xr:uid="{00000000-0005-0000-0000-000044BE0000}"/>
    <cellStyle name="Normal 5 5 5 3 6 3" xfId="49600" xr:uid="{00000000-0005-0000-0000-000045BE0000}"/>
    <cellStyle name="Normal 5 5 5 3 7" xfId="49601" xr:uid="{00000000-0005-0000-0000-000046BE0000}"/>
    <cellStyle name="Normal 5 5 5 3 7 2" xfId="49602" xr:uid="{00000000-0005-0000-0000-000047BE0000}"/>
    <cellStyle name="Normal 5 5 5 3 8" xfId="49603" xr:uid="{00000000-0005-0000-0000-000048BE0000}"/>
    <cellStyle name="Normal 5 5 5 4" xfId="49604" xr:uid="{00000000-0005-0000-0000-000049BE0000}"/>
    <cellStyle name="Normal 5 5 5 4 2" xfId="49605" xr:uid="{00000000-0005-0000-0000-00004ABE0000}"/>
    <cellStyle name="Normal 5 5 5 4 2 2" xfId="49606" xr:uid="{00000000-0005-0000-0000-00004BBE0000}"/>
    <cellStyle name="Normal 5 5 5 4 2 2 2" xfId="49607" xr:uid="{00000000-0005-0000-0000-00004CBE0000}"/>
    <cellStyle name="Normal 5 5 5 4 2 3" xfId="49608" xr:uid="{00000000-0005-0000-0000-00004DBE0000}"/>
    <cellStyle name="Normal 5 5 5 4 2 3 2" xfId="49609" xr:uid="{00000000-0005-0000-0000-00004EBE0000}"/>
    <cellStyle name="Normal 5 5 5 4 2 3 2 2" xfId="49610" xr:uid="{00000000-0005-0000-0000-00004FBE0000}"/>
    <cellStyle name="Normal 5 5 5 4 2 3 3" xfId="49611" xr:uid="{00000000-0005-0000-0000-000050BE0000}"/>
    <cellStyle name="Normal 5 5 5 4 2 4" xfId="49612" xr:uid="{00000000-0005-0000-0000-000051BE0000}"/>
    <cellStyle name="Normal 5 5 5 4 3" xfId="49613" xr:uid="{00000000-0005-0000-0000-000052BE0000}"/>
    <cellStyle name="Normal 5 5 5 4 3 2" xfId="49614" xr:uid="{00000000-0005-0000-0000-000053BE0000}"/>
    <cellStyle name="Normal 5 5 5 4 4" xfId="49615" xr:uid="{00000000-0005-0000-0000-000054BE0000}"/>
    <cellStyle name="Normal 5 5 5 4 4 2" xfId="49616" xr:uid="{00000000-0005-0000-0000-000055BE0000}"/>
    <cellStyle name="Normal 5 5 5 4 4 2 2" xfId="49617" xr:uid="{00000000-0005-0000-0000-000056BE0000}"/>
    <cellStyle name="Normal 5 5 5 4 4 3" xfId="49618" xr:uid="{00000000-0005-0000-0000-000057BE0000}"/>
    <cellStyle name="Normal 5 5 5 4 5" xfId="49619" xr:uid="{00000000-0005-0000-0000-000058BE0000}"/>
    <cellStyle name="Normal 5 5 5 5" xfId="49620" xr:uid="{00000000-0005-0000-0000-000059BE0000}"/>
    <cellStyle name="Normal 5 5 5 5 2" xfId="49621" xr:uid="{00000000-0005-0000-0000-00005ABE0000}"/>
    <cellStyle name="Normal 5 5 5 5 2 2" xfId="49622" xr:uid="{00000000-0005-0000-0000-00005BBE0000}"/>
    <cellStyle name="Normal 5 5 5 5 3" xfId="49623" xr:uid="{00000000-0005-0000-0000-00005CBE0000}"/>
    <cellStyle name="Normal 5 5 5 5 3 2" xfId="49624" xr:uid="{00000000-0005-0000-0000-00005DBE0000}"/>
    <cellStyle name="Normal 5 5 5 5 3 2 2" xfId="49625" xr:uid="{00000000-0005-0000-0000-00005EBE0000}"/>
    <cellStyle name="Normal 5 5 5 5 3 3" xfId="49626" xr:uid="{00000000-0005-0000-0000-00005FBE0000}"/>
    <cellStyle name="Normal 5 5 5 5 4" xfId="49627" xr:uid="{00000000-0005-0000-0000-000060BE0000}"/>
    <cellStyle name="Normal 5 5 5 6" xfId="49628" xr:uid="{00000000-0005-0000-0000-000061BE0000}"/>
    <cellStyle name="Normal 5 5 5 6 2" xfId="49629" xr:uid="{00000000-0005-0000-0000-000062BE0000}"/>
    <cellStyle name="Normal 5 5 5 6 2 2" xfId="49630" xr:uid="{00000000-0005-0000-0000-000063BE0000}"/>
    <cellStyle name="Normal 5 5 5 6 3" xfId="49631" xr:uid="{00000000-0005-0000-0000-000064BE0000}"/>
    <cellStyle name="Normal 5 5 5 6 3 2" xfId="49632" xr:uid="{00000000-0005-0000-0000-000065BE0000}"/>
    <cellStyle name="Normal 5 5 5 6 3 2 2" xfId="49633" xr:uid="{00000000-0005-0000-0000-000066BE0000}"/>
    <cellStyle name="Normal 5 5 5 6 3 3" xfId="49634" xr:uid="{00000000-0005-0000-0000-000067BE0000}"/>
    <cellStyle name="Normal 5 5 5 6 4" xfId="49635" xr:uid="{00000000-0005-0000-0000-000068BE0000}"/>
    <cellStyle name="Normal 5 5 5 7" xfId="49636" xr:uid="{00000000-0005-0000-0000-000069BE0000}"/>
    <cellStyle name="Normal 5 5 5 7 2" xfId="49637" xr:uid="{00000000-0005-0000-0000-00006ABE0000}"/>
    <cellStyle name="Normal 5 5 5 8" xfId="49638" xr:uid="{00000000-0005-0000-0000-00006BBE0000}"/>
    <cellStyle name="Normal 5 5 5 8 2" xfId="49639" xr:uid="{00000000-0005-0000-0000-00006CBE0000}"/>
    <cellStyle name="Normal 5 5 5 8 2 2" xfId="49640" xr:uid="{00000000-0005-0000-0000-00006DBE0000}"/>
    <cellStyle name="Normal 5 5 5 8 3" xfId="49641" xr:uid="{00000000-0005-0000-0000-00006EBE0000}"/>
    <cellStyle name="Normal 5 5 5 9" xfId="49642" xr:uid="{00000000-0005-0000-0000-00006FBE0000}"/>
    <cellStyle name="Normal 5 5 5 9 2" xfId="49643" xr:uid="{00000000-0005-0000-0000-000070BE0000}"/>
    <cellStyle name="Normal 5 5 6" xfId="49644" xr:uid="{00000000-0005-0000-0000-000071BE0000}"/>
    <cellStyle name="Normal 5 5 6 10" xfId="49645" xr:uid="{00000000-0005-0000-0000-000072BE0000}"/>
    <cellStyle name="Normal 5 5 6 2" xfId="49646" xr:uid="{00000000-0005-0000-0000-000073BE0000}"/>
    <cellStyle name="Normal 5 5 6 2 2" xfId="49647" xr:uid="{00000000-0005-0000-0000-000074BE0000}"/>
    <cellStyle name="Normal 5 5 6 2 2 2" xfId="49648" xr:uid="{00000000-0005-0000-0000-000075BE0000}"/>
    <cellStyle name="Normal 5 5 6 2 2 2 2" xfId="49649" xr:uid="{00000000-0005-0000-0000-000076BE0000}"/>
    <cellStyle name="Normal 5 5 6 2 2 2 2 2" xfId="49650" xr:uid="{00000000-0005-0000-0000-000077BE0000}"/>
    <cellStyle name="Normal 5 5 6 2 2 2 3" xfId="49651" xr:uid="{00000000-0005-0000-0000-000078BE0000}"/>
    <cellStyle name="Normal 5 5 6 2 2 2 3 2" xfId="49652" xr:uid="{00000000-0005-0000-0000-000079BE0000}"/>
    <cellStyle name="Normal 5 5 6 2 2 2 3 2 2" xfId="49653" xr:uid="{00000000-0005-0000-0000-00007ABE0000}"/>
    <cellStyle name="Normal 5 5 6 2 2 2 3 3" xfId="49654" xr:uid="{00000000-0005-0000-0000-00007BBE0000}"/>
    <cellStyle name="Normal 5 5 6 2 2 2 4" xfId="49655" xr:uid="{00000000-0005-0000-0000-00007CBE0000}"/>
    <cellStyle name="Normal 5 5 6 2 2 3" xfId="49656" xr:uid="{00000000-0005-0000-0000-00007DBE0000}"/>
    <cellStyle name="Normal 5 5 6 2 2 3 2" xfId="49657" xr:uid="{00000000-0005-0000-0000-00007EBE0000}"/>
    <cellStyle name="Normal 5 5 6 2 2 4" xfId="49658" xr:uid="{00000000-0005-0000-0000-00007FBE0000}"/>
    <cellStyle name="Normal 5 5 6 2 2 4 2" xfId="49659" xr:uid="{00000000-0005-0000-0000-000080BE0000}"/>
    <cellStyle name="Normal 5 5 6 2 2 4 2 2" xfId="49660" xr:uid="{00000000-0005-0000-0000-000081BE0000}"/>
    <cellStyle name="Normal 5 5 6 2 2 4 3" xfId="49661" xr:uid="{00000000-0005-0000-0000-000082BE0000}"/>
    <cellStyle name="Normal 5 5 6 2 2 5" xfId="49662" xr:uid="{00000000-0005-0000-0000-000083BE0000}"/>
    <cellStyle name="Normal 5 5 6 2 3" xfId="49663" xr:uid="{00000000-0005-0000-0000-000084BE0000}"/>
    <cellStyle name="Normal 5 5 6 2 3 2" xfId="49664" xr:uid="{00000000-0005-0000-0000-000085BE0000}"/>
    <cellStyle name="Normal 5 5 6 2 3 2 2" xfId="49665" xr:uid="{00000000-0005-0000-0000-000086BE0000}"/>
    <cellStyle name="Normal 5 5 6 2 3 3" xfId="49666" xr:uid="{00000000-0005-0000-0000-000087BE0000}"/>
    <cellStyle name="Normal 5 5 6 2 3 3 2" xfId="49667" xr:uid="{00000000-0005-0000-0000-000088BE0000}"/>
    <cellStyle name="Normal 5 5 6 2 3 3 2 2" xfId="49668" xr:uid="{00000000-0005-0000-0000-000089BE0000}"/>
    <cellStyle name="Normal 5 5 6 2 3 3 3" xfId="49669" xr:uid="{00000000-0005-0000-0000-00008ABE0000}"/>
    <cellStyle name="Normal 5 5 6 2 3 4" xfId="49670" xr:uid="{00000000-0005-0000-0000-00008BBE0000}"/>
    <cellStyle name="Normal 5 5 6 2 4" xfId="49671" xr:uid="{00000000-0005-0000-0000-00008CBE0000}"/>
    <cellStyle name="Normal 5 5 6 2 4 2" xfId="49672" xr:uid="{00000000-0005-0000-0000-00008DBE0000}"/>
    <cellStyle name="Normal 5 5 6 2 4 2 2" xfId="49673" xr:uid="{00000000-0005-0000-0000-00008EBE0000}"/>
    <cellStyle name="Normal 5 5 6 2 4 3" xfId="49674" xr:uid="{00000000-0005-0000-0000-00008FBE0000}"/>
    <cellStyle name="Normal 5 5 6 2 4 3 2" xfId="49675" xr:uid="{00000000-0005-0000-0000-000090BE0000}"/>
    <cellStyle name="Normal 5 5 6 2 4 3 2 2" xfId="49676" xr:uid="{00000000-0005-0000-0000-000091BE0000}"/>
    <cellStyle name="Normal 5 5 6 2 4 3 3" xfId="49677" xr:uid="{00000000-0005-0000-0000-000092BE0000}"/>
    <cellStyle name="Normal 5 5 6 2 4 4" xfId="49678" xr:uid="{00000000-0005-0000-0000-000093BE0000}"/>
    <cellStyle name="Normal 5 5 6 2 5" xfId="49679" xr:uid="{00000000-0005-0000-0000-000094BE0000}"/>
    <cellStyle name="Normal 5 5 6 2 5 2" xfId="49680" xr:uid="{00000000-0005-0000-0000-000095BE0000}"/>
    <cellStyle name="Normal 5 5 6 2 6" xfId="49681" xr:uid="{00000000-0005-0000-0000-000096BE0000}"/>
    <cellStyle name="Normal 5 5 6 2 6 2" xfId="49682" xr:uid="{00000000-0005-0000-0000-000097BE0000}"/>
    <cellStyle name="Normal 5 5 6 2 6 2 2" xfId="49683" xr:uid="{00000000-0005-0000-0000-000098BE0000}"/>
    <cellStyle name="Normal 5 5 6 2 6 3" xfId="49684" xr:uid="{00000000-0005-0000-0000-000099BE0000}"/>
    <cellStyle name="Normal 5 5 6 2 7" xfId="49685" xr:uid="{00000000-0005-0000-0000-00009ABE0000}"/>
    <cellStyle name="Normal 5 5 6 2 7 2" xfId="49686" xr:uid="{00000000-0005-0000-0000-00009BBE0000}"/>
    <cellStyle name="Normal 5 5 6 2 8" xfId="49687" xr:uid="{00000000-0005-0000-0000-00009CBE0000}"/>
    <cellStyle name="Normal 5 5 6 3" xfId="49688" xr:uid="{00000000-0005-0000-0000-00009DBE0000}"/>
    <cellStyle name="Normal 5 5 6 3 2" xfId="49689" xr:uid="{00000000-0005-0000-0000-00009EBE0000}"/>
    <cellStyle name="Normal 5 5 6 3 2 2" xfId="49690" xr:uid="{00000000-0005-0000-0000-00009FBE0000}"/>
    <cellStyle name="Normal 5 5 6 3 2 2 2" xfId="49691" xr:uid="{00000000-0005-0000-0000-0000A0BE0000}"/>
    <cellStyle name="Normal 5 5 6 3 2 3" xfId="49692" xr:uid="{00000000-0005-0000-0000-0000A1BE0000}"/>
    <cellStyle name="Normal 5 5 6 3 2 3 2" xfId="49693" xr:uid="{00000000-0005-0000-0000-0000A2BE0000}"/>
    <cellStyle name="Normal 5 5 6 3 2 3 2 2" xfId="49694" xr:uid="{00000000-0005-0000-0000-0000A3BE0000}"/>
    <cellStyle name="Normal 5 5 6 3 2 3 3" xfId="49695" xr:uid="{00000000-0005-0000-0000-0000A4BE0000}"/>
    <cellStyle name="Normal 5 5 6 3 2 4" xfId="49696" xr:uid="{00000000-0005-0000-0000-0000A5BE0000}"/>
    <cellStyle name="Normal 5 5 6 3 3" xfId="49697" xr:uid="{00000000-0005-0000-0000-0000A6BE0000}"/>
    <cellStyle name="Normal 5 5 6 3 3 2" xfId="49698" xr:uid="{00000000-0005-0000-0000-0000A7BE0000}"/>
    <cellStyle name="Normal 5 5 6 3 4" xfId="49699" xr:uid="{00000000-0005-0000-0000-0000A8BE0000}"/>
    <cellStyle name="Normal 5 5 6 3 4 2" xfId="49700" xr:uid="{00000000-0005-0000-0000-0000A9BE0000}"/>
    <cellStyle name="Normal 5 5 6 3 4 2 2" xfId="49701" xr:uid="{00000000-0005-0000-0000-0000AABE0000}"/>
    <cellStyle name="Normal 5 5 6 3 4 3" xfId="49702" xr:uid="{00000000-0005-0000-0000-0000ABBE0000}"/>
    <cellStyle name="Normal 5 5 6 3 5" xfId="49703" xr:uid="{00000000-0005-0000-0000-0000ACBE0000}"/>
    <cellStyle name="Normal 5 5 6 4" xfId="49704" xr:uid="{00000000-0005-0000-0000-0000ADBE0000}"/>
    <cellStyle name="Normal 5 5 6 4 2" xfId="49705" xr:uid="{00000000-0005-0000-0000-0000AEBE0000}"/>
    <cellStyle name="Normal 5 5 6 4 2 2" xfId="49706" xr:uid="{00000000-0005-0000-0000-0000AFBE0000}"/>
    <cellStyle name="Normal 5 5 6 4 3" xfId="49707" xr:uid="{00000000-0005-0000-0000-0000B0BE0000}"/>
    <cellStyle name="Normal 5 5 6 4 3 2" xfId="49708" xr:uid="{00000000-0005-0000-0000-0000B1BE0000}"/>
    <cellStyle name="Normal 5 5 6 4 3 2 2" xfId="49709" xr:uid="{00000000-0005-0000-0000-0000B2BE0000}"/>
    <cellStyle name="Normal 5 5 6 4 3 3" xfId="49710" xr:uid="{00000000-0005-0000-0000-0000B3BE0000}"/>
    <cellStyle name="Normal 5 5 6 4 4" xfId="49711" xr:uid="{00000000-0005-0000-0000-0000B4BE0000}"/>
    <cellStyle name="Normal 5 5 6 5" xfId="49712" xr:uid="{00000000-0005-0000-0000-0000B5BE0000}"/>
    <cellStyle name="Normal 5 5 6 5 2" xfId="49713" xr:uid="{00000000-0005-0000-0000-0000B6BE0000}"/>
    <cellStyle name="Normal 5 5 6 5 2 2" xfId="49714" xr:uid="{00000000-0005-0000-0000-0000B7BE0000}"/>
    <cellStyle name="Normal 5 5 6 5 3" xfId="49715" xr:uid="{00000000-0005-0000-0000-0000B8BE0000}"/>
    <cellStyle name="Normal 5 5 6 5 3 2" xfId="49716" xr:uid="{00000000-0005-0000-0000-0000B9BE0000}"/>
    <cellStyle name="Normal 5 5 6 5 3 2 2" xfId="49717" xr:uid="{00000000-0005-0000-0000-0000BABE0000}"/>
    <cellStyle name="Normal 5 5 6 5 3 3" xfId="49718" xr:uid="{00000000-0005-0000-0000-0000BBBE0000}"/>
    <cellStyle name="Normal 5 5 6 5 4" xfId="49719" xr:uid="{00000000-0005-0000-0000-0000BCBE0000}"/>
    <cellStyle name="Normal 5 5 6 6" xfId="49720" xr:uid="{00000000-0005-0000-0000-0000BDBE0000}"/>
    <cellStyle name="Normal 5 5 6 6 2" xfId="49721" xr:uid="{00000000-0005-0000-0000-0000BEBE0000}"/>
    <cellStyle name="Normal 5 5 6 7" xfId="49722" xr:uid="{00000000-0005-0000-0000-0000BFBE0000}"/>
    <cellStyle name="Normal 5 5 6 7 2" xfId="49723" xr:uid="{00000000-0005-0000-0000-0000C0BE0000}"/>
    <cellStyle name="Normal 5 5 6 7 2 2" xfId="49724" xr:uid="{00000000-0005-0000-0000-0000C1BE0000}"/>
    <cellStyle name="Normal 5 5 6 7 3" xfId="49725" xr:uid="{00000000-0005-0000-0000-0000C2BE0000}"/>
    <cellStyle name="Normal 5 5 6 8" xfId="49726" xr:uid="{00000000-0005-0000-0000-0000C3BE0000}"/>
    <cellStyle name="Normal 5 5 6 8 2" xfId="49727" xr:uid="{00000000-0005-0000-0000-0000C4BE0000}"/>
    <cellStyle name="Normal 5 5 6 9" xfId="49728" xr:uid="{00000000-0005-0000-0000-0000C5BE0000}"/>
    <cellStyle name="Normal 5 5 7" xfId="49729" xr:uid="{00000000-0005-0000-0000-0000C6BE0000}"/>
    <cellStyle name="Normal 5 5 7 2" xfId="49730" xr:uid="{00000000-0005-0000-0000-0000C7BE0000}"/>
    <cellStyle name="Normal 5 5 7 2 2" xfId="49731" xr:uid="{00000000-0005-0000-0000-0000C8BE0000}"/>
    <cellStyle name="Normal 5 5 7 2 2 2" xfId="49732" xr:uid="{00000000-0005-0000-0000-0000C9BE0000}"/>
    <cellStyle name="Normal 5 5 7 2 2 2 2" xfId="49733" xr:uid="{00000000-0005-0000-0000-0000CABE0000}"/>
    <cellStyle name="Normal 5 5 7 2 2 3" xfId="49734" xr:uid="{00000000-0005-0000-0000-0000CBBE0000}"/>
    <cellStyle name="Normal 5 5 7 2 2 3 2" xfId="49735" xr:uid="{00000000-0005-0000-0000-0000CCBE0000}"/>
    <cellStyle name="Normal 5 5 7 2 2 3 2 2" xfId="49736" xr:uid="{00000000-0005-0000-0000-0000CDBE0000}"/>
    <cellStyle name="Normal 5 5 7 2 2 3 3" xfId="49737" xr:uid="{00000000-0005-0000-0000-0000CEBE0000}"/>
    <cellStyle name="Normal 5 5 7 2 2 4" xfId="49738" xr:uid="{00000000-0005-0000-0000-0000CFBE0000}"/>
    <cellStyle name="Normal 5 5 7 2 3" xfId="49739" xr:uid="{00000000-0005-0000-0000-0000D0BE0000}"/>
    <cellStyle name="Normal 5 5 7 2 3 2" xfId="49740" xr:uid="{00000000-0005-0000-0000-0000D1BE0000}"/>
    <cellStyle name="Normal 5 5 7 2 4" xfId="49741" xr:uid="{00000000-0005-0000-0000-0000D2BE0000}"/>
    <cellStyle name="Normal 5 5 7 2 4 2" xfId="49742" xr:uid="{00000000-0005-0000-0000-0000D3BE0000}"/>
    <cellStyle name="Normal 5 5 7 2 4 2 2" xfId="49743" xr:uid="{00000000-0005-0000-0000-0000D4BE0000}"/>
    <cellStyle name="Normal 5 5 7 2 4 3" xfId="49744" xr:uid="{00000000-0005-0000-0000-0000D5BE0000}"/>
    <cellStyle name="Normal 5 5 7 2 5" xfId="49745" xr:uid="{00000000-0005-0000-0000-0000D6BE0000}"/>
    <cellStyle name="Normal 5 5 7 3" xfId="49746" xr:uid="{00000000-0005-0000-0000-0000D7BE0000}"/>
    <cellStyle name="Normal 5 5 7 3 2" xfId="49747" xr:uid="{00000000-0005-0000-0000-0000D8BE0000}"/>
    <cellStyle name="Normal 5 5 7 3 2 2" xfId="49748" xr:uid="{00000000-0005-0000-0000-0000D9BE0000}"/>
    <cellStyle name="Normal 5 5 7 3 3" xfId="49749" xr:uid="{00000000-0005-0000-0000-0000DABE0000}"/>
    <cellStyle name="Normal 5 5 7 3 3 2" xfId="49750" xr:uid="{00000000-0005-0000-0000-0000DBBE0000}"/>
    <cellStyle name="Normal 5 5 7 3 3 2 2" xfId="49751" xr:uid="{00000000-0005-0000-0000-0000DCBE0000}"/>
    <cellStyle name="Normal 5 5 7 3 3 3" xfId="49752" xr:uid="{00000000-0005-0000-0000-0000DDBE0000}"/>
    <cellStyle name="Normal 5 5 7 3 4" xfId="49753" xr:uid="{00000000-0005-0000-0000-0000DEBE0000}"/>
    <cellStyle name="Normal 5 5 7 4" xfId="49754" xr:uid="{00000000-0005-0000-0000-0000DFBE0000}"/>
    <cellStyle name="Normal 5 5 7 4 2" xfId="49755" xr:uid="{00000000-0005-0000-0000-0000E0BE0000}"/>
    <cellStyle name="Normal 5 5 7 4 2 2" xfId="49756" xr:uid="{00000000-0005-0000-0000-0000E1BE0000}"/>
    <cellStyle name="Normal 5 5 7 4 3" xfId="49757" xr:uid="{00000000-0005-0000-0000-0000E2BE0000}"/>
    <cellStyle name="Normal 5 5 7 4 3 2" xfId="49758" xr:uid="{00000000-0005-0000-0000-0000E3BE0000}"/>
    <cellStyle name="Normal 5 5 7 4 3 2 2" xfId="49759" xr:uid="{00000000-0005-0000-0000-0000E4BE0000}"/>
    <cellStyle name="Normal 5 5 7 4 3 3" xfId="49760" xr:uid="{00000000-0005-0000-0000-0000E5BE0000}"/>
    <cellStyle name="Normal 5 5 7 4 4" xfId="49761" xr:uid="{00000000-0005-0000-0000-0000E6BE0000}"/>
    <cellStyle name="Normal 5 5 7 5" xfId="49762" xr:uid="{00000000-0005-0000-0000-0000E7BE0000}"/>
    <cellStyle name="Normal 5 5 7 5 2" xfId="49763" xr:uid="{00000000-0005-0000-0000-0000E8BE0000}"/>
    <cellStyle name="Normal 5 5 7 6" xfId="49764" xr:uid="{00000000-0005-0000-0000-0000E9BE0000}"/>
    <cellStyle name="Normal 5 5 7 6 2" xfId="49765" xr:uid="{00000000-0005-0000-0000-0000EABE0000}"/>
    <cellStyle name="Normal 5 5 7 6 2 2" xfId="49766" xr:uid="{00000000-0005-0000-0000-0000EBBE0000}"/>
    <cellStyle name="Normal 5 5 7 6 3" xfId="49767" xr:uid="{00000000-0005-0000-0000-0000ECBE0000}"/>
    <cellStyle name="Normal 5 5 7 7" xfId="49768" xr:uid="{00000000-0005-0000-0000-0000EDBE0000}"/>
    <cellStyle name="Normal 5 5 7 7 2" xfId="49769" xr:uid="{00000000-0005-0000-0000-0000EEBE0000}"/>
    <cellStyle name="Normal 5 5 7 8" xfId="49770" xr:uid="{00000000-0005-0000-0000-0000EFBE0000}"/>
    <cellStyle name="Normal 5 5 8" xfId="49771" xr:uid="{00000000-0005-0000-0000-0000F0BE0000}"/>
    <cellStyle name="Normal 5 5 8 2" xfId="49772" xr:uid="{00000000-0005-0000-0000-0000F1BE0000}"/>
    <cellStyle name="Normal 5 5 8 2 2" xfId="49773" xr:uid="{00000000-0005-0000-0000-0000F2BE0000}"/>
    <cellStyle name="Normal 5 5 8 2 2 2" xfId="49774" xr:uid="{00000000-0005-0000-0000-0000F3BE0000}"/>
    <cellStyle name="Normal 5 5 8 2 2 2 2" xfId="49775" xr:uid="{00000000-0005-0000-0000-0000F4BE0000}"/>
    <cellStyle name="Normal 5 5 8 2 2 3" xfId="49776" xr:uid="{00000000-0005-0000-0000-0000F5BE0000}"/>
    <cellStyle name="Normal 5 5 8 2 2 3 2" xfId="49777" xr:uid="{00000000-0005-0000-0000-0000F6BE0000}"/>
    <cellStyle name="Normal 5 5 8 2 2 3 2 2" xfId="49778" xr:uid="{00000000-0005-0000-0000-0000F7BE0000}"/>
    <cellStyle name="Normal 5 5 8 2 2 3 3" xfId="49779" xr:uid="{00000000-0005-0000-0000-0000F8BE0000}"/>
    <cellStyle name="Normal 5 5 8 2 2 4" xfId="49780" xr:uid="{00000000-0005-0000-0000-0000F9BE0000}"/>
    <cellStyle name="Normal 5 5 8 2 3" xfId="49781" xr:uid="{00000000-0005-0000-0000-0000FABE0000}"/>
    <cellStyle name="Normal 5 5 8 2 3 2" xfId="49782" xr:uid="{00000000-0005-0000-0000-0000FBBE0000}"/>
    <cellStyle name="Normal 5 5 8 2 4" xfId="49783" xr:uid="{00000000-0005-0000-0000-0000FCBE0000}"/>
    <cellStyle name="Normal 5 5 8 2 4 2" xfId="49784" xr:uid="{00000000-0005-0000-0000-0000FDBE0000}"/>
    <cellStyle name="Normal 5 5 8 2 4 2 2" xfId="49785" xr:uid="{00000000-0005-0000-0000-0000FEBE0000}"/>
    <cellStyle name="Normal 5 5 8 2 4 3" xfId="49786" xr:uid="{00000000-0005-0000-0000-0000FFBE0000}"/>
    <cellStyle name="Normal 5 5 8 2 5" xfId="49787" xr:uid="{00000000-0005-0000-0000-000000BF0000}"/>
    <cellStyle name="Normal 5 5 8 3" xfId="49788" xr:uid="{00000000-0005-0000-0000-000001BF0000}"/>
    <cellStyle name="Normal 5 5 8 3 2" xfId="49789" xr:uid="{00000000-0005-0000-0000-000002BF0000}"/>
    <cellStyle name="Normal 5 5 8 3 2 2" xfId="49790" xr:uid="{00000000-0005-0000-0000-000003BF0000}"/>
    <cellStyle name="Normal 5 5 8 3 3" xfId="49791" xr:uid="{00000000-0005-0000-0000-000004BF0000}"/>
    <cellStyle name="Normal 5 5 8 3 3 2" xfId="49792" xr:uid="{00000000-0005-0000-0000-000005BF0000}"/>
    <cellStyle name="Normal 5 5 8 3 3 2 2" xfId="49793" xr:uid="{00000000-0005-0000-0000-000006BF0000}"/>
    <cellStyle name="Normal 5 5 8 3 3 3" xfId="49794" xr:uid="{00000000-0005-0000-0000-000007BF0000}"/>
    <cellStyle name="Normal 5 5 8 3 4" xfId="49795" xr:uid="{00000000-0005-0000-0000-000008BF0000}"/>
    <cellStyle name="Normal 5 5 8 4" xfId="49796" xr:uid="{00000000-0005-0000-0000-000009BF0000}"/>
    <cellStyle name="Normal 5 5 8 4 2" xfId="49797" xr:uid="{00000000-0005-0000-0000-00000ABF0000}"/>
    <cellStyle name="Normal 5 5 8 4 2 2" xfId="49798" xr:uid="{00000000-0005-0000-0000-00000BBF0000}"/>
    <cellStyle name="Normal 5 5 8 4 3" xfId="49799" xr:uid="{00000000-0005-0000-0000-00000CBF0000}"/>
    <cellStyle name="Normal 5 5 8 4 3 2" xfId="49800" xr:uid="{00000000-0005-0000-0000-00000DBF0000}"/>
    <cellStyle name="Normal 5 5 8 4 3 2 2" xfId="49801" xr:uid="{00000000-0005-0000-0000-00000EBF0000}"/>
    <cellStyle name="Normal 5 5 8 4 3 3" xfId="49802" xr:uid="{00000000-0005-0000-0000-00000FBF0000}"/>
    <cellStyle name="Normal 5 5 8 4 4" xfId="49803" xr:uid="{00000000-0005-0000-0000-000010BF0000}"/>
    <cellStyle name="Normal 5 5 8 5" xfId="49804" xr:uid="{00000000-0005-0000-0000-000011BF0000}"/>
    <cellStyle name="Normal 5 5 8 5 2" xfId="49805" xr:uid="{00000000-0005-0000-0000-000012BF0000}"/>
    <cellStyle name="Normal 5 5 8 6" xfId="49806" xr:uid="{00000000-0005-0000-0000-000013BF0000}"/>
    <cellStyle name="Normal 5 5 8 6 2" xfId="49807" xr:uid="{00000000-0005-0000-0000-000014BF0000}"/>
    <cellStyle name="Normal 5 5 8 6 2 2" xfId="49808" xr:uid="{00000000-0005-0000-0000-000015BF0000}"/>
    <cellStyle name="Normal 5 5 8 6 3" xfId="49809" xr:uid="{00000000-0005-0000-0000-000016BF0000}"/>
    <cellStyle name="Normal 5 5 8 7" xfId="49810" xr:uid="{00000000-0005-0000-0000-000017BF0000}"/>
    <cellStyle name="Normal 5 5 8 7 2" xfId="49811" xr:uid="{00000000-0005-0000-0000-000018BF0000}"/>
    <cellStyle name="Normal 5 5 8 8" xfId="49812" xr:uid="{00000000-0005-0000-0000-000019BF0000}"/>
    <cellStyle name="Normal 5 5 9" xfId="49813" xr:uid="{00000000-0005-0000-0000-00001ABF0000}"/>
    <cellStyle name="Normal 5 5 9 2" xfId="49814" xr:uid="{00000000-0005-0000-0000-00001BBF0000}"/>
    <cellStyle name="Normal 5 5 9 2 2" xfId="49815" xr:uid="{00000000-0005-0000-0000-00001CBF0000}"/>
    <cellStyle name="Normal 5 5 9 2 2 2" xfId="49816" xr:uid="{00000000-0005-0000-0000-00001DBF0000}"/>
    <cellStyle name="Normal 5 5 9 2 2 2 2" xfId="49817" xr:uid="{00000000-0005-0000-0000-00001EBF0000}"/>
    <cellStyle name="Normal 5 5 9 2 2 3" xfId="49818" xr:uid="{00000000-0005-0000-0000-00001FBF0000}"/>
    <cellStyle name="Normal 5 5 9 2 2 3 2" xfId="49819" xr:uid="{00000000-0005-0000-0000-000020BF0000}"/>
    <cellStyle name="Normal 5 5 9 2 2 3 2 2" xfId="49820" xr:uid="{00000000-0005-0000-0000-000021BF0000}"/>
    <cellStyle name="Normal 5 5 9 2 2 3 3" xfId="49821" xr:uid="{00000000-0005-0000-0000-000022BF0000}"/>
    <cellStyle name="Normal 5 5 9 2 2 4" xfId="49822" xr:uid="{00000000-0005-0000-0000-000023BF0000}"/>
    <cellStyle name="Normal 5 5 9 2 3" xfId="49823" xr:uid="{00000000-0005-0000-0000-000024BF0000}"/>
    <cellStyle name="Normal 5 5 9 2 3 2" xfId="49824" xr:uid="{00000000-0005-0000-0000-000025BF0000}"/>
    <cellStyle name="Normal 5 5 9 2 4" xfId="49825" xr:uid="{00000000-0005-0000-0000-000026BF0000}"/>
    <cellStyle name="Normal 5 5 9 2 4 2" xfId="49826" xr:uid="{00000000-0005-0000-0000-000027BF0000}"/>
    <cellStyle name="Normal 5 5 9 2 4 2 2" xfId="49827" xr:uid="{00000000-0005-0000-0000-000028BF0000}"/>
    <cellStyle name="Normal 5 5 9 2 4 3" xfId="49828" xr:uid="{00000000-0005-0000-0000-000029BF0000}"/>
    <cellStyle name="Normal 5 5 9 2 5" xfId="49829" xr:uid="{00000000-0005-0000-0000-00002ABF0000}"/>
    <cellStyle name="Normal 5 5 9 3" xfId="49830" xr:uid="{00000000-0005-0000-0000-00002BBF0000}"/>
    <cellStyle name="Normal 5 5 9 3 2" xfId="49831" xr:uid="{00000000-0005-0000-0000-00002CBF0000}"/>
    <cellStyle name="Normal 5 5 9 3 2 2" xfId="49832" xr:uid="{00000000-0005-0000-0000-00002DBF0000}"/>
    <cellStyle name="Normal 5 5 9 3 3" xfId="49833" xr:uid="{00000000-0005-0000-0000-00002EBF0000}"/>
    <cellStyle name="Normal 5 5 9 3 3 2" xfId="49834" xr:uid="{00000000-0005-0000-0000-00002FBF0000}"/>
    <cellStyle name="Normal 5 5 9 3 3 2 2" xfId="49835" xr:uid="{00000000-0005-0000-0000-000030BF0000}"/>
    <cellStyle name="Normal 5 5 9 3 3 3" xfId="49836" xr:uid="{00000000-0005-0000-0000-000031BF0000}"/>
    <cellStyle name="Normal 5 5 9 3 4" xfId="49837" xr:uid="{00000000-0005-0000-0000-000032BF0000}"/>
    <cellStyle name="Normal 5 5 9 4" xfId="49838" xr:uid="{00000000-0005-0000-0000-000033BF0000}"/>
    <cellStyle name="Normal 5 5 9 4 2" xfId="49839" xr:uid="{00000000-0005-0000-0000-000034BF0000}"/>
    <cellStyle name="Normal 5 5 9 5" xfId="49840" xr:uid="{00000000-0005-0000-0000-000035BF0000}"/>
    <cellStyle name="Normal 5 5 9 5 2" xfId="49841" xr:uid="{00000000-0005-0000-0000-000036BF0000}"/>
    <cellStyle name="Normal 5 5 9 5 2 2" xfId="49842" xr:uid="{00000000-0005-0000-0000-000037BF0000}"/>
    <cellStyle name="Normal 5 5 9 5 3" xfId="49843" xr:uid="{00000000-0005-0000-0000-000038BF0000}"/>
    <cellStyle name="Normal 5 5 9 6" xfId="49844" xr:uid="{00000000-0005-0000-0000-000039BF0000}"/>
    <cellStyle name="Normal 5 5_T-straight with PEDs adjustor" xfId="49845" xr:uid="{00000000-0005-0000-0000-00003ABF0000}"/>
    <cellStyle name="Normal 5 6" xfId="1386" xr:uid="{00000000-0005-0000-0000-00003BBF0000}"/>
    <cellStyle name="Normal 5 6 10" xfId="49846" xr:uid="{00000000-0005-0000-0000-00003CBF0000}"/>
    <cellStyle name="Normal 5 6 11" xfId="49847" xr:uid="{00000000-0005-0000-0000-00003DBF0000}"/>
    <cellStyle name="Normal 5 6 2" xfId="1387" xr:uid="{00000000-0005-0000-0000-00003EBF0000}"/>
    <cellStyle name="Normal 5 6 2 10" xfId="49848" xr:uid="{00000000-0005-0000-0000-00003FBF0000}"/>
    <cellStyle name="Normal 5 6 2 2" xfId="1388" xr:uid="{00000000-0005-0000-0000-000040BF0000}"/>
    <cellStyle name="Normal 5 6 2 2 2" xfId="49849" xr:uid="{00000000-0005-0000-0000-000041BF0000}"/>
    <cellStyle name="Normal 5 6 2 2 2 2" xfId="49850" xr:uid="{00000000-0005-0000-0000-000042BF0000}"/>
    <cellStyle name="Normal 5 6 2 2 2 2 2" xfId="49851" xr:uid="{00000000-0005-0000-0000-000043BF0000}"/>
    <cellStyle name="Normal 5 6 2 2 2 2 2 2" xfId="49852" xr:uid="{00000000-0005-0000-0000-000044BF0000}"/>
    <cellStyle name="Normal 5 6 2 2 2 2 3" xfId="49853" xr:uid="{00000000-0005-0000-0000-000045BF0000}"/>
    <cellStyle name="Normal 5 6 2 2 2 2 3 2" xfId="49854" xr:uid="{00000000-0005-0000-0000-000046BF0000}"/>
    <cellStyle name="Normal 5 6 2 2 2 2 3 2 2" xfId="49855" xr:uid="{00000000-0005-0000-0000-000047BF0000}"/>
    <cellStyle name="Normal 5 6 2 2 2 2 3 3" xfId="49856" xr:uid="{00000000-0005-0000-0000-000048BF0000}"/>
    <cellStyle name="Normal 5 6 2 2 2 2 4" xfId="49857" xr:uid="{00000000-0005-0000-0000-000049BF0000}"/>
    <cellStyle name="Normal 5 6 2 2 2 3" xfId="49858" xr:uid="{00000000-0005-0000-0000-00004ABF0000}"/>
    <cellStyle name="Normal 5 6 2 2 2 3 2" xfId="49859" xr:uid="{00000000-0005-0000-0000-00004BBF0000}"/>
    <cellStyle name="Normal 5 6 2 2 2 4" xfId="49860" xr:uid="{00000000-0005-0000-0000-00004CBF0000}"/>
    <cellStyle name="Normal 5 6 2 2 2 4 2" xfId="49861" xr:uid="{00000000-0005-0000-0000-00004DBF0000}"/>
    <cellStyle name="Normal 5 6 2 2 2 4 2 2" xfId="49862" xr:uid="{00000000-0005-0000-0000-00004EBF0000}"/>
    <cellStyle name="Normal 5 6 2 2 2 4 3" xfId="49863" xr:uid="{00000000-0005-0000-0000-00004FBF0000}"/>
    <cellStyle name="Normal 5 6 2 2 2 5" xfId="49864" xr:uid="{00000000-0005-0000-0000-000050BF0000}"/>
    <cellStyle name="Normal 5 6 2 2 2 6" xfId="49865" xr:uid="{00000000-0005-0000-0000-000051BF0000}"/>
    <cellStyle name="Normal 5 6 2 2 3" xfId="49866" xr:uid="{00000000-0005-0000-0000-000052BF0000}"/>
    <cellStyle name="Normal 5 6 2 2 3 2" xfId="49867" xr:uid="{00000000-0005-0000-0000-000053BF0000}"/>
    <cellStyle name="Normal 5 6 2 2 3 2 2" xfId="49868" xr:uid="{00000000-0005-0000-0000-000054BF0000}"/>
    <cellStyle name="Normal 5 6 2 2 3 3" xfId="49869" xr:uid="{00000000-0005-0000-0000-000055BF0000}"/>
    <cellStyle name="Normal 5 6 2 2 3 3 2" xfId="49870" xr:uid="{00000000-0005-0000-0000-000056BF0000}"/>
    <cellStyle name="Normal 5 6 2 2 3 3 2 2" xfId="49871" xr:uid="{00000000-0005-0000-0000-000057BF0000}"/>
    <cellStyle name="Normal 5 6 2 2 3 3 3" xfId="49872" xr:uid="{00000000-0005-0000-0000-000058BF0000}"/>
    <cellStyle name="Normal 5 6 2 2 3 4" xfId="49873" xr:uid="{00000000-0005-0000-0000-000059BF0000}"/>
    <cellStyle name="Normal 5 6 2 2 4" xfId="49874" xr:uid="{00000000-0005-0000-0000-00005ABF0000}"/>
    <cellStyle name="Normal 5 6 2 2 4 2" xfId="49875" xr:uid="{00000000-0005-0000-0000-00005BBF0000}"/>
    <cellStyle name="Normal 5 6 2 2 4 2 2" xfId="49876" xr:uid="{00000000-0005-0000-0000-00005CBF0000}"/>
    <cellStyle name="Normal 5 6 2 2 4 3" xfId="49877" xr:uid="{00000000-0005-0000-0000-00005DBF0000}"/>
    <cellStyle name="Normal 5 6 2 2 4 3 2" xfId="49878" xr:uid="{00000000-0005-0000-0000-00005EBF0000}"/>
    <cellStyle name="Normal 5 6 2 2 4 3 2 2" xfId="49879" xr:uid="{00000000-0005-0000-0000-00005FBF0000}"/>
    <cellStyle name="Normal 5 6 2 2 4 3 3" xfId="49880" xr:uid="{00000000-0005-0000-0000-000060BF0000}"/>
    <cellStyle name="Normal 5 6 2 2 4 4" xfId="49881" xr:uid="{00000000-0005-0000-0000-000061BF0000}"/>
    <cellStyle name="Normal 5 6 2 2 5" xfId="49882" xr:uid="{00000000-0005-0000-0000-000062BF0000}"/>
    <cellStyle name="Normal 5 6 2 2 5 2" xfId="49883" xr:uid="{00000000-0005-0000-0000-000063BF0000}"/>
    <cellStyle name="Normal 5 6 2 2 6" xfId="49884" xr:uid="{00000000-0005-0000-0000-000064BF0000}"/>
    <cellStyle name="Normal 5 6 2 2 6 2" xfId="49885" xr:uid="{00000000-0005-0000-0000-000065BF0000}"/>
    <cellStyle name="Normal 5 6 2 2 6 2 2" xfId="49886" xr:uid="{00000000-0005-0000-0000-000066BF0000}"/>
    <cellStyle name="Normal 5 6 2 2 6 3" xfId="49887" xr:uid="{00000000-0005-0000-0000-000067BF0000}"/>
    <cellStyle name="Normal 5 6 2 2 7" xfId="49888" xr:uid="{00000000-0005-0000-0000-000068BF0000}"/>
    <cellStyle name="Normal 5 6 2 2 7 2" xfId="49889" xr:uid="{00000000-0005-0000-0000-000069BF0000}"/>
    <cellStyle name="Normal 5 6 2 2 8" xfId="49890" xr:uid="{00000000-0005-0000-0000-00006ABF0000}"/>
    <cellStyle name="Normal 5 6 2 2 9" xfId="49891" xr:uid="{00000000-0005-0000-0000-00006BBF0000}"/>
    <cellStyle name="Normal 5 6 2 3" xfId="49892" xr:uid="{00000000-0005-0000-0000-00006CBF0000}"/>
    <cellStyle name="Normal 5 6 2 3 2" xfId="49893" xr:uid="{00000000-0005-0000-0000-00006DBF0000}"/>
    <cellStyle name="Normal 5 6 2 3 2 2" xfId="49894" xr:uid="{00000000-0005-0000-0000-00006EBF0000}"/>
    <cellStyle name="Normal 5 6 2 3 2 2 2" xfId="49895" xr:uid="{00000000-0005-0000-0000-00006FBF0000}"/>
    <cellStyle name="Normal 5 6 2 3 2 3" xfId="49896" xr:uid="{00000000-0005-0000-0000-000070BF0000}"/>
    <cellStyle name="Normal 5 6 2 3 2 3 2" xfId="49897" xr:uid="{00000000-0005-0000-0000-000071BF0000}"/>
    <cellStyle name="Normal 5 6 2 3 2 3 2 2" xfId="49898" xr:uid="{00000000-0005-0000-0000-000072BF0000}"/>
    <cellStyle name="Normal 5 6 2 3 2 3 3" xfId="49899" xr:uid="{00000000-0005-0000-0000-000073BF0000}"/>
    <cellStyle name="Normal 5 6 2 3 2 4" xfId="49900" xr:uid="{00000000-0005-0000-0000-000074BF0000}"/>
    <cellStyle name="Normal 5 6 2 3 2 5" xfId="49901" xr:uid="{00000000-0005-0000-0000-000075BF0000}"/>
    <cellStyle name="Normal 5 6 2 3 3" xfId="49902" xr:uid="{00000000-0005-0000-0000-000076BF0000}"/>
    <cellStyle name="Normal 5 6 2 3 3 2" xfId="49903" xr:uid="{00000000-0005-0000-0000-000077BF0000}"/>
    <cellStyle name="Normal 5 6 2 3 4" xfId="49904" xr:uid="{00000000-0005-0000-0000-000078BF0000}"/>
    <cellStyle name="Normal 5 6 2 3 4 2" xfId="49905" xr:uid="{00000000-0005-0000-0000-000079BF0000}"/>
    <cellStyle name="Normal 5 6 2 3 4 2 2" xfId="49906" xr:uid="{00000000-0005-0000-0000-00007ABF0000}"/>
    <cellStyle name="Normal 5 6 2 3 4 3" xfId="49907" xr:uid="{00000000-0005-0000-0000-00007BBF0000}"/>
    <cellStyle name="Normal 5 6 2 3 5" xfId="49908" xr:uid="{00000000-0005-0000-0000-00007CBF0000}"/>
    <cellStyle name="Normal 5 6 2 3 6" xfId="49909" xr:uid="{00000000-0005-0000-0000-00007DBF0000}"/>
    <cellStyle name="Normal 5 6 2 4" xfId="49910" xr:uid="{00000000-0005-0000-0000-00007EBF0000}"/>
    <cellStyle name="Normal 5 6 2 4 2" xfId="49911" xr:uid="{00000000-0005-0000-0000-00007FBF0000}"/>
    <cellStyle name="Normal 5 6 2 4 2 2" xfId="49912" xr:uid="{00000000-0005-0000-0000-000080BF0000}"/>
    <cellStyle name="Normal 5 6 2 4 3" xfId="49913" xr:uid="{00000000-0005-0000-0000-000081BF0000}"/>
    <cellStyle name="Normal 5 6 2 4 3 2" xfId="49914" xr:uid="{00000000-0005-0000-0000-000082BF0000}"/>
    <cellStyle name="Normal 5 6 2 4 3 2 2" xfId="49915" xr:uid="{00000000-0005-0000-0000-000083BF0000}"/>
    <cellStyle name="Normal 5 6 2 4 3 3" xfId="49916" xr:uid="{00000000-0005-0000-0000-000084BF0000}"/>
    <cellStyle name="Normal 5 6 2 4 4" xfId="49917" xr:uid="{00000000-0005-0000-0000-000085BF0000}"/>
    <cellStyle name="Normal 5 6 2 4 5" xfId="49918" xr:uid="{00000000-0005-0000-0000-000086BF0000}"/>
    <cellStyle name="Normal 5 6 2 5" xfId="49919" xr:uid="{00000000-0005-0000-0000-000087BF0000}"/>
    <cellStyle name="Normal 5 6 2 5 2" xfId="49920" xr:uid="{00000000-0005-0000-0000-000088BF0000}"/>
    <cellStyle name="Normal 5 6 2 5 2 2" xfId="49921" xr:uid="{00000000-0005-0000-0000-000089BF0000}"/>
    <cellStyle name="Normal 5 6 2 5 3" xfId="49922" xr:uid="{00000000-0005-0000-0000-00008ABF0000}"/>
    <cellStyle name="Normal 5 6 2 5 3 2" xfId="49923" xr:uid="{00000000-0005-0000-0000-00008BBF0000}"/>
    <cellStyle name="Normal 5 6 2 5 3 2 2" xfId="49924" xr:uid="{00000000-0005-0000-0000-00008CBF0000}"/>
    <cellStyle name="Normal 5 6 2 5 3 3" xfId="49925" xr:uid="{00000000-0005-0000-0000-00008DBF0000}"/>
    <cellStyle name="Normal 5 6 2 5 4" xfId="49926" xr:uid="{00000000-0005-0000-0000-00008EBF0000}"/>
    <cellStyle name="Normal 5 6 2 6" xfId="49927" xr:uid="{00000000-0005-0000-0000-00008FBF0000}"/>
    <cellStyle name="Normal 5 6 2 6 2" xfId="49928" xr:uid="{00000000-0005-0000-0000-000090BF0000}"/>
    <cellStyle name="Normal 5 6 2 7" xfId="49929" xr:uid="{00000000-0005-0000-0000-000091BF0000}"/>
    <cellStyle name="Normal 5 6 2 7 2" xfId="49930" xr:uid="{00000000-0005-0000-0000-000092BF0000}"/>
    <cellStyle name="Normal 5 6 2 7 2 2" xfId="49931" xr:uid="{00000000-0005-0000-0000-000093BF0000}"/>
    <cellStyle name="Normal 5 6 2 7 3" xfId="49932" xr:uid="{00000000-0005-0000-0000-000094BF0000}"/>
    <cellStyle name="Normal 5 6 2 8" xfId="49933" xr:uid="{00000000-0005-0000-0000-000095BF0000}"/>
    <cellStyle name="Normal 5 6 2 8 2" xfId="49934" xr:uid="{00000000-0005-0000-0000-000096BF0000}"/>
    <cellStyle name="Normal 5 6 2 9" xfId="49935" xr:uid="{00000000-0005-0000-0000-000097BF0000}"/>
    <cellStyle name="Normal 5 6 2_T-straight with PEDs adjustor" xfId="49936" xr:uid="{00000000-0005-0000-0000-000098BF0000}"/>
    <cellStyle name="Normal 5 6 3" xfId="1389" xr:uid="{00000000-0005-0000-0000-000099BF0000}"/>
    <cellStyle name="Normal 5 6 3 2" xfId="49937" xr:uid="{00000000-0005-0000-0000-00009ABF0000}"/>
    <cellStyle name="Normal 5 6 3 2 2" xfId="49938" xr:uid="{00000000-0005-0000-0000-00009BBF0000}"/>
    <cellStyle name="Normal 5 6 3 2 2 2" xfId="49939" xr:uid="{00000000-0005-0000-0000-00009CBF0000}"/>
    <cellStyle name="Normal 5 6 3 2 2 2 2" xfId="49940" xr:uid="{00000000-0005-0000-0000-00009DBF0000}"/>
    <cellStyle name="Normal 5 6 3 2 2 3" xfId="49941" xr:uid="{00000000-0005-0000-0000-00009EBF0000}"/>
    <cellStyle name="Normal 5 6 3 2 2 3 2" xfId="49942" xr:uid="{00000000-0005-0000-0000-00009FBF0000}"/>
    <cellStyle name="Normal 5 6 3 2 2 3 2 2" xfId="49943" xr:uid="{00000000-0005-0000-0000-0000A0BF0000}"/>
    <cellStyle name="Normal 5 6 3 2 2 3 3" xfId="49944" xr:uid="{00000000-0005-0000-0000-0000A1BF0000}"/>
    <cellStyle name="Normal 5 6 3 2 2 4" xfId="49945" xr:uid="{00000000-0005-0000-0000-0000A2BF0000}"/>
    <cellStyle name="Normal 5 6 3 2 3" xfId="49946" xr:uid="{00000000-0005-0000-0000-0000A3BF0000}"/>
    <cellStyle name="Normal 5 6 3 2 3 2" xfId="49947" xr:uid="{00000000-0005-0000-0000-0000A4BF0000}"/>
    <cellStyle name="Normal 5 6 3 2 4" xfId="49948" xr:uid="{00000000-0005-0000-0000-0000A5BF0000}"/>
    <cellStyle name="Normal 5 6 3 2 4 2" xfId="49949" xr:uid="{00000000-0005-0000-0000-0000A6BF0000}"/>
    <cellStyle name="Normal 5 6 3 2 4 2 2" xfId="49950" xr:uid="{00000000-0005-0000-0000-0000A7BF0000}"/>
    <cellStyle name="Normal 5 6 3 2 4 3" xfId="49951" xr:uid="{00000000-0005-0000-0000-0000A8BF0000}"/>
    <cellStyle name="Normal 5 6 3 2 5" xfId="49952" xr:uid="{00000000-0005-0000-0000-0000A9BF0000}"/>
    <cellStyle name="Normal 5 6 3 2 6" xfId="49953" xr:uid="{00000000-0005-0000-0000-0000AABF0000}"/>
    <cellStyle name="Normal 5 6 3 3" xfId="49954" xr:uid="{00000000-0005-0000-0000-0000ABBF0000}"/>
    <cellStyle name="Normal 5 6 3 3 2" xfId="49955" xr:uid="{00000000-0005-0000-0000-0000ACBF0000}"/>
    <cellStyle name="Normal 5 6 3 3 2 2" xfId="49956" xr:uid="{00000000-0005-0000-0000-0000ADBF0000}"/>
    <cellStyle name="Normal 5 6 3 3 3" xfId="49957" xr:uid="{00000000-0005-0000-0000-0000AEBF0000}"/>
    <cellStyle name="Normal 5 6 3 3 3 2" xfId="49958" xr:uid="{00000000-0005-0000-0000-0000AFBF0000}"/>
    <cellStyle name="Normal 5 6 3 3 3 2 2" xfId="49959" xr:uid="{00000000-0005-0000-0000-0000B0BF0000}"/>
    <cellStyle name="Normal 5 6 3 3 3 3" xfId="49960" xr:uid="{00000000-0005-0000-0000-0000B1BF0000}"/>
    <cellStyle name="Normal 5 6 3 3 4" xfId="49961" xr:uid="{00000000-0005-0000-0000-0000B2BF0000}"/>
    <cellStyle name="Normal 5 6 3 4" xfId="49962" xr:uid="{00000000-0005-0000-0000-0000B3BF0000}"/>
    <cellStyle name="Normal 5 6 3 4 2" xfId="49963" xr:uid="{00000000-0005-0000-0000-0000B4BF0000}"/>
    <cellStyle name="Normal 5 6 3 4 2 2" xfId="49964" xr:uid="{00000000-0005-0000-0000-0000B5BF0000}"/>
    <cellStyle name="Normal 5 6 3 4 3" xfId="49965" xr:uid="{00000000-0005-0000-0000-0000B6BF0000}"/>
    <cellStyle name="Normal 5 6 3 4 3 2" xfId="49966" xr:uid="{00000000-0005-0000-0000-0000B7BF0000}"/>
    <cellStyle name="Normal 5 6 3 4 3 2 2" xfId="49967" xr:uid="{00000000-0005-0000-0000-0000B8BF0000}"/>
    <cellStyle name="Normal 5 6 3 4 3 3" xfId="49968" xr:uid="{00000000-0005-0000-0000-0000B9BF0000}"/>
    <cellStyle name="Normal 5 6 3 4 4" xfId="49969" xr:uid="{00000000-0005-0000-0000-0000BABF0000}"/>
    <cellStyle name="Normal 5 6 3 5" xfId="49970" xr:uid="{00000000-0005-0000-0000-0000BBBF0000}"/>
    <cellStyle name="Normal 5 6 3 5 2" xfId="49971" xr:uid="{00000000-0005-0000-0000-0000BCBF0000}"/>
    <cellStyle name="Normal 5 6 3 6" xfId="49972" xr:uid="{00000000-0005-0000-0000-0000BDBF0000}"/>
    <cellStyle name="Normal 5 6 3 6 2" xfId="49973" xr:uid="{00000000-0005-0000-0000-0000BEBF0000}"/>
    <cellStyle name="Normal 5 6 3 6 2 2" xfId="49974" xr:uid="{00000000-0005-0000-0000-0000BFBF0000}"/>
    <cellStyle name="Normal 5 6 3 6 3" xfId="49975" xr:uid="{00000000-0005-0000-0000-0000C0BF0000}"/>
    <cellStyle name="Normal 5 6 3 7" xfId="49976" xr:uid="{00000000-0005-0000-0000-0000C1BF0000}"/>
    <cellStyle name="Normal 5 6 3 7 2" xfId="49977" xr:uid="{00000000-0005-0000-0000-0000C2BF0000}"/>
    <cellStyle name="Normal 5 6 3 8" xfId="49978" xr:uid="{00000000-0005-0000-0000-0000C3BF0000}"/>
    <cellStyle name="Normal 5 6 3 9" xfId="49979" xr:uid="{00000000-0005-0000-0000-0000C4BF0000}"/>
    <cellStyle name="Normal 5 6 4" xfId="49980" xr:uid="{00000000-0005-0000-0000-0000C5BF0000}"/>
    <cellStyle name="Normal 5 6 4 2" xfId="49981" xr:uid="{00000000-0005-0000-0000-0000C6BF0000}"/>
    <cellStyle name="Normal 5 6 4 2 2" xfId="49982" xr:uid="{00000000-0005-0000-0000-0000C7BF0000}"/>
    <cellStyle name="Normal 5 6 4 2 2 2" xfId="49983" xr:uid="{00000000-0005-0000-0000-0000C8BF0000}"/>
    <cellStyle name="Normal 5 6 4 2 3" xfId="49984" xr:uid="{00000000-0005-0000-0000-0000C9BF0000}"/>
    <cellStyle name="Normal 5 6 4 2 3 2" xfId="49985" xr:uid="{00000000-0005-0000-0000-0000CABF0000}"/>
    <cellStyle name="Normal 5 6 4 2 3 2 2" xfId="49986" xr:uid="{00000000-0005-0000-0000-0000CBBF0000}"/>
    <cellStyle name="Normal 5 6 4 2 3 3" xfId="49987" xr:uid="{00000000-0005-0000-0000-0000CCBF0000}"/>
    <cellStyle name="Normal 5 6 4 2 4" xfId="49988" xr:uid="{00000000-0005-0000-0000-0000CDBF0000}"/>
    <cellStyle name="Normal 5 6 4 2 5" xfId="49989" xr:uid="{00000000-0005-0000-0000-0000CEBF0000}"/>
    <cellStyle name="Normal 5 6 4 3" xfId="49990" xr:uid="{00000000-0005-0000-0000-0000CFBF0000}"/>
    <cellStyle name="Normal 5 6 4 3 2" xfId="49991" xr:uid="{00000000-0005-0000-0000-0000D0BF0000}"/>
    <cellStyle name="Normal 5 6 4 4" xfId="49992" xr:uid="{00000000-0005-0000-0000-0000D1BF0000}"/>
    <cellStyle name="Normal 5 6 4 4 2" xfId="49993" xr:uid="{00000000-0005-0000-0000-0000D2BF0000}"/>
    <cellStyle name="Normal 5 6 4 4 2 2" xfId="49994" xr:uid="{00000000-0005-0000-0000-0000D3BF0000}"/>
    <cellStyle name="Normal 5 6 4 4 3" xfId="49995" xr:uid="{00000000-0005-0000-0000-0000D4BF0000}"/>
    <cellStyle name="Normal 5 6 4 5" xfId="49996" xr:uid="{00000000-0005-0000-0000-0000D5BF0000}"/>
    <cellStyle name="Normal 5 6 4 6" xfId="49997" xr:uid="{00000000-0005-0000-0000-0000D6BF0000}"/>
    <cellStyle name="Normal 5 6 5" xfId="49998" xr:uid="{00000000-0005-0000-0000-0000D7BF0000}"/>
    <cellStyle name="Normal 5 6 5 2" xfId="49999" xr:uid="{00000000-0005-0000-0000-0000D8BF0000}"/>
    <cellStyle name="Normal 5 6 5 2 2" xfId="50000" xr:uid="{00000000-0005-0000-0000-0000D9BF0000}"/>
    <cellStyle name="Normal 5 6 5 3" xfId="50001" xr:uid="{00000000-0005-0000-0000-0000DABF0000}"/>
    <cellStyle name="Normal 5 6 5 3 2" xfId="50002" xr:uid="{00000000-0005-0000-0000-0000DBBF0000}"/>
    <cellStyle name="Normal 5 6 5 3 2 2" xfId="50003" xr:uid="{00000000-0005-0000-0000-0000DCBF0000}"/>
    <cellStyle name="Normal 5 6 5 3 3" xfId="50004" xr:uid="{00000000-0005-0000-0000-0000DDBF0000}"/>
    <cellStyle name="Normal 5 6 5 4" xfId="50005" xr:uid="{00000000-0005-0000-0000-0000DEBF0000}"/>
    <cellStyle name="Normal 5 6 5 5" xfId="50006" xr:uid="{00000000-0005-0000-0000-0000DFBF0000}"/>
    <cellStyle name="Normal 5 6 6" xfId="50007" xr:uid="{00000000-0005-0000-0000-0000E0BF0000}"/>
    <cellStyle name="Normal 5 6 6 2" xfId="50008" xr:uid="{00000000-0005-0000-0000-0000E1BF0000}"/>
    <cellStyle name="Normal 5 6 6 2 2" xfId="50009" xr:uid="{00000000-0005-0000-0000-0000E2BF0000}"/>
    <cellStyle name="Normal 5 6 6 3" xfId="50010" xr:uid="{00000000-0005-0000-0000-0000E3BF0000}"/>
    <cellStyle name="Normal 5 6 6 3 2" xfId="50011" xr:uid="{00000000-0005-0000-0000-0000E4BF0000}"/>
    <cellStyle name="Normal 5 6 6 3 2 2" xfId="50012" xr:uid="{00000000-0005-0000-0000-0000E5BF0000}"/>
    <cellStyle name="Normal 5 6 6 3 3" xfId="50013" xr:uid="{00000000-0005-0000-0000-0000E6BF0000}"/>
    <cellStyle name="Normal 5 6 6 4" xfId="50014" xr:uid="{00000000-0005-0000-0000-0000E7BF0000}"/>
    <cellStyle name="Normal 5 6 7" xfId="50015" xr:uid="{00000000-0005-0000-0000-0000E8BF0000}"/>
    <cellStyle name="Normal 5 6 7 2" xfId="50016" xr:uid="{00000000-0005-0000-0000-0000E9BF0000}"/>
    <cellStyle name="Normal 5 6 8" xfId="50017" xr:uid="{00000000-0005-0000-0000-0000EABF0000}"/>
    <cellStyle name="Normal 5 6 8 2" xfId="50018" xr:uid="{00000000-0005-0000-0000-0000EBBF0000}"/>
    <cellStyle name="Normal 5 6 8 2 2" xfId="50019" xr:uid="{00000000-0005-0000-0000-0000ECBF0000}"/>
    <cellStyle name="Normal 5 6 8 3" xfId="50020" xr:uid="{00000000-0005-0000-0000-0000EDBF0000}"/>
    <cellStyle name="Normal 5 6 9" xfId="50021" xr:uid="{00000000-0005-0000-0000-0000EEBF0000}"/>
    <cellStyle name="Normal 5 6 9 2" xfId="50022" xr:uid="{00000000-0005-0000-0000-0000EFBF0000}"/>
    <cellStyle name="Normal 5 6_WKG 1-17-13 OFFICIAL DRG Hospital Provider Master File (NPI)" xfId="1390" xr:uid="{00000000-0005-0000-0000-0000F0BF0000}"/>
    <cellStyle name="Normal 5 7" xfId="1391" xr:uid="{00000000-0005-0000-0000-0000F1BF0000}"/>
    <cellStyle name="Normal 5 7 10" xfId="50023" xr:uid="{00000000-0005-0000-0000-0000F2BF0000}"/>
    <cellStyle name="Normal 5 7 11" xfId="50024" xr:uid="{00000000-0005-0000-0000-0000F3BF0000}"/>
    <cellStyle name="Normal 5 7 2" xfId="1392" xr:uid="{00000000-0005-0000-0000-0000F4BF0000}"/>
    <cellStyle name="Normal 5 7 2 10" xfId="50025" xr:uid="{00000000-0005-0000-0000-0000F5BF0000}"/>
    <cellStyle name="Normal 5 7 2 2" xfId="50026" xr:uid="{00000000-0005-0000-0000-0000F6BF0000}"/>
    <cellStyle name="Normal 5 7 2 2 2" xfId="50027" xr:uid="{00000000-0005-0000-0000-0000F7BF0000}"/>
    <cellStyle name="Normal 5 7 2 2 2 2" xfId="50028" xr:uid="{00000000-0005-0000-0000-0000F8BF0000}"/>
    <cellStyle name="Normal 5 7 2 2 2 2 2" xfId="50029" xr:uid="{00000000-0005-0000-0000-0000F9BF0000}"/>
    <cellStyle name="Normal 5 7 2 2 2 2 2 2" xfId="50030" xr:uid="{00000000-0005-0000-0000-0000FABF0000}"/>
    <cellStyle name="Normal 5 7 2 2 2 2 3" xfId="50031" xr:uid="{00000000-0005-0000-0000-0000FBBF0000}"/>
    <cellStyle name="Normal 5 7 2 2 2 2 3 2" xfId="50032" xr:uid="{00000000-0005-0000-0000-0000FCBF0000}"/>
    <cellStyle name="Normal 5 7 2 2 2 2 3 2 2" xfId="50033" xr:uid="{00000000-0005-0000-0000-0000FDBF0000}"/>
    <cellStyle name="Normal 5 7 2 2 2 2 3 3" xfId="50034" xr:uid="{00000000-0005-0000-0000-0000FEBF0000}"/>
    <cellStyle name="Normal 5 7 2 2 2 2 4" xfId="50035" xr:uid="{00000000-0005-0000-0000-0000FFBF0000}"/>
    <cellStyle name="Normal 5 7 2 2 2 3" xfId="50036" xr:uid="{00000000-0005-0000-0000-000000C00000}"/>
    <cellStyle name="Normal 5 7 2 2 2 3 2" xfId="50037" xr:uid="{00000000-0005-0000-0000-000001C00000}"/>
    <cellStyle name="Normal 5 7 2 2 2 4" xfId="50038" xr:uid="{00000000-0005-0000-0000-000002C00000}"/>
    <cellStyle name="Normal 5 7 2 2 2 4 2" xfId="50039" xr:uid="{00000000-0005-0000-0000-000003C00000}"/>
    <cellStyle name="Normal 5 7 2 2 2 4 2 2" xfId="50040" xr:uid="{00000000-0005-0000-0000-000004C00000}"/>
    <cellStyle name="Normal 5 7 2 2 2 4 3" xfId="50041" xr:uid="{00000000-0005-0000-0000-000005C00000}"/>
    <cellStyle name="Normal 5 7 2 2 2 5" xfId="50042" xr:uid="{00000000-0005-0000-0000-000006C00000}"/>
    <cellStyle name="Normal 5 7 2 2 3" xfId="50043" xr:uid="{00000000-0005-0000-0000-000007C00000}"/>
    <cellStyle name="Normal 5 7 2 2 3 2" xfId="50044" xr:uid="{00000000-0005-0000-0000-000008C00000}"/>
    <cellStyle name="Normal 5 7 2 2 3 2 2" xfId="50045" xr:uid="{00000000-0005-0000-0000-000009C00000}"/>
    <cellStyle name="Normal 5 7 2 2 3 3" xfId="50046" xr:uid="{00000000-0005-0000-0000-00000AC00000}"/>
    <cellStyle name="Normal 5 7 2 2 3 3 2" xfId="50047" xr:uid="{00000000-0005-0000-0000-00000BC00000}"/>
    <cellStyle name="Normal 5 7 2 2 3 3 2 2" xfId="50048" xr:uid="{00000000-0005-0000-0000-00000CC00000}"/>
    <cellStyle name="Normal 5 7 2 2 3 3 3" xfId="50049" xr:uid="{00000000-0005-0000-0000-00000DC00000}"/>
    <cellStyle name="Normal 5 7 2 2 3 4" xfId="50050" xr:uid="{00000000-0005-0000-0000-00000EC00000}"/>
    <cellStyle name="Normal 5 7 2 2 4" xfId="50051" xr:uid="{00000000-0005-0000-0000-00000FC00000}"/>
    <cellStyle name="Normal 5 7 2 2 4 2" xfId="50052" xr:uid="{00000000-0005-0000-0000-000010C00000}"/>
    <cellStyle name="Normal 5 7 2 2 4 2 2" xfId="50053" xr:uid="{00000000-0005-0000-0000-000011C00000}"/>
    <cellStyle name="Normal 5 7 2 2 4 3" xfId="50054" xr:uid="{00000000-0005-0000-0000-000012C00000}"/>
    <cellStyle name="Normal 5 7 2 2 4 3 2" xfId="50055" xr:uid="{00000000-0005-0000-0000-000013C00000}"/>
    <cellStyle name="Normal 5 7 2 2 4 3 2 2" xfId="50056" xr:uid="{00000000-0005-0000-0000-000014C00000}"/>
    <cellStyle name="Normal 5 7 2 2 4 3 3" xfId="50057" xr:uid="{00000000-0005-0000-0000-000015C00000}"/>
    <cellStyle name="Normal 5 7 2 2 4 4" xfId="50058" xr:uid="{00000000-0005-0000-0000-000016C00000}"/>
    <cellStyle name="Normal 5 7 2 2 5" xfId="50059" xr:uid="{00000000-0005-0000-0000-000017C00000}"/>
    <cellStyle name="Normal 5 7 2 2 5 2" xfId="50060" xr:uid="{00000000-0005-0000-0000-000018C00000}"/>
    <cellStyle name="Normal 5 7 2 2 6" xfId="50061" xr:uid="{00000000-0005-0000-0000-000019C00000}"/>
    <cellStyle name="Normal 5 7 2 2 6 2" xfId="50062" xr:uid="{00000000-0005-0000-0000-00001AC00000}"/>
    <cellStyle name="Normal 5 7 2 2 6 2 2" xfId="50063" xr:uid="{00000000-0005-0000-0000-00001BC00000}"/>
    <cellStyle name="Normal 5 7 2 2 6 3" xfId="50064" xr:uid="{00000000-0005-0000-0000-00001CC00000}"/>
    <cellStyle name="Normal 5 7 2 2 7" xfId="50065" xr:uid="{00000000-0005-0000-0000-00001DC00000}"/>
    <cellStyle name="Normal 5 7 2 2 7 2" xfId="50066" xr:uid="{00000000-0005-0000-0000-00001EC00000}"/>
    <cellStyle name="Normal 5 7 2 2 8" xfId="50067" xr:uid="{00000000-0005-0000-0000-00001FC00000}"/>
    <cellStyle name="Normal 5 7 2 2 9" xfId="50068" xr:uid="{00000000-0005-0000-0000-000020C00000}"/>
    <cellStyle name="Normal 5 7 2 3" xfId="50069" xr:uid="{00000000-0005-0000-0000-000021C00000}"/>
    <cellStyle name="Normal 5 7 2 3 2" xfId="50070" xr:uid="{00000000-0005-0000-0000-000022C00000}"/>
    <cellStyle name="Normal 5 7 2 3 2 2" xfId="50071" xr:uid="{00000000-0005-0000-0000-000023C00000}"/>
    <cellStyle name="Normal 5 7 2 3 2 2 2" xfId="50072" xr:uid="{00000000-0005-0000-0000-000024C00000}"/>
    <cellStyle name="Normal 5 7 2 3 2 3" xfId="50073" xr:uid="{00000000-0005-0000-0000-000025C00000}"/>
    <cellStyle name="Normal 5 7 2 3 2 3 2" xfId="50074" xr:uid="{00000000-0005-0000-0000-000026C00000}"/>
    <cellStyle name="Normal 5 7 2 3 2 3 2 2" xfId="50075" xr:uid="{00000000-0005-0000-0000-000027C00000}"/>
    <cellStyle name="Normal 5 7 2 3 2 3 3" xfId="50076" xr:uid="{00000000-0005-0000-0000-000028C00000}"/>
    <cellStyle name="Normal 5 7 2 3 2 4" xfId="50077" xr:uid="{00000000-0005-0000-0000-000029C00000}"/>
    <cellStyle name="Normal 5 7 2 3 3" xfId="50078" xr:uid="{00000000-0005-0000-0000-00002AC00000}"/>
    <cellStyle name="Normal 5 7 2 3 3 2" xfId="50079" xr:uid="{00000000-0005-0000-0000-00002BC00000}"/>
    <cellStyle name="Normal 5 7 2 3 4" xfId="50080" xr:uid="{00000000-0005-0000-0000-00002CC00000}"/>
    <cellStyle name="Normal 5 7 2 3 4 2" xfId="50081" xr:uid="{00000000-0005-0000-0000-00002DC00000}"/>
    <cellStyle name="Normal 5 7 2 3 4 2 2" xfId="50082" xr:uid="{00000000-0005-0000-0000-00002EC00000}"/>
    <cellStyle name="Normal 5 7 2 3 4 3" xfId="50083" xr:uid="{00000000-0005-0000-0000-00002FC00000}"/>
    <cellStyle name="Normal 5 7 2 3 5" xfId="50084" xr:uid="{00000000-0005-0000-0000-000030C00000}"/>
    <cellStyle name="Normal 5 7 2 4" xfId="50085" xr:uid="{00000000-0005-0000-0000-000031C00000}"/>
    <cellStyle name="Normal 5 7 2 4 2" xfId="50086" xr:uid="{00000000-0005-0000-0000-000032C00000}"/>
    <cellStyle name="Normal 5 7 2 4 2 2" xfId="50087" xr:uid="{00000000-0005-0000-0000-000033C00000}"/>
    <cellStyle name="Normal 5 7 2 4 3" xfId="50088" xr:uid="{00000000-0005-0000-0000-000034C00000}"/>
    <cellStyle name="Normal 5 7 2 4 3 2" xfId="50089" xr:uid="{00000000-0005-0000-0000-000035C00000}"/>
    <cellStyle name="Normal 5 7 2 4 3 2 2" xfId="50090" xr:uid="{00000000-0005-0000-0000-000036C00000}"/>
    <cellStyle name="Normal 5 7 2 4 3 3" xfId="50091" xr:uid="{00000000-0005-0000-0000-000037C00000}"/>
    <cellStyle name="Normal 5 7 2 4 4" xfId="50092" xr:uid="{00000000-0005-0000-0000-000038C00000}"/>
    <cellStyle name="Normal 5 7 2 5" xfId="50093" xr:uid="{00000000-0005-0000-0000-000039C00000}"/>
    <cellStyle name="Normal 5 7 2 5 2" xfId="50094" xr:uid="{00000000-0005-0000-0000-00003AC00000}"/>
    <cellStyle name="Normal 5 7 2 5 2 2" xfId="50095" xr:uid="{00000000-0005-0000-0000-00003BC00000}"/>
    <cellStyle name="Normal 5 7 2 5 3" xfId="50096" xr:uid="{00000000-0005-0000-0000-00003CC00000}"/>
    <cellStyle name="Normal 5 7 2 5 3 2" xfId="50097" xr:uid="{00000000-0005-0000-0000-00003DC00000}"/>
    <cellStyle name="Normal 5 7 2 5 3 2 2" xfId="50098" xr:uid="{00000000-0005-0000-0000-00003EC00000}"/>
    <cellStyle name="Normal 5 7 2 5 3 3" xfId="50099" xr:uid="{00000000-0005-0000-0000-00003FC00000}"/>
    <cellStyle name="Normal 5 7 2 5 4" xfId="50100" xr:uid="{00000000-0005-0000-0000-000040C00000}"/>
    <cellStyle name="Normal 5 7 2 6" xfId="50101" xr:uid="{00000000-0005-0000-0000-000041C00000}"/>
    <cellStyle name="Normal 5 7 2 6 2" xfId="50102" xr:uid="{00000000-0005-0000-0000-000042C00000}"/>
    <cellStyle name="Normal 5 7 2 7" xfId="50103" xr:uid="{00000000-0005-0000-0000-000043C00000}"/>
    <cellStyle name="Normal 5 7 2 7 2" xfId="50104" xr:uid="{00000000-0005-0000-0000-000044C00000}"/>
    <cellStyle name="Normal 5 7 2 7 2 2" xfId="50105" xr:uid="{00000000-0005-0000-0000-000045C00000}"/>
    <cellStyle name="Normal 5 7 2 7 3" xfId="50106" xr:uid="{00000000-0005-0000-0000-000046C00000}"/>
    <cellStyle name="Normal 5 7 2 8" xfId="50107" xr:uid="{00000000-0005-0000-0000-000047C00000}"/>
    <cellStyle name="Normal 5 7 2 8 2" xfId="50108" xr:uid="{00000000-0005-0000-0000-000048C00000}"/>
    <cellStyle name="Normal 5 7 2 9" xfId="50109" xr:uid="{00000000-0005-0000-0000-000049C00000}"/>
    <cellStyle name="Normal 5 7 3" xfId="50110" xr:uid="{00000000-0005-0000-0000-00004AC00000}"/>
    <cellStyle name="Normal 5 7 3 2" xfId="50111" xr:uid="{00000000-0005-0000-0000-00004BC00000}"/>
    <cellStyle name="Normal 5 7 3 2 2" xfId="50112" xr:uid="{00000000-0005-0000-0000-00004CC00000}"/>
    <cellStyle name="Normal 5 7 3 2 2 2" xfId="50113" xr:uid="{00000000-0005-0000-0000-00004DC00000}"/>
    <cellStyle name="Normal 5 7 3 2 2 2 2" xfId="50114" xr:uid="{00000000-0005-0000-0000-00004EC00000}"/>
    <cellStyle name="Normal 5 7 3 2 2 3" xfId="50115" xr:uid="{00000000-0005-0000-0000-00004FC00000}"/>
    <cellStyle name="Normal 5 7 3 2 2 3 2" xfId="50116" xr:uid="{00000000-0005-0000-0000-000050C00000}"/>
    <cellStyle name="Normal 5 7 3 2 2 3 2 2" xfId="50117" xr:uid="{00000000-0005-0000-0000-000051C00000}"/>
    <cellStyle name="Normal 5 7 3 2 2 3 3" xfId="50118" xr:uid="{00000000-0005-0000-0000-000052C00000}"/>
    <cellStyle name="Normal 5 7 3 2 2 4" xfId="50119" xr:uid="{00000000-0005-0000-0000-000053C00000}"/>
    <cellStyle name="Normal 5 7 3 2 3" xfId="50120" xr:uid="{00000000-0005-0000-0000-000054C00000}"/>
    <cellStyle name="Normal 5 7 3 2 3 2" xfId="50121" xr:uid="{00000000-0005-0000-0000-000055C00000}"/>
    <cellStyle name="Normal 5 7 3 2 4" xfId="50122" xr:uid="{00000000-0005-0000-0000-000056C00000}"/>
    <cellStyle name="Normal 5 7 3 2 4 2" xfId="50123" xr:uid="{00000000-0005-0000-0000-000057C00000}"/>
    <cellStyle name="Normal 5 7 3 2 4 2 2" xfId="50124" xr:uid="{00000000-0005-0000-0000-000058C00000}"/>
    <cellStyle name="Normal 5 7 3 2 4 3" xfId="50125" xr:uid="{00000000-0005-0000-0000-000059C00000}"/>
    <cellStyle name="Normal 5 7 3 2 5" xfId="50126" xr:uid="{00000000-0005-0000-0000-00005AC00000}"/>
    <cellStyle name="Normal 5 7 3 2 6" xfId="50127" xr:uid="{00000000-0005-0000-0000-00005BC00000}"/>
    <cellStyle name="Normal 5 7 3 3" xfId="50128" xr:uid="{00000000-0005-0000-0000-00005CC00000}"/>
    <cellStyle name="Normal 5 7 3 3 2" xfId="50129" xr:uid="{00000000-0005-0000-0000-00005DC00000}"/>
    <cellStyle name="Normal 5 7 3 3 2 2" xfId="50130" xr:uid="{00000000-0005-0000-0000-00005EC00000}"/>
    <cellStyle name="Normal 5 7 3 3 3" xfId="50131" xr:uid="{00000000-0005-0000-0000-00005FC00000}"/>
    <cellStyle name="Normal 5 7 3 3 3 2" xfId="50132" xr:uid="{00000000-0005-0000-0000-000060C00000}"/>
    <cellStyle name="Normal 5 7 3 3 3 2 2" xfId="50133" xr:uid="{00000000-0005-0000-0000-000061C00000}"/>
    <cellStyle name="Normal 5 7 3 3 3 3" xfId="50134" xr:uid="{00000000-0005-0000-0000-000062C00000}"/>
    <cellStyle name="Normal 5 7 3 3 4" xfId="50135" xr:uid="{00000000-0005-0000-0000-000063C00000}"/>
    <cellStyle name="Normal 5 7 3 4" xfId="50136" xr:uid="{00000000-0005-0000-0000-000064C00000}"/>
    <cellStyle name="Normal 5 7 3 4 2" xfId="50137" xr:uid="{00000000-0005-0000-0000-000065C00000}"/>
    <cellStyle name="Normal 5 7 3 4 2 2" xfId="50138" xr:uid="{00000000-0005-0000-0000-000066C00000}"/>
    <cellStyle name="Normal 5 7 3 4 3" xfId="50139" xr:uid="{00000000-0005-0000-0000-000067C00000}"/>
    <cellStyle name="Normal 5 7 3 4 3 2" xfId="50140" xr:uid="{00000000-0005-0000-0000-000068C00000}"/>
    <cellStyle name="Normal 5 7 3 4 3 2 2" xfId="50141" xr:uid="{00000000-0005-0000-0000-000069C00000}"/>
    <cellStyle name="Normal 5 7 3 4 3 3" xfId="50142" xr:uid="{00000000-0005-0000-0000-00006AC00000}"/>
    <cellStyle name="Normal 5 7 3 4 4" xfId="50143" xr:uid="{00000000-0005-0000-0000-00006BC00000}"/>
    <cellStyle name="Normal 5 7 3 5" xfId="50144" xr:uid="{00000000-0005-0000-0000-00006CC00000}"/>
    <cellStyle name="Normal 5 7 3 5 2" xfId="50145" xr:uid="{00000000-0005-0000-0000-00006DC00000}"/>
    <cellStyle name="Normal 5 7 3 6" xfId="50146" xr:uid="{00000000-0005-0000-0000-00006EC00000}"/>
    <cellStyle name="Normal 5 7 3 6 2" xfId="50147" xr:uid="{00000000-0005-0000-0000-00006FC00000}"/>
    <cellStyle name="Normal 5 7 3 6 2 2" xfId="50148" xr:uid="{00000000-0005-0000-0000-000070C00000}"/>
    <cellStyle name="Normal 5 7 3 6 3" xfId="50149" xr:uid="{00000000-0005-0000-0000-000071C00000}"/>
    <cellStyle name="Normal 5 7 3 7" xfId="50150" xr:uid="{00000000-0005-0000-0000-000072C00000}"/>
    <cellStyle name="Normal 5 7 3 7 2" xfId="50151" xr:uid="{00000000-0005-0000-0000-000073C00000}"/>
    <cellStyle name="Normal 5 7 3 8" xfId="50152" xr:uid="{00000000-0005-0000-0000-000074C00000}"/>
    <cellStyle name="Normal 5 7 3 9" xfId="50153" xr:uid="{00000000-0005-0000-0000-000075C00000}"/>
    <cellStyle name="Normal 5 7 4" xfId="50154" xr:uid="{00000000-0005-0000-0000-000076C00000}"/>
    <cellStyle name="Normal 5 7 4 2" xfId="50155" xr:uid="{00000000-0005-0000-0000-000077C00000}"/>
    <cellStyle name="Normal 5 7 4 2 2" xfId="50156" xr:uid="{00000000-0005-0000-0000-000078C00000}"/>
    <cellStyle name="Normal 5 7 4 2 2 2" xfId="50157" xr:uid="{00000000-0005-0000-0000-000079C00000}"/>
    <cellStyle name="Normal 5 7 4 2 3" xfId="50158" xr:uid="{00000000-0005-0000-0000-00007AC00000}"/>
    <cellStyle name="Normal 5 7 4 2 3 2" xfId="50159" xr:uid="{00000000-0005-0000-0000-00007BC00000}"/>
    <cellStyle name="Normal 5 7 4 2 3 2 2" xfId="50160" xr:uid="{00000000-0005-0000-0000-00007CC00000}"/>
    <cellStyle name="Normal 5 7 4 2 3 3" xfId="50161" xr:uid="{00000000-0005-0000-0000-00007DC00000}"/>
    <cellStyle name="Normal 5 7 4 2 4" xfId="50162" xr:uid="{00000000-0005-0000-0000-00007EC00000}"/>
    <cellStyle name="Normal 5 7 4 3" xfId="50163" xr:uid="{00000000-0005-0000-0000-00007FC00000}"/>
    <cellStyle name="Normal 5 7 4 3 2" xfId="50164" xr:uid="{00000000-0005-0000-0000-000080C00000}"/>
    <cellStyle name="Normal 5 7 4 4" xfId="50165" xr:uid="{00000000-0005-0000-0000-000081C00000}"/>
    <cellStyle name="Normal 5 7 4 4 2" xfId="50166" xr:uid="{00000000-0005-0000-0000-000082C00000}"/>
    <cellStyle name="Normal 5 7 4 4 2 2" xfId="50167" xr:uid="{00000000-0005-0000-0000-000083C00000}"/>
    <cellStyle name="Normal 5 7 4 4 3" xfId="50168" xr:uid="{00000000-0005-0000-0000-000084C00000}"/>
    <cellStyle name="Normal 5 7 4 5" xfId="50169" xr:uid="{00000000-0005-0000-0000-000085C00000}"/>
    <cellStyle name="Normal 5 7 4 6" xfId="50170" xr:uid="{00000000-0005-0000-0000-000086C00000}"/>
    <cellStyle name="Normal 5 7 5" xfId="50171" xr:uid="{00000000-0005-0000-0000-000087C00000}"/>
    <cellStyle name="Normal 5 7 5 2" xfId="50172" xr:uid="{00000000-0005-0000-0000-000088C00000}"/>
    <cellStyle name="Normal 5 7 5 2 2" xfId="50173" xr:uid="{00000000-0005-0000-0000-000089C00000}"/>
    <cellStyle name="Normal 5 7 5 3" xfId="50174" xr:uid="{00000000-0005-0000-0000-00008AC00000}"/>
    <cellStyle name="Normal 5 7 5 3 2" xfId="50175" xr:uid="{00000000-0005-0000-0000-00008BC00000}"/>
    <cellStyle name="Normal 5 7 5 3 2 2" xfId="50176" xr:uid="{00000000-0005-0000-0000-00008CC00000}"/>
    <cellStyle name="Normal 5 7 5 3 3" xfId="50177" xr:uid="{00000000-0005-0000-0000-00008DC00000}"/>
    <cellStyle name="Normal 5 7 5 4" xfId="50178" xr:uid="{00000000-0005-0000-0000-00008EC00000}"/>
    <cellStyle name="Normal 5 7 6" xfId="50179" xr:uid="{00000000-0005-0000-0000-00008FC00000}"/>
    <cellStyle name="Normal 5 7 6 2" xfId="50180" xr:uid="{00000000-0005-0000-0000-000090C00000}"/>
    <cellStyle name="Normal 5 7 6 2 2" xfId="50181" xr:uid="{00000000-0005-0000-0000-000091C00000}"/>
    <cellStyle name="Normal 5 7 6 3" xfId="50182" xr:uid="{00000000-0005-0000-0000-000092C00000}"/>
    <cellStyle name="Normal 5 7 6 3 2" xfId="50183" xr:uid="{00000000-0005-0000-0000-000093C00000}"/>
    <cellStyle name="Normal 5 7 6 3 2 2" xfId="50184" xr:uid="{00000000-0005-0000-0000-000094C00000}"/>
    <cellStyle name="Normal 5 7 6 3 3" xfId="50185" xr:uid="{00000000-0005-0000-0000-000095C00000}"/>
    <cellStyle name="Normal 5 7 6 4" xfId="50186" xr:uid="{00000000-0005-0000-0000-000096C00000}"/>
    <cellStyle name="Normal 5 7 7" xfId="50187" xr:uid="{00000000-0005-0000-0000-000097C00000}"/>
    <cellStyle name="Normal 5 7 7 2" xfId="50188" xr:uid="{00000000-0005-0000-0000-000098C00000}"/>
    <cellStyle name="Normal 5 7 8" xfId="50189" xr:uid="{00000000-0005-0000-0000-000099C00000}"/>
    <cellStyle name="Normal 5 7 8 2" xfId="50190" xr:uid="{00000000-0005-0000-0000-00009AC00000}"/>
    <cellStyle name="Normal 5 7 8 2 2" xfId="50191" xr:uid="{00000000-0005-0000-0000-00009BC00000}"/>
    <cellStyle name="Normal 5 7 8 3" xfId="50192" xr:uid="{00000000-0005-0000-0000-00009CC00000}"/>
    <cellStyle name="Normal 5 7 9" xfId="50193" xr:uid="{00000000-0005-0000-0000-00009DC00000}"/>
    <cellStyle name="Normal 5 7 9 2" xfId="50194" xr:uid="{00000000-0005-0000-0000-00009EC00000}"/>
    <cellStyle name="Normal 5 7_T-straight with PEDs adjustor" xfId="50195" xr:uid="{00000000-0005-0000-0000-00009FC00000}"/>
    <cellStyle name="Normal 5 8" xfId="1393" xr:uid="{00000000-0005-0000-0000-0000A0C00000}"/>
    <cellStyle name="Normal 5 8 2" xfId="1394" xr:uid="{00000000-0005-0000-0000-0000A1C00000}"/>
    <cellStyle name="Normal 5 8 2 2" xfId="1395" xr:uid="{00000000-0005-0000-0000-0000A2C00000}"/>
    <cellStyle name="Normal 5 8 2 2 2" xfId="50196" xr:uid="{00000000-0005-0000-0000-0000A3C00000}"/>
    <cellStyle name="Normal 5 8 2 2 2 2" xfId="50197" xr:uid="{00000000-0005-0000-0000-0000A4C00000}"/>
    <cellStyle name="Normal 5 8 2 2 2 2 2" xfId="50198" xr:uid="{00000000-0005-0000-0000-0000A5C00000}"/>
    <cellStyle name="Normal 5 8 2 2 2 3" xfId="50199" xr:uid="{00000000-0005-0000-0000-0000A6C00000}"/>
    <cellStyle name="Normal 5 8 2 2 2 3 2" xfId="50200" xr:uid="{00000000-0005-0000-0000-0000A7C00000}"/>
    <cellStyle name="Normal 5 8 2 2 2 3 2 2" xfId="50201" xr:uid="{00000000-0005-0000-0000-0000A8C00000}"/>
    <cellStyle name="Normal 5 8 2 2 2 3 3" xfId="50202" xr:uid="{00000000-0005-0000-0000-0000A9C00000}"/>
    <cellStyle name="Normal 5 8 2 2 2 4" xfId="50203" xr:uid="{00000000-0005-0000-0000-0000AAC00000}"/>
    <cellStyle name="Normal 5 8 2 2 3" xfId="50204" xr:uid="{00000000-0005-0000-0000-0000ABC00000}"/>
    <cellStyle name="Normal 5 8 2 2 3 2" xfId="50205" xr:uid="{00000000-0005-0000-0000-0000ACC00000}"/>
    <cellStyle name="Normal 5 8 2 2 4" xfId="50206" xr:uid="{00000000-0005-0000-0000-0000ADC00000}"/>
    <cellStyle name="Normal 5 8 2 2 4 2" xfId="50207" xr:uid="{00000000-0005-0000-0000-0000AEC00000}"/>
    <cellStyle name="Normal 5 8 2 2 4 2 2" xfId="50208" xr:uid="{00000000-0005-0000-0000-0000AFC00000}"/>
    <cellStyle name="Normal 5 8 2 2 4 3" xfId="50209" xr:uid="{00000000-0005-0000-0000-0000B0C00000}"/>
    <cellStyle name="Normal 5 8 2 2 5" xfId="50210" xr:uid="{00000000-0005-0000-0000-0000B1C00000}"/>
    <cellStyle name="Normal 5 8 2 3" xfId="50211" xr:uid="{00000000-0005-0000-0000-0000B2C00000}"/>
    <cellStyle name="Normal 5 8 2 3 2" xfId="50212" xr:uid="{00000000-0005-0000-0000-0000B3C00000}"/>
    <cellStyle name="Normal 5 8 2 3 2 2" xfId="50213" xr:uid="{00000000-0005-0000-0000-0000B4C00000}"/>
    <cellStyle name="Normal 5 8 2 3 3" xfId="50214" xr:uid="{00000000-0005-0000-0000-0000B5C00000}"/>
    <cellStyle name="Normal 5 8 2 3 3 2" xfId="50215" xr:uid="{00000000-0005-0000-0000-0000B6C00000}"/>
    <cellStyle name="Normal 5 8 2 3 3 2 2" xfId="50216" xr:uid="{00000000-0005-0000-0000-0000B7C00000}"/>
    <cellStyle name="Normal 5 8 2 3 3 3" xfId="50217" xr:uid="{00000000-0005-0000-0000-0000B8C00000}"/>
    <cellStyle name="Normal 5 8 2 3 4" xfId="50218" xr:uid="{00000000-0005-0000-0000-0000B9C00000}"/>
    <cellStyle name="Normal 5 8 2 4" xfId="50219" xr:uid="{00000000-0005-0000-0000-0000BAC00000}"/>
    <cellStyle name="Normal 5 8 2 4 2" xfId="50220" xr:uid="{00000000-0005-0000-0000-0000BBC00000}"/>
    <cellStyle name="Normal 5 8 2 4 2 2" xfId="50221" xr:uid="{00000000-0005-0000-0000-0000BCC00000}"/>
    <cellStyle name="Normal 5 8 2 4 3" xfId="50222" xr:uid="{00000000-0005-0000-0000-0000BDC00000}"/>
    <cellStyle name="Normal 5 8 2 4 3 2" xfId="50223" xr:uid="{00000000-0005-0000-0000-0000BEC00000}"/>
    <cellStyle name="Normal 5 8 2 4 3 2 2" xfId="50224" xr:uid="{00000000-0005-0000-0000-0000BFC00000}"/>
    <cellStyle name="Normal 5 8 2 4 3 3" xfId="50225" xr:uid="{00000000-0005-0000-0000-0000C0C00000}"/>
    <cellStyle name="Normal 5 8 2 4 4" xfId="50226" xr:uid="{00000000-0005-0000-0000-0000C1C00000}"/>
    <cellStyle name="Normal 5 8 2 5" xfId="50227" xr:uid="{00000000-0005-0000-0000-0000C2C00000}"/>
    <cellStyle name="Normal 5 8 2 5 2" xfId="50228" xr:uid="{00000000-0005-0000-0000-0000C3C00000}"/>
    <cellStyle name="Normal 5 8 2 6" xfId="50229" xr:uid="{00000000-0005-0000-0000-0000C4C00000}"/>
    <cellStyle name="Normal 5 8 2 6 2" xfId="50230" xr:uid="{00000000-0005-0000-0000-0000C5C00000}"/>
    <cellStyle name="Normal 5 8 2 6 2 2" xfId="50231" xr:uid="{00000000-0005-0000-0000-0000C6C00000}"/>
    <cellStyle name="Normal 5 8 2 6 3" xfId="50232" xr:uid="{00000000-0005-0000-0000-0000C7C00000}"/>
    <cellStyle name="Normal 5 8 2 7" xfId="50233" xr:uid="{00000000-0005-0000-0000-0000C8C00000}"/>
    <cellStyle name="Normal 5 8 2 7 2" xfId="50234" xr:uid="{00000000-0005-0000-0000-0000C9C00000}"/>
    <cellStyle name="Normal 5 8 2 8" xfId="50235" xr:uid="{00000000-0005-0000-0000-0000CAC00000}"/>
    <cellStyle name="Normal 5 8 3" xfId="1396" xr:uid="{00000000-0005-0000-0000-0000CBC00000}"/>
    <cellStyle name="Normal 5 8 3 2" xfId="50236" xr:uid="{00000000-0005-0000-0000-0000CCC00000}"/>
    <cellStyle name="Normal 5 8 3 2 2" xfId="50237" xr:uid="{00000000-0005-0000-0000-0000CDC00000}"/>
    <cellStyle name="Normal 5 8 3 2 2 2" xfId="50238" xr:uid="{00000000-0005-0000-0000-0000CEC00000}"/>
    <cellStyle name="Normal 5 8 3 2 3" xfId="50239" xr:uid="{00000000-0005-0000-0000-0000CFC00000}"/>
    <cellStyle name="Normal 5 8 3 2 3 2" xfId="50240" xr:uid="{00000000-0005-0000-0000-0000D0C00000}"/>
    <cellStyle name="Normal 5 8 3 2 3 2 2" xfId="50241" xr:uid="{00000000-0005-0000-0000-0000D1C00000}"/>
    <cellStyle name="Normal 5 8 3 2 3 3" xfId="50242" xr:uid="{00000000-0005-0000-0000-0000D2C00000}"/>
    <cellStyle name="Normal 5 8 3 2 4" xfId="50243" xr:uid="{00000000-0005-0000-0000-0000D3C00000}"/>
    <cellStyle name="Normal 5 8 3 3" xfId="50244" xr:uid="{00000000-0005-0000-0000-0000D4C00000}"/>
    <cellStyle name="Normal 5 8 3 3 2" xfId="50245" xr:uid="{00000000-0005-0000-0000-0000D5C00000}"/>
    <cellStyle name="Normal 5 8 3 4" xfId="50246" xr:uid="{00000000-0005-0000-0000-0000D6C00000}"/>
    <cellStyle name="Normal 5 8 3 4 2" xfId="50247" xr:uid="{00000000-0005-0000-0000-0000D7C00000}"/>
    <cellStyle name="Normal 5 8 3 4 2 2" xfId="50248" xr:uid="{00000000-0005-0000-0000-0000D8C00000}"/>
    <cellStyle name="Normal 5 8 3 4 3" xfId="50249" xr:uid="{00000000-0005-0000-0000-0000D9C00000}"/>
    <cellStyle name="Normal 5 8 3 5" xfId="50250" xr:uid="{00000000-0005-0000-0000-0000DAC00000}"/>
    <cellStyle name="Normal 5 8 4" xfId="50251" xr:uid="{00000000-0005-0000-0000-0000DBC00000}"/>
    <cellStyle name="Normal 5 8 4 2" xfId="50252" xr:uid="{00000000-0005-0000-0000-0000DCC00000}"/>
    <cellStyle name="Normal 5 8 4 2 2" xfId="50253" xr:uid="{00000000-0005-0000-0000-0000DDC00000}"/>
    <cellStyle name="Normal 5 8 4 3" xfId="50254" xr:uid="{00000000-0005-0000-0000-0000DEC00000}"/>
    <cellStyle name="Normal 5 8 4 3 2" xfId="50255" xr:uid="{00000000-0005-0000-0000-0000DFC00000}"/>
    <cellStyle name="Normal 5 8 4 3 2 2" xfId="50256" xr:uid="{00000000-0005-0000-0000-0000E0C00000}"/>
    <cellStyle name="Normal 5 8 4 3 3" xfId="50257" xr:uid="{00000000-0005-0000-0000-0000E1C00000}"/>
    <cellStyle name="Normal 5 8 4 4" xfId="50258" xr:uid="{00000000-0005-0000-0000-0000E2C00000}"/>
    <cellStyle name="Normal 5 8 5" xfId="50259" xr:uid="{00000000-0005-0000-0000-0000E3C00000}"/>
    <cellStyle name="Normal 5 8 5 2" xfId="50260" xr:uid="{00000000-0005-0000-0000-0000E4C00000}"/>
    <cellStyle name="Normal 5 8 5 2 2" xfId="50261" xr:uid="{00000000-0005-0000-0000-0000E5C00000}"/>
    <cellStyle name="Normal 5 8 5 3" xfId="50262" xr:uid="{00000000-0005-0000-0000-0000E6C00000}"/>
    <cellStyle name="Normal 5 8 5 3 2" xfId="50263" xr:uid="{00000000-0005-0000-0000-0000E7C00000}"/>
    <cellStyle name="Normal 5 8 5 3 2 2" xfId="50264" xr:uid="{00000000-0005-0000-0000-0000E8C00000}"/>
    <cellStyle name="Normal 5 8 5 3 3" xfId="50265" xr:uid="{00000000-0005-0000-0000-0000E9C00000}"/>
    <cellStyle name="Normal 5 8 5 4" xfId="50266" xr:uid="{00000000-0005-0000-0000-0000EAC00000}"/>
    <cellStyle name="Normal 5 8 6" xfId="50267" xr:uid="{00000000-0005-0000-0000-0000EBC00000}"/>
    <cellStyle name="Normal 5 8 6 2" xfId="50268" xr:uid="{00000000-0005-0000-0000-0000ECC00000}"/>
    <cellStyle name="Normal 5 8 7" xfId="50269" xr:uid="{00000000-0005-0000-0000-0000EDC00000}"/>
    <cellStyle name="Normal 5 8 7 2" xfId="50270" xr:uid="{00000000-0005-0000-0000-0000EEC00000}"/>
    <cellStyle name="Normal 5 8 7 2 2" xfId="50271" xr:uid="{00000000-0005-0000-0000-0000EFC00000}"/>
    <cellStyle name="Normal 5 8 7 3" xfId="50272" xr:uid="{00000000-0005-0000-0000-0000F0C00000}"/>
    <cellStyle name="Normal 5 8 8" xfId="50273" xr:uid="{00000000-0005-0000-0000-0000F1C00000}"/>
    <cellStyle name="Normal 5 8 8 2" xfId="50274" xr:uid="{00000000-0005-0000-0000-0000F2C00000}"/>
    <cellStyle name="Normal 5 8 9" xfId="50275" xr:uid="{00000000-0005-0000-0000-0000F3C00000}"/>
    <cellStyle name="Normal 5 9" xfId="1397" xr:uid="{00000000-0005-0000-0000-0000F4C00000}"/>
    <cellStyle name="Normal 5 9 2" xfId="1398" xr:uid="{00000000-0005-0000-0000-0000F5C00000}"/>
    <cellStyle name="Normal 5 9 2 2" xfId="50276" xr:uid="{00000000-0005-0000-0000-0000F6C00000}"/>
    <cellStyle name="Normal 5 9 2 2 2" xfId="50277" xr:uid="{00000000-0005-0000-0000-0000F7C00000}"/>
    <cellStyle name="Normal 5 9 2 2 2 2" xfId="50278" xr:uid="{00000000-0005-0000-0000-0000F8C00000}"/>
    <cellStyle name="Normal 5 9 2 2 3" xfId="50279" xr:uid="{00000000-0005-0000-0000-0000F9C00000}"/>
    <cellStyle name="Normal 5 9 2 2 3 2" xfId="50280" xr:uid="{00000000-0005-0000-0000-0000FAC00000}"/>
    <cellStyle name="Normal 5 9 2 2 3 2 2" xfId="50281" xr:uid="{00000000-0005-0000-0000-0000FBC00000}"/>
    <cellStyle name="Normal 5 9 2 2 3 3" xfId="50282" xr:uid="{00000000-0005-0000-0000-0000FCC00000}"/>
    <cellStyle name="Normal 5 9 2 2 4" xfId="50283" xr:uid="{00000000-0005-0000-0000-0000FDC00000}"/>
    <cellStyle name="Normal 5 9 2 3" xfId="50284" xr:uid="{00000000-0005-0000-0000-0000FEC00000}"/>
    <cellStyle name="Normal 5 9 2 3 2" xfId="50285" xr:uid="{00000000-0005-0000-0000-0000FFC00000}"/>
    <cellStyle name="Normal 5 9 2 4" xfId="50286" xr:uid="{00000000-0005-0000-0000-000000C10000}"/>
    <cellStyle name="Normal 5 9 2 4 2" xfId="50287" xr:uid="{00000000-0005-0000-0000-000001C10000}"/>
    <cellStyle name="Normal 5 9 2 4 2 2" xfId="50288" xr:uid="{00000000-0005-0000-0000-000002C10000}"/>
    <cellStyle name="Normal 5 9 2 4 3" xfId="50289" xr:uid="{00000000-0005-0000-0000-000003C10000}"/>
    <cellStyle name="Normal 5 9 2 5" xfId="50290" xr:uid="{00000000-0005-0000-0000-000004C10000}"/>
    <cellStyle name="Normal 5 9 3" xfId="50291" xr:uid="{00000000-0005-0000-0000-000005C10000}"/>
    <cellStyle name="Normal 5 9 3 2" xfId="50292" xr:uid="{00000000-0005-0000-0000-000006C10000}"/>
    <cellStyle name="Normal 5 9 3 2 2" xfId="50293" xr:uid="{00000000-0005-0000-0000-000007C10000}"/>
    <cellStyle name="Normal 5 9 3 3" xfId="50294" xr:uid="{00000000-0005-0000-0000-000008C10000}"/>
    <cellStyle name="Normal 5 9 3 3 2" xfId="50295" xr:uid="{00000000-0005-0000-0000-000009C10000}"/>
    <cellStyle name="Normal 5 9 3 3 2 2" xfId="50296" xr:uid="{00000000-0005-0000-0000-00000AC10000}"/>
    <cellStyle name="Normal 5 9 3 3 3" xfId="50297" xr:uid="{00000000-0005-0000-0000-00000BC10000}"/>
    <cellStyle name="Normal 5 9 3 4" xfId="50298" xr:uid="{00000000-0005-0000-0000-00000CC10000}"/>
    <cellStyle name="Normal 5 9 4" xfId="50299" xr:uid="{00000000-0005-0000-0000-00000DC10000}"/>
    <cellStyle name="Normal 5 9 4 2" xfId="50300" xr:uid="{00000000-0005-0000-0000-00000EC10000}"/>
    <cellStyle name="Normal 5 9 5" xfId="50301" xr:uid="{00000000-0005-0000-0000-00000FC10000}"/>
    <cellStyle name="Normal 5 9 5 2" xfId="50302" xr:uid="{00000000-0005-0000-0000-000010C10000}"/>
    <cellStyle name="Normal 5 9 5 2 2" xfId="50303" xr:uid="{00000000-0005-0000-0000-000011C10000}"/>
    <cellStyle name="Normal 5 9 5 3" xfId="50304" xr:uid="{00000000-0005-0000-0000-000012C10000}"/>
    <cellStyle name="Normal 5 9 6" xfId="50305" xr:uid="{00000000-0005-0000-0000-000013C10000}"/>
    <cellStyle name="Normal 5 9_T-straight with PEDs adjustor" xfId="50306" xr:uid="{00000000-0005-0000-0000-000014C10000}"/>
    <cellStyle name="Normal 5_Sheet1" xfId="50307" xr:uid="{00000000-0005-0000-0000-000015C10000}"/>
    <cellStyle name="Normal 50" xfId="50308" xr:uid="{00000000-0005-0000-0000-000016C10000}"/>
    <cellStyle name="Normal 50 2" xfId="50309" xr:uid="{00000000-0005-0000-0000-000017C10000}"/>
    <cellStyle name="Normal 50 3" xfId="50310" xr:uid="{00000000-0005-0000-0000-000018C10000}"/>
    <cellStyle name="Normal 51" xfId="50311" xr:uid="{00000000-0005-0000-0000-000019C10000}"/>
    <cellStyle name="Normal 51 2" xfId="50312" xr:uid="{00000000-0005-0000-0000-00001AC10000}"/>
    <cellStyle name="Normal 51 2 2" xfId="50313" xr:uid="{00000000-0005-0000-0000-00001BC10000}"/>
    <cellStyle name="Normal 51 2 3" xfId="50314" xr:uid="{00000000-0005-0000-0000-00001CC10000}"/>
    <cellStyle name="Normal 51 2 4" xfId="50315" xr:uid="{00000000-0005-0000-0000-00001DC10000}"/>
    <cellStyle name="Normal 51 3" xfId="50316" xr:uid="{00000000-0005-0000-0000-00001EC10000}"/>
    <cellStyle name="Normal 52" xfId="50317" xr:uid="{00000000-0005-0000-0000-00001FC10000}"/>
    <cellStyle name="Normal 52 2" xfId="50318" xr:uid="{00000000-0005-0000-0000-000020C10000}"/>
    <cellStyle name="Normal 53" xfId="50319" xr:uid="{00000000-0005-0000-0000-000021C10000}"/>
    <cellStyle name="Normal 53 2" xfId="50320" xr:uid="{00000000-0005-0000-0000-000022C10000}"/>
    <cellStyle name="Normal 54" xfId="50321" xr:uid="{00000000-0005-0000-0000-000023C10000}"/>
    <cellStyle name="Normal 54 2" xfId="50322" xr:uid="{00000000-0005-0000-0000-000024C10000}"/>
    <cellStyle name="Normal 55" xfId="50323" xr:uid="{00000000-0005-0000-0000-000025C10000}"/>
    <cellStyle name="Normal 55 2" xfId="50324" xr:uid="{00000000-0005-0000-0000-000026C10000}"/>
    <cellStyle name="Normal 55 3" xfId="50325" xr:uid="{00000000-0005-0000-0000-000027C10000}"/>
    <cellStyle name="Normal 55 4" xfId="50326" xr:uid="{00000000-0005-0000-0000-000028C10000}"/>
    <cellStyle name="Normal 56" xfId="50327" xr:uid="{00000000-0005-0000-0000-000029C10000}"/>
    <cellStyle name="Normal 56 2" xfId="50328" xr:uid="{00000000-0005-0000-0000-00002AC10000}"/>
    <cellStyle name="Normal 57" xfId="50329" xr:uid="{00000000-0005-0000-0000-00002BC10000}"/>
    <cellStyle name="Normal 58" xfId="50330" xr:uid="{00000000-0005-0000-0000-00002CC10000}"/>
    <cellStyle name="Normal 58 2" xfId="50331" xr:uid="{00000000-0005-0000-0000-00002DC10000}"/>
    <cellStyle name="Normal 58 3" xfId="50332" xr:uid="{00000000-0005-0000-0000-00002EC10000}"/>
    <cellStyle name="Normal 59" xfId="50333" xr:uid="{00000000-0005-0000-0000-00002FC10000}"/>
    <cellStyle name="Normal 6" xfId="1399" xr:uid="{00000000-0005-0000-0000-000030C10000}"/>
    <cellStyle name="Normal 6 10" xfId="50334" xr:uid="{00000000-0005-0000-0000-000031C10000}"/>
    <cellStyle name="Normal 6 10 2" xfId="50335" xr:uid="{00000000-0005-0000-0000-000032C10000}"/>
    <cellStyle name="Normal 6 11" xfId="50336" xr:uid="{00000000-0005-0000-0000-000033C10000}"/>
    <cellStyle name="Normal 6 12" xfId="50337" xr:uid="{00000000-0005-0000-0000-000034C10000}"/>
    <cellStyle name="Normal 6 2" xfId="1400" xr:uid="{00000000-0005-0000-0000-000035C10000}"/>
    <cellStyle name="Normal 6 2 10" xfId="50338" xr:uid="{00000000-0005-0000-0000-000036C10000}"/>
    <cellStyle name="Normal 6 2 11" xfId="50339" xr:uid="{00000000-0005-0000-0000-000037C10000}"/>
    <cellStyle name="Normal 6 2 2" xfId="1401" xr:uid="{00000000-0005-0000-0000-000038C10000}"/>
    <cellStyle name="Normal 6 2 2 10" xfId="50340" xr:uid="{00000000-0005-0000-0000-000039C10000}"/>
    <cellStyle name="Normal 6 2 2 2" xfId="1402" xr:uid="{00000000-0005-0000-0000-00003AC10000}"/>
    <cellStyle name="Normal 6 2 2 2 2" xfId="1403" xr:uid="{00000000-0005-0000-0000-00003BC10000}"/>
    <cellStyle name="Normal 6 2 2 2 2 2" xfId="1404" xr:uid="{00000000-0005-0000-0000-00003CC10000}"/>
    <cellStyle name="Normal 6 2 2 2 2 2 2" xfId="50341" xr:uid="{00000000-0005-0000-0000-00003DC10000}"/>
    <cellStyle name="Normal 6 2 2 2 2 2 2 2" xfId="50342" xr:uid="{00000000-0005-0000-0000-00003EC10000}"/>
    <cellStyle name="Normal 6 2 2 2 2 2 3" xfId="50343" xr:uid="{00000000-0005-0000-0000-00003FC10000}"/>
    <cellStyle name="Normal 6 2 2 2 2 3" xfId="50344" xr:uid="{00000000-0005-0000-0000-000040C10000}"/>
    <cellStyle name="Normal 6 2 2 2 2 3 2" xfId="50345" xr:uid="{00000000-0005-0000-0000-000041C10000}"/>
    <cellStyle name="Normal 6 2 2 2 2 3 2 2" xfId="50346" xr:uid="{00000000-0005-0000-0000-000042C10000}"/>
    <cellStyle name="Normal 6 2 2 2 2 3 3" xfId="50347" xr:uid="{00000000-0005-0000-0000-000043C10000}"/>
    <cellStyle name="Normal 6 2 2 2 2 4" xfId="50348" xr:uid="{00000000-0005-0000-0000-000044C10000}"/>
    <cellStyle name="Normal 6 2 2 2 2 4 2" xfId="50349" xr:uid="{00000000-0005-0000-0000-000045C10000}"/>
    <cellStyle name="Normal 6 2 2 2 2 5" xfId="50350" xr:uid="{00000000-0005-0000-0000-000046C10000}"/>
    <cellStyle name="Normal 6 2 2 2 2_T-straight with PEDs adjustor" xfId="50351" xr:uid="{00000000-0005-0000-0000-000047C10000}"/>
    <cellStyle name="Normal 6 2 2 2 3" xfId="1405" xr:uid="{00000000-0005-0000-0000-000048C10000}"/>
    <cellStyle name="Normal 6 2 2 2 3 2" xfId="50352" xr:uid="{00000000-0005-0000-0000-000049C10000}"/>
    <cellStyle name="Normal 6 2 2 2 3 2 2" xfId="50353" xr:uid="{00000000-0005-0000-0000-00004AC10000}"/>
    <cellStyle name="Normal 6 2 2 2 3 3" xfId="50354" xr:uid="{00000000-0005-0000-0000-00004BC10000}"/>
    <cellStyle name="Normal 6 2 2 2 4" xfId="50355" xr:uid="{00000000-0005-0000-0000-00004CC10000}"/>
    <cellStyle name="Normal 6 2 2 2 4 2" xfId="50356" xr:uid="{00000000-0005-0000-0000-00004DC10000}"/>
    <cellStyle name="Normal 6 2 2 2 4 2 2" xfId="50357" xr:uid="{00000000-0005-0000-0000-00004EC10000}"/>
    <cellStyle name="Normal 6 2 2 2 4 3" xfId="50358" xr:uid="{00000000-0005-0000-0000-00004FC10000}"/>
    <cellStyle name="Normal 6 2 2 2 5" xfId="50359" xr:uid="{00000000-0005-0000-0000-000050C10000}"/>
    <cellStyle name="Normal 6 2 2 2 5 2" xfId="50360" xr:uid="{00000000-0005-0000-0000-000051C10000}"/>
    <cellStyle name="Normal 6 2 2 2 6" xfId="50361" xr:uid="{00000000-0005-0000-0000-000052C10000}"/>
    <cellStyle name="Normal 6 2 2 2_T-straight with PEDs adjustor" xfId="50362" xr:uid="{00000000-0005-0000-0000-000053C10000}"/>
    <cellStyle name="Normal 6 2 2 3" xfId="1406" xr:uid="{00000000-0005-0000-0000-000054C10000}"/>
    <cellStyle name="Normal 6 2 2 3 2" xfId="1407" xr:uid="{00000000-0005-0000-0000-000055C10000}"/>
    <cellStyle name="Normal 6 2 2 3 2 2" xfId="50363" xr:uid="{00000000-0005-0000-0000-000056C10000}"/>
    <cellStyle name="Normal 6 2 2 3 2 2 2" xfId="50364" xr:uid="{00000000-0005-0000-0000-000057C10000}"/>
    <cellStyle name="Normal 6 2 2 3 2 3" xfId="50365" xr:uid="{00000000-0005-0000-0000-000058C10000}"/>
    <cellStyle name="Normal 6 2 2 3 3" xfId="50366" xr:uid="{00000000-0005-0000-0000-000059C10000}"/>
    <cellStyle name="Normal 6 2 2 3 3 2" xfId="50367" xr:uid="{00000000-0005-0000-0000-00005AC10000}"/>
    <cellStyle name="Normal 6 2 2 3 3 2 2" xfId="50368" xr:uid="{00000000-0005-0000-0000-00005BC10000}"/>
    <cellStyle name="Normal 6 2 2 3 3 3" xfId="50369" xr:uid="{00000000-0005-0000-0000-00005CC10000}"/>
    <cellStyle name="Normal 6 2 2 3 4" xfId="50370" xr:uid="{00000000-0005-0000-0000-00005DC10000}"/>
    <cellStyle name="Normal 6 2 2 3 4 2" xfId="50371" xr:uid="{00000000-0005-0000-0000-00005EC10000}"/>
    <cellStyle name="Normal 6 2 2 3 5" xfId="50372" xr:uid="{00000000-0005-0000-0000-00005FC10000}"/>
    <cellStyle name="Normal 6 2 2 3_T-straight with PEDs adjustor" xfId="50373" xr:uid="{00000000-0005-0000-0000-000060C10000}"/>
    <cellStyle name="Normal 6 2 2 4" xfId="1408" xr:uid="{00000000-0005-0000-0000-000061C10000}"/>
    <cellStyle name="Normal 6 2 2 4 2" xfId="50374" xr:uid="{00000000-0005-0000-0000-000062C10000}"/>
    <cellStyle name="Normal 6 2 2 4 2 2" xfId="50375" xr:uid="{00000000-0005-0000-0000-000063C10000}"/>
    <cellStyle name="Normal 6 2 2 4 3" xfId="50376" xr:uid="{00000000-0005-0000-0000-000064C10000}"/>
    <cellStyle name="Normal 6 2 2 5" xfId="50377" xr:uid="{00000000-0005-0000-0000-000065C10000}"/>
    <cellStyle name="Normal 6 2 2 5 2" xfId="50378" xr:uid="{00000000-0005-0000-0000-000066C10000}"/>
    <cellStyle name="Normal 6 2 2 5 2 2" xfId="50379" xr:uid="{00000000-0005-0000-0000-000067C10000}"/>
    <cellStyle name="Normal 6 2 2 5 3" xfId="50380" xr:uid="{00000000-0005-0000-0000-000068C10000}"/>
    <cellStyle name="Normal 6 2 2 6" xfId="50381" xr:uid="{00000000-0005-0000-0000-000069C10000}"/>
    <cellStyle name="Normal 6 2 2 6 2" xfId="50382" xr:uid="{00000000-0005-0000-0000-00006AC10000}"/>
    <cellStyle name="Normal 6 2 2 7" xfId="50383" xr:uid="{00000000-0005-0000-0000-00006BC10000}"/>
    <cellStyle name="Normal 6 2 2 8" xfId="50384" xr:uid="{00000000-0005-0000-0000-00006CC10000}"/>
    <cellStyle name="Normal 6 2 2 9" xfId="50385" xr:uid="{00000000-0005-0000-0000-00006DC10000}"/>
    <cellStyle name="Normal 6 2 2_T-straight with PEDs adjustor" xfId="50386" xr:uid="{00000000-0005-0000-0000-00006EC10000}"/>
    <cellStyle name="Normal 6 2 3" xfId="1409" xr:uid="{00000000-0005-0000-0000-00006FC10000}"/>
    <cellStyle name="Normal 6 2 3 2" xfId="1410" xr:uid="{00000000-0005-0000-0000-000070C10000}"/>
    <cellStyle name="Normal 6 2 3 2 2" xfId="1411" xr:uid="{00000000-0005-0000-0000-000071C10000}"/>
    <cellStyle name="Normal 6 2 3 2 2 2" xfId="50387" xr:uid="{00000000-0005-0000-0000-000072C10000}"/>
    <cellStyle name="Normal 6 2 3 2 2 2 2" xfId="50388" xr:uid="{00000000-0005-0000-0000-000073C10000}"/>
    <cellStyle name="Normal 6 2 3 2 2 3" xfId="50389" xr:uid="{00000000-0005-0000-0000-000074C10000}"/>
    <cellStyle name="Normal 6 2 3 2 3" xfId="50390" xr:uid="{00000000-0005-0000-0000-000075C10000}"/>
    <cellStyle name="Normal 6 2 3 2 3 2" xfId="50391" xr:uid="{00000000-0005-0000-0000-000076C10000}"/>
    <cellStyle name="Normal 6 2 3 2 3 2 2" xfId="50392" xr:uid="{00000000-0005-0000-0000-000077C10000}"/>
    <cellStyle name="Normal 6 2 3 2 3 3" xfId="50393" xr:uid="{00000000-0005-0000-0000-000078C10000}"/>
    <cellStyle name="Normal 6 2 3 2 4" xfId="50394" xr:uid="{00000000-0005-0000-0000-000079C10000}"/>
    <cellStyle name="Normal 6 2 3 2 4 2" xfId="50395" xr:uid="{00000000-0005-0000-0000-00007AC10000}"/>
    <cellStyle name="Normal 6 2 3 2 5" xfId="50396" xr:uid="{00000000-0005-0000-0000-00007BC10000}"/>
    <cellStyle name="Normal 6 2 3 2_T-straight with PEDs adjustor" xfId="50397" xr:uid="{00000000-0005-0000-0000-00007CC10000}"/>
    <cellStyle name="Normal 6 2 3 3" xfId="1412" xr:uid="{00000000-0005-0000-0000-00007DC10000}"/>
    <cellStyle name="Normal 6 2 3 3 2" xfId="50398" xr:uid="{00000000-0005-0000-0000-00007EC10000}"/>
    <cellStyle name="Normal 6 2 3 3 2 2" xfId="50399" xr:uid="{00000000-0005-0000-0000-00007FC10000}"/>
    <cellStyle name="Normal 6 2 3 3 3" xfId="50400" xr:uid="{00000000-0005-0000-0000-000080C10000}"/>
    <cellStyle name="Normal 6 2 3 4" xfId="50401" xr:uid="{00000000-0005-0000-0000-000081C10000}"/>
    <cellStyle name="Normal 6 2 3 4 2" xfId="50402" xr:uid="{00000000-0005-0000-0000-000082C10000}"/>
    <cellStyle name="Normal 6 2 3 4 2 2" xfId="50403" xr:uid="{00000000-0005-0000-0000-000083C10000}"/>
    <cellStyle name="Normal 6 2 3 4 3" xfId="50404" xr:uid="{00000000-0005-0000-0000-000084C10000}"/>
    <cellStyle name="Normal 6 2 3 5" xfId="50405" xr:uid="{00000000-0005-0000-0000-000085C10000}"/>
    <cellStyle name="Normal 6 2 3 5 2" xfId="50406" xr:uid="{00000000-0005-0000-0000-000086C10000}"/>
    <cellStyle name="Normal 6 2 3 6" xfId="50407" xr:uid="{00000000-0005-0000-0000-000087C10000}"/>
    <cellStyle name="Normal 6 2 3_T-straight with PEDs adjustor" xfId="50408" xr:uid="{00000000-0005-0000-0000-000088C10000}"/>
    <cellStyle name="Normal 6 2 4" xfId="1413" xr:uid="{00000000-0005-0000-0000-000089C10000}"/>
    <cellStyle name="Normal 6 2 4 2" xfId="1414" xr:uid="{00000000-0005-0000-0000-00008AC10000}"/>
    <cellStyle name="Normal 6 2 4 2 2" xfId="50409" xr:uid="{00000000-0005-0000-0000-00008BC10000}"/>
    <cellStyle name="Normal 6 2 4 2 2 2" xfId="50410" xr:uid="{00000000-0005-0000-0000-00008CC10000}"/>
    <cellStyle name="Normal 6 2 4 2 3" xfId="50411" xr:uid="{00000000-0005-0000-0000-00008DC10000}"/>
    <cellStyle name="Normal 6 2 4 3" xfId="50412" xr:uid="{00000000-0005-0000-0000-00008EC10000}"/>
    <cellStyle name="Normal 6 2 4 3 2" xfId="50413" xr:uid="{00000000-0005-0000-0000-00008FC10000}"/>
    <cellStyle name="Normal 6 2 4 3 2 2" xfId="50414" xr:uid="{00000000-0005-0000-0000-000090C10000}"/>
    <cellStyle name="Normal 6 2 4 3 3" xfId="50415" xr:uid="{00000000-0005-0000-0000-000091C10000}"/>
    <cellStyle name="Normal 6 2 4 4" xfId="50416" xr:uid="{00000000-0005-0000-0000-000092C10000}"/>
    <cellStyle name="Normal 6 2 4 4 2" xfId="50417" xr:uid="{00000000-0005-0000-0000-000093C10000}"/>
    <cellStyle name="Normal 6 2 4 5" xfId="50418" xr:uid="{00000000-0005-0000-0000-000094C10000}"/>
    <cellStyle name="Normal 6 2 4_T-straight with PEDs adjustor" xfId="50419" xr:uid="{00000000-0005-0000-0000-000095C10000}"/>
    <cellStyle name="Normal 6 2 5" xfId="1415" xr:uid="{00000000-0005-0000-0000-000096C10000}"/>
    <cellStyle name="Normal 6 2 5 2" xfId="50420" xr:uid="{00000000-0005-0000-0000-000097C10000}"/>
    <cellStyle name="Normal 6 2 5 2 2" xfId="50421" xr:uid="{00000000-0005-0000-0000-000098C10000}"/>
    <cellStyle name="Normal 6 2 5 3" xfId="50422" xr:uid="{00000000-0005-0000-0000-000099C10000}"/>
    <cellStyle name="Normal 6 2 6" xfId="50423" xr:uid="{00000000-0005-0000-0000-00009AC10000}"/>
    <cellStyle name="Normal 6 2 6 2" xfId="50424" xr:uid="{00000000-0005-0000-0000-00009BC10000}"/>
    <cellStyle name="Normal 6 2 6 2 2" xfId="50425" xr:uid="{00000000-0005-0000-0000-00009CC10000}"/>
    <cellStyle name="Normal 6 2 6 3" xfId="50426" xr:uid="{00000000-0005-0000-0000-00009DC10000}"/>
    <cellStyle name="Normal 6 2 7" xfId="50427" xr:uid="{00000000-0005-0000-0000-00009EC10000}"/>
    <cellStyle name="Normal 6 2 7 2" xfId="50428" xr:uid="{00000000-0005-0000-0000-00009FC10000}"/>
    <cellStyle name="Normal 6 2 8" xfId="50429" xr:uid="{00000000-0005-0000-0000-0000A0C10000}"/>
    <cellStyle name="Normal 6 2 9" xfId="50430" xr:uid="{00000000-0005-0000-0000-0000A1C10000}"/>
    <cellStyle name="Normal 6 2_T-straight with PEDs adjustor" xfId="50431" xr:uid="{00000000-0005-0000-0000-0000A2C10000}"/>
    <cellStyle name="Normal 6 3" xfId="1416" xr:uid="{00000000-0005-0000-0000-0000A3C10000}"/>
    <cellStyle name="Normal 6 3 10" xfId="50432" xr:uid="{00000000-0005-0000-0000-0000A4C10000}"/>
    <cellStyle name="Normal 6 3 2" xfId="1417" xr:uid="{00000000-0005-0000-0000-0000A5C10000}"/>
    <cellStyle name="Normal 6 3 2 2" xfId="1418" xr:uid="{00000000-0005-0000-0000-0000A6C10000}"/>
    <cellStyle name="Normal 6 3 2 2 2" xfId="1419" xr:uid="{00000000-0005-0000-0000-0000A7C10000}"/>
    <cellStyle name="Normal 6 3 2 2 2 2" xfId="50433" xr:uid="{00000000-0005-0000-0000-0000A8C10000}"/>
    <cellStyle name="Normal 6 3 2 2 2 2 2" xfId="50434" xr:uid="{00000000-0005-0000-0000-0000A9C10000}"/>
    <cellStyle name="Normal 6 3 2 2 2 3" xfId="50435" xr:uid="{00000000-0005-0000-0000-0000AAC10000}"/>
    <cellStyle name="Normal 6 3 2 2 3" xfId="50436" xr:uid="{00000000-0005-0000-0000-0000ABC10000}"/>
    <cellStyle name="Normal 6 3 2 2 3 2" xfId="50437" xr:uid="{00000000-0005-0000-0000-0000ACC10000}"/>
    <cellStyle name="Normal 6 3 2 2 3 2 2" xfId="50438" xr:uid="{00000000-0005-0000-0000-0000ADC10000}"/>
    <cellStyle name="Normal 6 3 2 2 3 3" xfId="50439" xr:uid="{00000000-0005-0000-0000-0000AEC10000}"/>
    <cellStyle name="Normal 6 3 2 2 4" xfId="50440" xr:uid="{00000000-0005-0000-0000-0000AFC10000}"/>
    <cellStyle name="Normal 6 3 2 2 4 2" xfId="50441" xr:uid="{00000000-0005-0000-0000-0000B0C10000}"/>
    <cellStyle name="Normal 6 3 2 2 5" xfId="50442" xr:uid="{00000000-0005-0000-0000-0000B1C10000}"/>
    <cellStyle name="Normal 6 3 2 2_T-straight with PEDs adjustor" xfId="50443" xr:uid="{00000000-0005-0000-0000-0000B2C10000}"/>
    <cellStyle name="Normal 6 3 2 3" xfId="1420" xr:uid="{00000000-0005-0000-0000-0000B3C10000}"/>
    <cellStyle name="Normal 6 3 2 3 2" xfId="50444" xr:uid="{00000000-0005-0000-0000-0000B4C10000}"/>
    <cellStyle name="Normal 6 3 2 3 2 2" xfId="50445" xr:uid="{00000000-0005-0000-0000-0000B5C10000}"/>
    <cellStyle name="Normal 6 3 2 3 3" xfId="50446" xr:uid="{00000000-0005-0000-0000-0000B6C10000}"/>
    <cellStyle name="Normal 6 3 2 4" xfId="50447" xr:uid="{00000000-0005-0000-0000-0000B7C10000}"/>
    <cellStyle name="Normal 6 3 2 4 2" xfId="50448" xr:uid="{00000000-0005-0000-0000-0000B8C10000}"/>
    <cellStyle name="Normal 6 3 2 4 2 2" xfId="50449" xr:uid="{00000000-0005-0000-0000-0000B9C10000}"/>
    <cellStyle name="Normal 6 3 2 4 3" xfId="50450" xr:uid="{00000000-0005-0000-0000-0000BAC10000}"/>
    <cellStyle name="Normal 6 3 2 5" xfId="50451" xr:uid="{00000000-0005-0000-0000-0000BBC10000}"/>
    <cellStyle name="Normal 6 3 2 5 2" xfId="50452" xr:uid="{00000000-0005-0000-0000-0000BCC10000}"/>
    <cellStyle name="Normal 6 3 2 6" xfId="50453" xr:uid="{00000000-0005-0000-0000-0000BDC10000}"/>
    <cellStyle name="Normal 6 3 2_T-straight with PEDs adjustor" xfId="50454" xr:uid="{00000000-0005-0000-0000-0000BEC10000}"/>
    <cellStyle name="Normal 6 3 3" xfId="1421" xr:uid="{00000000-0005-0000-0000-0000BFC10000}"/>
    <cellStyle name="Normal 6 3 3 2" xfId="1422" xr:uid="{00000000-0005-0000-0000-0000C0C10000}"/>
    <cellStyle name="Normal 6 3 3 2 2" xfId="50455" xr:uid="{00000000-0005-0000-0000-0000C1C10000}"/>
    <cellStyle name="Normal 6 3 3 2 2 2" xfId="50456" xr:uid="{00000000-0005-0000-0000-0000C2C10000}"/>
    <cellStyle name="Normal 6 3 3 2 3" xfId="50457" xr:uid="{00000000-0005-0000-0000-0000C3C10000}"/>
    <cellStyle name="Normal 6 3 3 3" xfId="50458" xr:uid="{00000000-0005-0000-0000-0000C4C10000}"/>
    <cellStyle name="Normal 6 3 3 3 2" xfId="50459" xr:uid="{00000000-0005-0000-0000-0000C5C10000}"/>
    <cellStyle name="Normal 6 3 3 3 2 2" xfId="50460" xr:uid="{00000000-0005-0000-0000-0000C6C10000}"/>
    <cellStyle name="Normal 6 3 3 3 3" xfId="50461" xr:uid="{00000000-0005-0000-0000-0000C7C10000}"/>
    <cellStyle name="Normal 6 3 3 4" xfId="50462" xr:uid="{00000000-0005-0000-0000-0000C8C10000}"/>
    <cellStyle name="Normal 6 3 3 4 2" xfId="50463" xr:uid="{00000000-0005-0000-0000-0000C9C10000}"/>
    <cellStyle name="Normal 6 3 3 5" xfId="50464" xr:uid="{00000000-0005-0000-0000-0000CAC10000}"/>
    <cellStyle name="Normal 6 3 3_T-straight with PEDs adjustor" xfId="50465" xr:uid="{00000000-0005-0000-0000-0000CBC10000}"/>
    <cellStyle name="Normal 6 3 4" xfId="1423" xr:uid="{00000000-0005-0000-0000-0000CCC10000}"/>
    <cellStyle name="Normal 6 3 4 2" xfId="50466" xr:uid="{00000000-0005-0000-0000-0000CDC10000}"/>
    <cellStyle name="Normal 6 3 4 2 2" xfId="50467" xr:uid="{00000000-0005-0000-0000-0000CEC10000}"/>
    <cellStyle name="Normal 6 3 4 3" xfId="50468" xr:uid="{00000000-0005-0000-0000-0000CFC10000}"/>
    <cellStyle name="Normal 6 3 5" xfId="50469" xr:uid="{00000000-0005-0000-0000-0000D0C10000}"/>
    <cellStyle name="Normal 6 3 5 2" xfId="50470" xr:uid="{00000000-0005-0000-0000-0000D1C10000}"/>
    <cellStyle name="Normal 6 3 5 2 2" xfId="50471" xr:uid="{00000000-0005-0000-0000-0000D2C10000}"/>
    <cellStyle name="Normal 6 3 5 3" xfId="50472" xr:uid="{00000000-0005-0000-0000-0000D3C10000}"/>
    <cellStyle name="Normal 6 3 6" xfId="50473" xr:uid="{00000000-0005-0000-0000-0000D4C10000}"/>
    <cellStyle name="Normal 6 3 6 2" xfId="50474" xr:uid="{00000000-0005-0000-0000-0000D5C10000}"/>
    <cellStyle name="Normal 6 3 7" xfId="50475" xr:uid="{00000000-0005-0000-0000-0000D6C10000}"/>
    <cellStyle name="Normal 6 3 8" xfId="50476" xr:uid="{00000000-0005-0000-0000-0000D7C10000}"/>
    <cellStyle name="Normal 6 3 9" xfId="50477" xr:uid="{00000000-0005-0000-0000-0000D8C10000}"/>
    <cellStyle name="Normal 6 3_T-straight with PEDs adjustor" xfId="50478" xr:uid="{00000000-0005-0000-0000-0000D9C10000}"/>
    <cellStyle name="Normal 6 4" xfId="1424" xr:uid="{00000000-0005-0000-0000-0000DAC10000}"/>
    <cellStyle name="Normal 6 4 2" xfId="1425" xr:uid="{00000000-0005-0000-0000-0000DBC10000}"/>
    <cellStyle name="Normal 6 4 2 2" xfId="1426" xr:uid="{00000000-0005-0000-0000-0000DCC10000}"/>
    <cellStyle name="Normal 6 4 2 2 2" xfId="1427" xr:uid="{00000000-0005-0000-0000-0000DDC10000}"/>
    <cellStyle name="Normal 6 4 2 2 2 2" xfId="50479" xr:uid="{00000000-0005-0000-0000-0000DEC10000}"/>
    <cellStyle name="Normal 6 4 2 2 2 2 2" xfId="50480" xr:uid="{00000000-0005-0000-0000-0000DFC10000}"/>
    <cellStyle name="Normal 6 4 2 2 2 3" xfId="50481" xr:uid="{00000000-0005-0000-0000-0000E0C10000}"/>
    <cellStyle name="Normal 6 4 2 2 3" xfId="50482" xr:uid="{00000000-0005-0000-0000-0000E1C10000}"/>
    <cellStyle name="Normal 6 4 2 2 3 2" xfId="50483" xr:uid="{00000000-0005-0000-0000-0000E2C10000}"/>
    <cellStyle name="Normal 6 4 2 2 3 2 2" xfId="50484" xr:uid="{00000000-0005-0000-0000-0000E3C10000}"/>
    <cellStyle name="Normal 6 4 2 2 3 3" xfId="50485" xr:uid="{00000000-0005-0000-0000-0000E4C10000}"/>
    <cellStyle name="Normal 6 4 2 2 4" xfId="50486" xr:uid="{00000000-0005-0000-0000-0000E5C10000}"/>
    <cellStyle name="Normal 6 4 2 2 4 2" xfId="50487" xr:uid="{00000000-0005-0000-0000-0000E6C10000}"/>
    <cellStyle name="Normal 6 4 2 2 5" xfId="50488" xr:uid="{00000000-0005-0000-0000-0000E7C10000}"/>
    <cellStyle name="Normal 6 4 2 2_T-straight with PEDs adjustor" xfId="50489" xr:uid="{00000000-0005-0000-0000-0000E8C10000}"/>
    <cellStyle name="Normal 6 4 2 3" xfId="1428" xr:uid="{00000000-0005-0000-0000-0000E9C10000}"/>
    <cellStyle name="Normal 6 4 2 3 2" xfId="50490" xr:uid="{00000000-0005-0000-0000-0000EAC10000}"/>
    <cellStyle name="Normal 6 4 2 3 2 2" xfId="50491" xr:uid="{00000000-0005-0000-0000-0000EBC10000}"/>
    <cellStyle name="Normal 6 4 2 3 3" xfId="50492" xr:uid="{00000000-0005-0000-0000-0000ECC10000}"/>
    <cellStyle name="Normal 6 4 2 4" xfId="50493" xr:uid="{00000000-0005-0000-0000-0000EDC10000}"/>
    <cellStyle name="Normal 6 4 2 4 2" xfId="50494" xr:uid="{00000000-0005-0000-0000-0000EEC10000}"/>
    <cellStyle name="Normal 6 4 2 4 2 2" xfId="50495" xr:uid="{00000000-0005-0000-0000-0000EFC10000}"/>
    <cellStyle name="Normal 6 4 2 4 3" xfId="50496" xr:uid="{00000000-0005-0000-0000-0000F0C10000}"/>
    <cellStyle name="Normal 6 4 2 5" xfId="50497" xr:uid="{00000000-0005-0000-0000-0000F1C10000}"/>
    <cellStyle name="Normal 6 4 2 5 2" xfId="50498" xr:uid="{00000000-0005-0000-0000-0000F2C10000}"/>
    <cellStyle name="Normal 6 4 2 6" xfId="50499" xr:uid="{00000000-0005-0000-0000-0000F3C10000}"/>
    <cellStyle name="Normal 6 4 2_T-straight with PEDs adjustor" xfId="50500" xr:uid="{00000000-0005-0000-0000-0000F4C10000}"/>
    <cellStyle name="Normal 6 4 3" xfId="1429" xr:uid="{00000000-0005-0000-0000-0000F5C10000}"/>
    <cellStyle name="Normal 6 4 3 2" xfId="1430" xr:uid="{00000000-0005-0000-0000-0000F6C10000}"/>
    <cellStyle name="Normal 6 4 3 2 2" xfId="50501" xr:uid="{00000000-0005-0000-0000-0000F7C10000}"/>
    <cellStyle name="Normal 6 4 3 2 2 2" xfId="50502" xr:uid="{00000000-0005-0000-0000-0000F8C10000}"/>
    <cellStyle name="Normal 6 4 3 2 3" xfId="50503" xr:uid="{00000000-0005-0000-0000-0000F9C10000}"/>
    <cellStyle name="Normal 6 4 3 3" xfId="50504" xr:uid="{00000000-0005-0000-0000-0000FAC10000}"/>
    <cellStyle name="Normal 6 4 3 3 2" xfId="50505" xr:uid="{00000000-0005-0000-0000-0000FBC10000}"/>
    <cellStyle name="Normal 6 4 3 3 2 2" xfId="50506" xr:uid="{00000000-0005-0000-0000-0000FCC10000}"/>
    <cellStyle name="Normal 6 4 3 3 3" xfId="50507" xr:uid="{00000000-0005-0000-0000-0000FDC10000}"/>
    <cellStyle name="Normal 6 4 3 4" xfId="50508" xr:uid="{00000000-0005-0000-0000-0000FEC10000}"/>
    <cellStyle name="Normal 6 4 3 4 2" xfId="50509" xr:uid="{00000000-0005-0000-0000-0000FFC10000}"/>
    <cellStyle name="Normal 6 4 3 5" xfId="50510" xr:uid="{00000000-0005-0000-0000-000000C20000}"/>
    <cellStyle name="Normal 6 4 3_T-straight with PEDs adjustor" xfId="50511" xr:uid="{00000000-0005-0000-0000-000001C20000}"/>
    <cellStyle name="Normal 6 4 4" xfId="1431" xr:uid="{00000000-0005-0000-0000-000002C20000}"/>
    <cellStyle name="Normal 6 4 4 2" xfId="50512" xr:uid="{00000000-0005-0000-0000-000003C20000}"/>
    <cellStyle name="Normal 6 4 4 2 2" xfId="50513" xr:uid="{00000000-0005-0000-0000-000004C20000}"/>
    <cellStyle name="Normal 6 4 4 3" xfId="50514" xr:uid="{00000000-0005-0000-0000-000005C20000}"/>
    <cellStyle name="Normal 6 4 5" xfId="50515" xr:uid="{00000000-0005-0000-0000-000006C20000}"/>
    <cellStyle name="Normal 6 4 5 2" xfId="50516" xr:uid="{00000000-0005-0000-0000-000007C20000}"/>
    <cellStyle name="Normal 6 4 5 2 2" xfId="50517" xr:uid="{00000000-0005-0000-0000-000008C20000}"/>
    <cellStyle name="Normal 6 4 5 3" xfId="50518" xr:uid="{00000000-0005-0000-0000-000009C20000}"/>
    <cellStyle name="Normal 6 4 6" xfId="50519" xr:uid="{00000000-0005-0000-0000-00000AC20000}"/>
    <cellStyle name="Normal 6 4 6 2" xfId="50520" xr:uid="{00000000-0005-0000-0000-00000BC20000}"/>
    <cellStyle name="Normal 6 4 7" xfId="50521" xr:uid="{00000000-0005-0000-0000-00000CC20000}"/>
    <cellStyle name="Normal 6 4_T-straight with PEDs adjustor" xfId="50522" xr:uid="{00000000-0005-0000-0000-00000DC20000}"/>
    <cellStyle name="Normal 6 5" xfId="1432" xr:uid="{00000000-0005-0000-0000-00000EC20000}"/>
    <cellStyle name="Normal 6 5 2" xfId="1433" xr:uid="{00000000-0005-0000-0000-00000FC20000}"/>
    <cellStyle name="Normal 6 5 2 2" xfId="1434" xr:uid="{00000000-0005-0000-0000-000010C20000}"/>
    <cellStyle name="Normal 6 5 2 2 2" xfId="1435" xr:uid="{00000000-0005-0000-0000-000011C20000}"/>
    <cellStyle name="Normal 6 5 2 2 2 2" xfId="50523" xr:uid="{00000000-0005-0000-0000-000012C20000}"/>
    <cellStyle name="Normal 6 5 2 2 2 2 2" xfId="50524" xr:uid="{00000000-0005-0000-0000-000013C20000}"/>
    <cellStyle name="Normal 6 5 2 2 2 3" xfId="50525" xr:uid="{00000000-0005-0000-0000-000014C20000}"/>
    <cellStyle name="Normal 6 5 2 2 3" xfId="50526" xr:uid="{00000000-0005-0000-0000-000015C20000}"/>
    <cellStyle name="Normal 6 5 2 2 3 2" xfId="50527" xr:uid="{00000000-0005-0000-0000-000016C20000}"/>
    <cellStyle name="Normal 6 5 2 2 3 2 2" xfId="50528" xr:uid="{00000000-0005-0000-0000-000017C20000}"/>
    <cellStyle name="Normal 6 5 2 2 3 3" xfId="50529" xr:uid="{00000000-0005-0000-0000-000018C20000}"/>
    <cellStyle name="Normal 6 5 2 2 4" xfId="50530" xr:uid="{00000000-0005-0000-0000-000019C20000}"/>
    <cellStyle name="Normal 6 5 2 2 4 2" xfId="50531" xr:uid="{00000000-0005-0000-0000-00001AC20000}"/>
    <cellStyle name="Normal 6 5 2 2 5" xfId="50532" xr:uid="{00000000-0005-0000-0000-00001BC20000}"/>
    <cellStyle name="Normal 6 5 2 2_T-straight with PEDs adjustor" xfId="50533" xr:uid="{00000000-0005-0000-0000-00001CC20000}"/>
    <cellStyle name="Normal 6 5 2 3" xfId="1436" xr:uid="{00000000-0005-0000-0000-00001DC20000}"/>
    <cellStyle name="Normal 6 5 2 3 2" xfId="50534" xr:uid="{00000000-0005-0000-0000-00001EC20000}"/>
    <cellStyle name="Normal 6 5 2 3 2 2" xfId="50535" xr:uid="{00000000-0005-0000-0000-00001FC20000}"/>
    <cellStyle name="Normal 6 5 2 3 3" xfId="50536" xr:uid="{00000000-0005-0000-0000-000020C20000}"/>
    <cellStyle name="Normal 6 5 2 4" xfId="50537" xr:uid="{00000000-0005-0000-0000-000021C20000}"/>
    <cellStyle name="Normal 6 5 2 4 2" xfId="50538" xr:uid="{00000000-0005-0000-0000-000022C20000}"/>
    <cellStyle name="Normal 6 5 2 4 2 2" xfId="50539" xr:uid="{00000000-0005-0000-0000-000023C20000}"/>
    <cellStyle name="Normal 6 5 2 4 3" xfId="50540" xr:uid="{00000000-0005-0000-0000-000024C20000}"/>
    <cellStyle name="Normal 6 5 2 5" xfId="50541" xr:uid="{00000000-0005-0000-0000-000025C20000}"/>
    <cellStyle name="Normal 6 5 2 5 2" xfId="50542" xr:uid="{00000000-0005-0000-0000-000026C20000}"/>
    <cellStyle name="Normal 6 5 2 6" xfId="50543" xr:uid="{00000000-0005-0000-0000-000027C20000}"/>
    <cellStyle name="Normal 6 5 2_T-straight with PEDs adjustor" xfId="50544" xr:uid="{00000000-0005-0000-0000-000028C20000}"/>
    <cellStyle name="Normal 6 5 3" xfId="1437" xr:uid="{00000000-0005-0000-0000-000029C20000}"/>
    <cellStyle name="Normal 6 5 3 2" xfId="1438" xr:uid="{00000000-0005-0000-0000-00002AC20000}"/>
    <cellStyle name="Normal 6 5 3 2 2" xfId="50545" xr:uid="{00000000-0005-0000-0000-00002BC20000}"/>
    <cellStyle name="Normal 6 5 3 2 2 2" xfId="50546" xr:uid="{00000000-0005-0000-0000-00002CC20000}"/>
    <cellStyle name="Normal 6 5 3 2 3" xfId="50547" xr:uid="{00000000-0005-0000-0000-00002DC20000}"/>
    <cellStyle name="Normal 6 5 3 3" xfId="50548" xr:uid="{00000000-0005-0000-0000-00002EC20000}"/>
    <cellStyle name="Normal 6 5 3 3 2" xfId="50549" xr:uid="{00000000-0005-0000-0000-00002FC20000}"/>
    <cellStyle name="Normal 6 5 3 3 2 2" xfId="50550" xr:uid="{00000000-0005-0000-0000-000030C20000}"/>
    <cellStyle name="Normal 6 5 3 3 3" xfId="50551" xr:uid="{00000000-0005-0000-0000-000031C20000}"/>
    <cellStyle name="Normal 6 5 3 4" xfId="50552" xr:uid="{00000000-0005-0000-0000-000032C20000}"/>
    <cellStyle name="Normal 6 5 3 4 2" xfId="50553" xr:uid="{00000000-0005-0000-0000-000033C20000}"/>
    <cellStyle name="Normal 6 5 3 5" xfId="50554" xr:uid="{00000000-0005-0000-0000-000034C20000}"/>
    <cellStyle name="Normal 6 5 3_T-straight with PEDs adjustor" xfId="50555" xr:uid="{00000000-0005-0000-0000-000035C20000}"/>
    <cellStyle name="Normal 6 5 4" xfId="1439" xr:uid="{00000000-0005-0000-0000-000036C20000}"/>
    <cellStyle name="Normal 6 5 4 2" xfId="50556" xr:uid="{00000000-0005-0000-0000-000037C20000}"/>
    <cellStyle name="Normal 6 5 4 2 2" xfId="50557" xr:uid="{00000000-0005-0000-0000-000038C20000}"/>
    <cellStyle name="Normal 6 5 4 3" xfId="50558" xr:uid="{00000000-0005-0000-0000-000039C20000}"/>
    <cellStyle name="Normal 6 5 5" xfId="50559" xr:uid="{00000000-0005-0000-0000-00003AC20000}"/>
    <cellStyle name="Normal 6 5 5 2" xfId="50560" xr:uid="{00000000-0005-0000-0000-00003BC20000}"/>
    <cellStyle name="Normal 6 5 5 2 2" xfId="50561" xr:uid="{00000000-0005-0000-0000-00003CC20000}"/>
    <cellStyle name="Normal 6 5 5 3" xfId="50562" xr:uid="{00000000-0005-0000-0000-00003DC20000}"/>
    <cellStyle name="Normal 6 5 6" xfId="50563" xr:uid="{00000000-0005-0000-0000-00003EC20000}"/>
    <cellStyle name="Normal 6 5 6 2" xfId="50564" xr:uid="{00000000-0005-0000-0000-00003FC20000}"/>
    <cellStyle name="Normal 6 5 7" xfId="50565" xr:uid="{00000000-0005-0000-0000-000040C20000}"/>
    <cellStyle name="Normal 6 5_T-straight with PEDs adjustor" xfId="50566" xr:uid="{00000000-0005-0000-0000-000041C20000}"/>
    <cellStyle name="Normal 6 6" xfId="1440" xr:uid="{00000000-0005-0000-0000-000042C20000}"/>
    <cellStyle name="Normal 6 6 2" xfId="1441" xr:uid="{00000000-0005-0000-0000-000043C20000}"/>
    <cellStyle name="Normal 6 6 2 2" xfId="1442" xr:uid="{00000000-0005-0000-0000-000044C20000}"/>
    <cellStyle name="Normal 6 6 2 2 2" xfId="50567" xr:uid="{00000000-0005-0000-0000-000045C20000}"/>
    <cellStyle name="Normal 6 6 2 2 2 2" xfId="50568" xr:uid="{00000000-0005-0000-0000-000046C20000}"/>
    <cellStyle name="Normal 6 6 2 2 3" xfId="50569" xr:uid="{00000000-0005-0000-0000-000047C20000}"/>
    <cellStyle name="Normal 6 6 2 3" xfId="50570" xr:uid="{00000000-0005-0000-0000-000048C20000}"/>
    <cellStyle name="Normal 6 6 2 3 2" xfId="50571" xr:uid="{00000000-0005-0000-0000-000049C20000}"/>
    <cellStyle name="Normal 6 6 2 3 2 2" xfId="50572" xr:uid="{00000000-0005-0000-0000-00004AC20000}"/>
    <cellStyle name="Normal 6 6 2 3 3" xfId="50573" xr:uid="{00000000-0005-0000-0000-00004BC20000}"/>
    <cellStyle name="Normal 6 6 2 4" xfId="50574" xr:uid="{00000000-0005-0000-0000-00004CC20000}"/>
    <cellStyle name="Normal 6 6 2 4 2" xfId="50575" xr:uid="{00000000-0005-0000-0000-00004DC20000}"/>
    <cellStyle name="Normal 6 6 2 5" xfId="50576" xr:uid="{00000000-0005-0000-0000-00004EC20000}"/>
    <cellStyle name="Normal 6 6 2_T-straight with PEDs adjustor" xfId="50577" xr:uid="{00000000-0005-0000-0000-00004FC20000}"/>
    <cellStyle name="Normal 6 6 3" xfId="1443" xr:uid="{00000000-0005-0000-0000-000050C20000}"/>
    <cellStyle name="Normal 6 6 3 2" xfId="50578" xr:uid="{00000000-0005-0000-0000-000051C20000}"/>
    <cellStyle name="Normal 6 6 3 2 2" xfId="50579" xr:uid="{00000000-0005-0000-0000-000052C20000}"/>
    <cellStyle name="Normal 6 6 3 3" xfId="50580" xr:uid="{00000000-0005-0000-0000-000053C20000}"/>
    <cellStyle name="Normal 6 6 4" xfId="50581" xr:uid="{00000000-0005-0000-0000-000054C20000}"/>
    <cellStyle name="Normal 6 6 4 2" xfId="50582" xr:uid="{00000000-0005-0000-0000-000055C20000}"/>
    <cellStyle name="Normal 6 6 4 2 2" xfId="50583" xr:uid="{00000000-0005-0000-0000-000056C20000}"/>
    <cellStyle name="Normal 6 6 4 3" xfId="50584" xr:uid="{00000000-0005-0000-0000-000057C20000}"/>
    <cellStyle name="Normal 6 6 5" xfId="50585" xr:uid="{00000000-0005-0000-0000-000058C20000}"/>
    <cellStyle name="Normal 6 6 5 2" xfId="50586" xr:uid="{00000000-0005-0000-0000-000059C20000}"/>
    <cellStyle name="Normal 6 6 6" xfId="50587" xr:uid="{00000000-0005-0000-0000-00005AC20000}"/>
    <cellStyle name="Normal 6 6_T-straight with PEDs adjustor" xfId="50588" xr:uid="{00000000-0005-0000-0000-00005BC20000}"/>
    <cellStyle name="Normal 6 7" xfId="1444" xr:uid="{00000000-0005-0000-0000-00005CC20000}"/>
    <cellStyle name="Normal 6 7 2" xfId="1445" xr:uid="{00000000-0005-0000-0000-00005DC20000}"/>
    <cellStyle name="Normal 6 7 2 2" xfId="50589" xr:uid="{00000000-0005-0000-0000-00005EC20000}"/>
    <cellStyle name="Normal 6 7 2 2 2" xfId="50590" xr:uid="{00000000-0005-0000-0000-00005FC20000}"/>
    <cellStyle name="Normal 6 7 2 3" xfId="50591" xr:uid="{00000000-0005-0000-0000-000060C20000}"/>
    <cellStyle name="Normal 6 7 3" xfId="50592" xr:uid="{00000000-0005-0000-0000-000061C20000}"/>
    <cellStyle name="Normal 6 7 3 2" xfId="50593" xr:uid="{00000000-0005-0000-0000-000062C20000}"/>
    <cellStyle name="Normal 6 7 3 2 2" xfId="50594" xr:uid="{00000000-0005-0000-0000-000063C20000}"/>
    <cellStyle name="Normal 6 7 3 3" xfId="50595" xr:uid="{00000000-0005-0000-0000-000064C20000}"/>
    <cellStyle name="Normal 6 7 4" xfId="50596" xr:uid="{00000000-0005-0000-0000-000065C20000}"/>
    <cellStyle name="Normal 6 7 4 2" xfId="50597" xr:uid="{00000000-0005-0000-0000-000066C20000}"/>
    <cellStyle name="Normal 6 7 5" xfId="50598" xr:uid="{00000000-0005-0000-0000-000067C20000}"/>
    <cellStyle name="Normal 6 7_T-straight with PEDs adjustor" xfId="50599" xr:uid="{00000000-0005-0000-0000-000068C20000}"/>
    <cellStyle name="Normal 6 8" xfId="1446" xr:uid="{00000000-0005-0000-0000-000069C20000}"/>
    <cellStyle name="Normal 6 8 2" xfId="50600" xr:uid="{00000000-0005-0000-0000-00006AC20000}"/>
    <cellStyle name="Normal 6 8 2 2" xfId="50601" xr:uid="{00000000-0005-0000-0000-00006BC20000}"/>
    <cellStyle name="Normal 6 8 3" xfId="50602" xr:uid="{00000000-0005-0000-0000-00006CC20000}"/>
    <cellStyle name="Normal 6 9" xfId="50603" xr:uid="{00000000-0005-0000-0000-00006DC20000}"/>
    <cellStyle name="Normal 6 9 2" xfId="50604" xr:uid="{00000000-0005-0000-0000-00006EC20000}"/>
    <cellStyle name="Normal 6 9 2 2" xfId="50605" xr:uid="{00000000-0005-0000-0000-00006FC20000}"/>
    <cellStyle name="Normal 6 9 3" xfId="50606" xr:uid="{00000000-0005-0000-0000-000070C20000}"/>
    <cellStyle name="Normal 6_T-straight with PEDs adjustor" xfId="50607" xr:uid="{00000000-0005-0000-0000-000071C20000}"/>
    <cellStyle name="Normal 60" xfId="50608" xr:uid="{00000000-0005-0000-0000-000072C20000}"/>
    <cellStyle name="Normal 60 2" xfId="50609" xr:uid="{00000000-0005-0000-0000-000073C20000}"/>
    <cellStyle name="Normal 60 3" xfId="50610" xr:uid="{00000000-0005-0000-0000-000074C20000}"/>
    <cellStyle name="Normal 61" xfId="50611" xr:uid="{00000000-0005-0000-0000-000075C20000}"/>
    <cellStyle name="Normal 62" xfId="50612" xr:uid="{00000000-0005-0000-0000-000076C20000}"/>
    <cellStyle name="Normal 63" xfId="50613" xr:uid="{00000000-0005-0000-0000-000077C20000}"/>
    <cellStyle name="Normal 64" xfId="50614" xr:uid="{00000000-0005-0000-0000-000078C20000}"/>
    <cellStyle name="Normal 65" xfId="50615" xr:uid="{00000000-0005-0000-0000-000079C20000}"/>
    <cellStyle name="Normal 65 2" xfId="50616" xr:uid="{00000000-0005-0000-0000-00007AC20000}"/>
    <cellStyle name="Normal 65 3" xfId="50617" xr:uid="{00000000-0005-0000-0000-00007BC20000}"/>
    <cellStyle name="Normal 66" xfId="50618" xr:uid="{00000000-0005-0000-0000-00007CC20000}"/>
    <cellStyle name="Normal 67" xfId="50619" xr:uid="{00000000-0005-0000-0000-00007DC20000}"/>
    <cellStyle name="Normal 68" xfId="50620" xr:uid="{00000000-0005-0000-0000-00007EC20000}"/>
    <cellStyle name="Normal 69" xfId="50621" xr:uid="{00000000-0005-0000-0000-00007FC20000}"/>
    <cellStyle name="Normal 69 2" xfId="50622" xr:uid="{00000000-0005-0000-0000-000080C20000}"/>
    <cellStyle name="Normal 7" xfId="1447" xr:uid="{00000000-0005-0000-0000-000081C20000}"/>
    <cellStyle name="Normal 7 10" xfId="50623" xr:uid="{00000000-0005-0000-0000-000082C20000}"/>
    <cellStyle name="Normal 7 10 2" xfId="50624" xr:uid="{00000000-0005-0000-0000-000083C20000}"/>
    <cellStyle name="Normal 7 11" xfId="50625" xr:uid="{00000000-0005-0000-0000-000084C20000}"/>
    <cellStyle name="Normal 7 12" xfId="50626" xr:uid="{00000000-0005-0000-0000-000085C20000}"/>
    <cellStyle name="Normal 7 2" xfId="1448" xr:uid="{00000000-0005-0000-0000-000086C20000}"/>
    <cellStyle name="Normal 7 2 10" xfId="50627" xr:uid="{00000000-0005-0000-0000-000087C20000}"/>
    <cellStyle name="Normal 7 2 11" xfId="50628" xr:uid="{00000000-0005-0000-0000-000088C20000}"/>
    <cellStyle name="Normal 7 2 2" xfId="1449" xr:uid="{00000000-0005-0000-0000-000089C20000}"/>
    <cellStyle name="Normal 7 2 2 10" xfId="50629" xr:uid="{00000000-0005-0000-0000-00008AC20000}"/>
    <cellStyle name="Normal 7 2 2 2" xfId="1450" xr:uid="{00000000-0005-0000-0000-00008BC20000}"/>
    <cellStyle name="Normal 7 2 2 2 2" xfId="1451" xr:uid="{00000000-0005-0000-0000-00008CC20000}"/>
    <cellStyle name="Normal 7 2 2 2 2 2" xfId="1452" xr:uid="{00000000-0005-0000-0000-00008DC20000}"/>
    <cellStyle name="Normal 7 2 2 2 2 2 2" xfId="50630" xr:uid="{00000000-0005-0000-0000-00008EC20000}"/>
    <cellStyle name="Normal 7 2 2 2 2 2 2 2" xfId="50631" xr:uid="{00000000-0005-0000-0000-00008FC20000}"/>
    <cellStyle name="Normal 7 2 2 2 2 2 3" xfId="50632" xr:uid="{00000000-0005-0000-0000-000090C20000}"/>
    <cellStyle name="Normal 7 2 2 2 2 3" xfId="50633" xr:uid="{00000000-0005-0000-0000-000091C20000}"/>
    <cellStyle name="Normal 7 2 2 2 2 3 2" xfId="50634" xr:uid="{00000000-0005-0000-0000-000092C20000}"/>
    <cellStyle name="Normal 7 2 2 2 2 3 2 2" xfId="50635" xr:uid="{00000000-0005-0000-0000-000093C20000}"/>
    <cellStyle name="Normal 7 2 2 2 2 3 3" xfId="50636" xr:uid="{00000000-0005-0000-0000-000094C20000}"/>
    <cellStyle name="Normal 7 2 2 2 2 4" xfId="50637" xr:uid="{00000000-0005-0000-0000-000095C20000}"/>
    <cellStyle name="Normal 7 2 2 2 2 4 2" xfId="50638" xr:uid="{00000000-0005-0000-0000-000096C20000}"/>
    <cellStyle name="Normal 7 2 2 2 2 5" xfId="50639" xr:uid="{00000000-0005-0000-0000-000097C20000}"/>
    <cellStyle name="Normal 7 2 2 2 2_T-straight with PEDs adjustor" xfId="50640" xr:uid="{00000000-0005-0000-0000-000098C20000}"/>
    <cellStyle name="Normal 7 2 2 2 3" xfId="1453" xr:uid="{00000000-0005-0000-0000-000099C20000}"/>
    <cellStyle name="Normal 7 2 2 2 3 2" xfId="50641" xr:uid="{00000000-0005-0000-0000-00009AC20000}"/>
    <cellStyle name="Normal 7 2 2 2 3 2 2" xfId="50642" xr:uid="{00000000-0005-0000-0000-00009BC20000}"/>
    <cellStyle name="Normal 7 2 2 2 3 3" xfId="50643" xr:uid="{00000000-0005-0000-0000-00009CC20000}"/>
    <cellStyle name="Normal 7 2 2 2 4" xfId="50644" xr:uid="{00000000-0005-0000-0000-00009DC20000}"/>
    <cellStyle name="Normal 7 2 2 2 4 2" xfId="50645" xr:uid="{00000000-0005-0000-0000-00009EC20000}"/>
    <cellStyle name="Normal 7 2 2 2 4 2 2" xfId="50646" xr:uid="{00000000-0005-0000-0000-00009FC20000}"/>
    <cellStyle name="Normal 7 2 2 2 4 3" xfId="50647" xr:uid="{00000000-0005-0000-0000-0000A0C20000}"/>
    <cellStyle name="Normal 7 2 2 2 5" xfId="50648" xr:uid="{00000000-0005-0000-0000-0000A1C20000}"/>
    <cellStyle name="Normal 7 2 2 2 5 2" xfId="50649" xr:uid="{00000000-0005-0000-0000-0000A2C20000}"/>
    <cellStyle name="Normal 7 2 2 2 6" xfId="50650" xr:uid="{00000000-0005-0000-0000-0000A3C20000}"/>
    <cellStyle name="Normal 7 2 2 2_T-straight with PEDs adjustor" xfId="50651" xr:uid="{00000000-0005-0000-0000-0000A4C20000}"/>
    <cellStyle name="Normal 7 2 2 3" xfId="1454" xr:uid="{00000000-0005-0000-0000-0000A5C20000}"/>
    <cellStyle name="Normal 7 2 2 3 2" xfId="1455" xr:uid="{00000000-0005-0000-0000-0000A6C20000}"/>
    <cellStyle name="Normal 7 2 2 3 2 2" xfId="50652" xr:uid="{00000000-0005-0000-0000-0000A7C20000}"/>
    <cellStyle name="Normal 7 2 2 3 2 2 2" xfId="50653" xr:uid="{00000000-0005-0000-0000-0000A8C20000}"/>
    <cellStyle name="Normal 7 2 2 3 2 3" xfId="50654" xr:uid="{00000000-0005-0000-0000-0000A9C20000}"/>
    <cellStyle name="Normal 7 2 2 3 3" xfId="50655" xr:uid="{00000000-0005-0000-0000-0000AAC20000}"/>
    <cellStyle name="Normal 7 2 2 3 3 2" xfId="50656" xr:uid="{00000000-0005-0000-0000-0000ABC20000}"/>
    <cellStyle name="Normal 7 2 2 3 3 2 2" xfId="50657" xr:uid="{00000000-0005-0000-0000-0000ACC20000}"/>
    <cellStyle name="Normal 7 2 2 3 3 3" xfId="50658" xr:uid="{00000000-0005-0000-0000-0000ADC20000}"/>
    <cellStyle name="Normal 7 2 2 3 4" xfId="50659" xr:uid="{00000000-0005-0000-0000-0000AEC20000}"/>
    <cellStyle name="Normal 7 2 2 3 4 2" xfId="50660" xr:uid="{00000000-0005-0000-0000-0000AFC20000}"/>
    <cellStyle name="Normal 7 2 2 3 5" xfId="50661" xr:uid="{00000000-0005-0000-0000-0000B0C20000}"/>
    <cellStyle name="Normal 7 2 2 3_T-straight with PEDs adjustor" xfId="50662" xr:uid="{00000000-0005-0000-0000-0000B1C20000}"/>
    <cellStyle name="Normal 7 2 2 4" xfId="1456" xr:uid="{00000000-0005-0000-0000-0000B2C20000}"/>
    <cellStyle name="Normal 7 2 2 4 2" xfId="50663" xr:uid="{00000000-0005-0000-0000-0000B3C20000}"/>
    <cellStyle name="Normal 7 2 2 4 2 2" xfId="50664" xr:uid="{00000000-0005-0000-0000-0000B4C20000}"/>
    <cellStyle name="Normal 7 2 2 4 3" xfId="50665" xr:uid="{00000000-0005-0000-0000-0000B5C20000}"/>
    <cellStyle name="Normal 7 2 2 5" xfId="50666" xr:uid="{00000000-0005-0000-0000-0000B6C20000}"/>
    <cellStyle name="Normal 7 2 2 5 2" xfId="50667" xr:uid="{00000000-0005-0000-0000-0000B7C20000}"/>
    <cellStyle name="Normal 7 2 2 5 2 2" xfId="50668" xr:uid="{00000000-0005-0000-0000-0000B8C20000}"/>
    <cellStyle name="Normal 7 2 2 5 3" xfId="50669" xr:uid="{00000000-0005-0000-0000-0000B9C20000}"/>
    <cellStyle name="Normal 7 2 2 6" xfId="50670" xr:uid="{00000000-0005-0000-0000-0000BAC20000}"/>
    <cellStyle name="Normal 7 2 2 6 2" xfId="50671" xr:uid="{00000000-0005-0000-0000-0000BBC20000}"/>
    <cellStyle name="Normal 7 2 2 7" xfId="50672" xr:uid="{00000000-0005-0000-0000-0000BCC20000}"/>
    <cellStyle name="Normal 7 2 2 8" xfId="50673" xr:uid="{00000000-0005-0000-0000-0000BDC20000}"/>
    <cellStyle name="Normal 7 2 2 9" xfId="50674" xr:uid="{00000000-0005-0000-0000-0000BEC20000}"/>
    <cellStyle name="Normal 7 2 2_T-straight with PEDs adjustor" xfId="50675" xr:uid="{00000000-0005-0000-0000-0000BFC20000}"/>
    <cellStyle name="Normal 7 2 3" xfId="1457" xr:uid="{00000000-0005-0000-0000-0000C0C20000}"/>
    <cellStyle name="Normal 7 2 3 2" xfId="1458" xr:uid="{00000000-0005-0000-0000-0000C1C20000}"/>
    <cellStyle name="Normal 7 2 3 2 2" xfId="1459" xr:uid="{00000000-0005-0000-0000-0000C2C20000}"/>
    <cellStyle name="Normal 7 2 3 2 2 2" xfId="50676" xr:uid="{00000000-0005-0000-0000-0000C3C20000}"/>
    <cellStyle name="Normal 7 2 3 2 2 2 2" xfId="50677" xr:uid="{00000000-0005-0000-0000-0000C4C20000}"/>
    <cellStyle name="Normal 7 2 3 2 2 3" xfId="50678" xr:uid="{00000000-0005-0000-0000-0000C5C20000}"/>
    <cellStyle name="Normal 7 2 3 2 3" xfId="50679" xr:uid="{00000000-0005-0000-0000-0000C6C20000}"/>
    <cellStyle name="Normal 7 2 3 2 3 2" xfId="50680" xr:uid="{00000000-0005-0000-0000-0000C7C20000}"/>
    <cellStyle name="Normal 7 2 3 2 3 2 2" xfId="50681" xr:uid="{00000000-0005-0000-0000-0000C8C20000}"/>
    <cellStyle name="Normal 7 2 3 2 3 3" xfId="50682" xr:uid="{00000000-0005-0000-0000-0000C9C20000}"/>
    <cellStyle name="Normal 7 2 3 2 4" xfId="50683" xr:uid="{00000000-0005-0000-0000-0000CAC20000}"/>
    <cellStyle name="Normal 7 2 3 2 4 2" xfId="50684" xr:uid="{00000000-0005-0000-0000-0000CBC20000}"/>
    <cellStyle name="Normal 7 2 3 2 5" xfId="50685" xr:uid="{00000000-0005-0000-0000-0000CCC20000}"/>
    <cellStyle name="Normal 7 2 3 2_T-straight with PEDs adjustor" xfId="50686" xr:uid="{00000000-0005-0000-0000-0000CDC20000}"/>
    <cellStyle name="Normal 7 2 3 3" xfId="1460" xr:uid="{00000000-0005-0000-0000-0000CEC20000}"/>
    <cellStyle name="Normal 7 2 3 3 2" xfId="50687" xr:uid="{00000000-0005-0000-0000-0000CFC20000}"/>
    <cellStyle name="Normal 7 2 3 3 2 2" xfId="50688" xr:uid="{00000000-0005-0000-0000-0000D0C20000}"/>
    <cellStyle name="Normal 7 2 3 3 3" xfId="50689" xr:uid="{00000000-0005-0000-0000-0000D1C20000}"/>
    <cellStyle name="Normal 7 2 3 4" xfId="50690" xr:uid="{00000000-0005-0000-0000-0000D2C20000}"/>
    <cellStyle name="Normal 7 2 3 4 2" xfId="50691" xr:uid="{00000000-0005-0000-0000-0000D3C20000}"/>
    <cellStyle name="Normal 7 2 3 4 2 2" xfId="50692" xr:uid="{00000000-0005-0000-0000-0000D4C20000}"/>
    <cellStyle name="Normal 7 2 3 4 3" xfId="50693" xr:uid="{00000000-0005-0000-0000-0000D5C20000}"/>
    <cellStyle name="Normal 7 2 3 5" xfId="50694" xr:uid="{00000000-0005-0000-0000-0000D6C20000}"/>
    <cellStyle name="Normal 7 2 3 5 2" xfId="50695" xr:uid="{00000000-0005-0000-0000-0000D7C20000}"/>
    <cellStyle name="Normal 7 2 3 6" xfId="50696" xr:uid="{00000000-0005-0000-0000-0000D8C20000}"/>
    <cellStyle name="Normal 7 2 3_T-straight with PEDs adjustor" xfId="50697" xr:uid="{00000000-0005-0000-0000-0000D9C20000}"/>
    <cellStyle name="Normal 7 2 4" xfId="1461" xr:uid="{00000000-0005-0000-0000-0000DAC20000}"/>
    <cellStyle name="Normal 7 2 4 2" xfId="1462" xr:uid="{00000000-0005-0000-0000-0000DBC20000}"/>
    <cellStyle name="Normal 7 2 4 2 2" xfId="50698" xr:uid="{00000000-0005-0000-0000-0000DCC20000}"/>
    <cellStyle name="Normal 7 2 4 2 2 2" xfId="50699" xr:uid="{00000000-0005-0000-0000-0000DDC20000}"/>
    <cellStyle name="Normal 7 2 4 2 3" xfId="50700" xr:uid="{00000000-0005-0000-0000-0000DEC20000}"/>
    <cellStyle name="Normal 7 2 4 3" xfId="50701" xr:uid="{00000000-0005-0000-0000-0000DFC20000}"/>
    <cellStyle name="Normal 7 2 4 3 2" xfId="50702" xr:uid="{00000000-0005-0000-0000-0000E0C20000}"/>
    <cellStyle name="Normal 7 2 4 3 2 2" xfId="50703" xr:uid="{00000000-0005-0000-0000-0000E1C20000}"/>
    <cellStyle name="Normal 7 2 4 3 3" xfId="50704" xr:uid="{00000000-0005-0000-0000-0000E2C20000}"/>
    <cellStyle name="Normal 7 2 4 4" xfId="50705" xr:uid="{00000000-0005-0000-0000-0000E3C20000}"/>
    <cellStyle name="Normal 7 2 4 4 2" xfId="50706" xr:uid="{00000000-0005-0000-0000-0000E4C20000}"/>
    <cellStyle name="Normal 7 2 4 5" xfId="50707" xr:uid="{00000000-0005-0000-0000-0000E5C20000}"/>
    <cellStyle name="Normal 7 2 4_T-straight with PEDs adjustor" xfId="50708" xr:uid="{00000000-0005-0000-0000-0000E6C20000}"/>
    <cellStyle name="Normal 7 2 5" xfId="1463" xr:uid="{00000000-0005-0000-0000-0000E7C20000}"/>
    <cellStyle name="Normal 7 2 5 2" xfId="50709" xr:uid="{00000000-0005-0000-0000-0000E8C20000}"/>
    <cellStyle name="Normal 7 2 5 2 2" xfId="50710" xr:uid="{00000000-0005-0000-0000-0000E9C20000}"/>
    <cellStyle name="Normal 7 2 5 3" xfId="50711" xr:uid="{00000000-0005-0000-0000-0000EAC20000}"/>
    <cellStyle name="Normal 7 2 6" xfId="50712" xr:uid="{00000000-0005-0000-0000-0000EBC20000}"/>
    <cellStyle name="Normal 7 2 6 2" xfId="50713" xr:uid="{00000000-0005-0000-0000-0000ECC20000}"/>
    <cellStyle name="Normal 7 2 6 2 2" xfId="50714" xr:uid="{00000000-0005-0000-0000-0000EDC20000}"/>
    <cellStyle name="Normal 7 2 6 3" xfId="50715" xr:uid="{00000000-0005-0000-0000-0000EEC20000}"/>
    <cellStyle name="Normal 7 2 7" xfId="50716" xr:uid="{00000000-0005-0000-0000-0000EFC20000}"/>
    <cellStyle name="Normal 7 2 7 2" xfId="50717" xr:uid="{00000000-0005-0000-0000-0000F0C20000}"/>
    <cellStyle name="Normal 7 2 8" xfId="50718" xr:uid="{00000000-0005-0000-0000-0000F1C20000}"/>
    <cellStyle name="Normal 7 2 9" xfId="50719" xr:uid="{00000000-0005-0000-0000-0000F2C20000}"/>
    <cellStyle name="Normal 7 2_T-straight with PEDs adjustor" xfId="50720" xr:uid="{00000000-0005-0000-0000-0000F3C20000}"/>
    <cellStyle name="Normal 7 3" xfId="1464" xr:uid="{00000000-0005-0000-0000-0000F4C20000}"/>
    <cellStyle name="Normal 7 3 10" xfId="50721" xr:uid="{00000000-0005-0000-0000-0000F5C20000}"/>
    <cellStyle name="Normal 7 3 2" xfId="1465" xr:uid="{00000000-0005-0000-0000-0000F6C20000}"/>
    <cellStyle name="Normal 7 3 2 2" xfId="1466" xr:uid="{00000000-0005-0000-0000-0000F7C20000}"/>
    <cellStyle name="Normal 7 3 2 2 2" xfId="1467" xr:uid="{00000000-0005-0000-0000-0000F8C20000}"/>
    <cellStyle name="Normal 7 3 2 2 2 2" xfId="50722" xr:uid="{00000000-0005-0000-0000-0000F9C20000}"/>
    <cellStyle name="Normal 7 3 2 2 2 2 2" xfId="50723" xr:uid="{00000000-0005-0000-0000-0000FAC20000}"/>
    <cellStyle name="Normal 7 3 2 2 2 3" xfId="50724" xr:uid="{00000000-0005-0000-0000-0000FBC20000}"/>
    <cellStyle name="Normal 7 3 2 2 3" xfId="50725" xr:uid="{00000000-0005-0000-0000-0000FCC20000}"/>
    <cellStyle name="Normal 7 3 2 2 3 2" xfId="50726" xr:uid="{00000000-0005-0000-0000-0000FDC20000}"/>
    <cellStyle name="Normal 7 3 2 2 3 2 2" xfId="50727" xr:uid="{00000000-0005-0000-0000-0000FEC20000}"/>
    <cellStyle name="Normal 7 3 2 2 3 3" xfId="50728" xr:uid="{00000000-0005-0000-0000-0000FFC20000}"/>
    <cellStyle name="Normal 7 3 2 2 4" xfId="50729" xr:uid="{00000000-0005-0000-0000-000000C30000}"/>
    <cellStyle name="Normal 7 3 2 2 4 2" xfId="50730" xr:uid="{00000000-0005-0000-0000-000001C30000}"/>
    <cellStyle name="Normal 7 3 2 2 5" xfId="50731" xr:uid="{00000000-0005-0000-0000-000002C30000}"/>
    <cellStyle name="Normal 7 3 2 2_T-straight with PEDs adjustor" xfId="50732" xr:uid="{00000000-0005-0000-0000-000003C30000}"/>
    <cellStyle name="Normal 7 3 2 3" xfId="1468" xr:uid="{00000000-0005-0000-0000-000004C30000}"/>
    <cellStyle name="Normal 7 3 2 3 2" xfId="50733" xr:uid="{00000000-0005-0000-0000-000005C30000}"/>
    <cellStyle name="Normal 7 3 2 3 2 2" xfId="50734" xr:uid="{00000000-0005-0000-0000-000006C30000}"/>
    <cellStyle name="Normal 7 3 2 3 3" xfId="50735" xr:uid="{00000000-0005-0000-0000-000007C30000}"/>
    <cellStyle name="Normal 7 3 2 4" xfId="50736" xr:uid="{00000000-0005-0000-0000-000008C30000}"/>
    <cellStyle name="Normal 7 3 2 4 2" xfId="50737" xr:uid="{00000000-0005-0000-0000-000009C30000}"/>
    <cellStyle name="Normal 7 3 2 4 2 2" xfId="50738" xr:uid="{00000000-0005-0000-0000-00000AC30000}"/>
    <cellStyle name="Normal 7 3 2 4 3" xfId="50739" xr:uid="{00000000-0005-0000-0000-00000BC30000}"/>
    <cellStyle name="Normal 7 3 2 5" xfId="50740" xr:uid="{00000000-0005-0000-0000-00000CC30000}"/>
    <cellStyle name="Normal 7 3 2 5 2" xfId="50741" xr:uid="{00000000-0005-0000-0000-00000DC30000}"/>
    <cellStyle name="Normal 7 3 2 6" xfId="50742" xr:uid="{00000000-0005-0000-0000-00000EC30000}"/>
    <cellStyle name="Normal 7 3 2_T-straight with PEDs adjustor" xfId="50743" xr:uid="{00000000-0005-0000-0000-00000FC30000}"/>
    <cellStyle name="Normal 7 3 3" xfId="1469" xr:uid="{00000000-0005-0000-0000-000010C30000}"/>
    <cellStyle name="Normal 7 3 3 2" xfId="1470" xr:uid="{00000000-0005-0000-0000-000011C30000}"/>
    <cellStyle name="Normal 7 3 3 2 2" xfId="50744" xr:uid="{00000000-0005-0000-0000-000012C30000}"/>
    <cellStyle name="Normal 7 3 3 2 2 2" xfId="50745" xr:uid="{00000000-0005-0000-0000-000013C30000}"/>
    <cellStyle name="Normal 7 3 3 2 3" xfId="50746" xr:uid="{00000000-0005-0000-0000-000014C30000}"/>
    <cellStyle name="Normal 7 3 3 3" xfId="50747" xr:uid="{00000000-0005-0000-0000-000015C30000}"/>
    <cellStyle name="Normal 7 3 3 3 2" xfId="50748" xr:uid="{00000000-0005-0000-0000-000016C30000}"/>
    <cellStyle name="Normal 7 3 3 3 2 2" xfId="50749" xr:uid="{00000000-0005-0000-0000-000017C30000}"/>
    <cellStyle name="Normal 7 3 3 3 3" xfId="50750" xr:uid="{00000000-0005-0000-0000-000018C30000}"/>
    <cellStyle name="Normal 7 3 3 4" xfId="50751" xr:uid="{00000000-0005-0000-0000-000019C30000}"/>
    <cellStyle name="Normal 7 3 3 4 2" xfId="50752" xr:uid="{00000000-0005-0000-0000-00001AC30000}"/>
    <cellStyle name="Normal 7 3 3 5" xfId="50753" xr:uid="{00000000-0005-0000-0000-00001BC30000}"/>
    <cellStyle name="Normal 7 3 3_T-straight with PEDs adjustor" xfId="50754" xr:uid="{00000000-0005-0000-0000-00001CC30000}"/>
    <cellStyle name="Normal 7 3 4" xfId="1471" xr:uid="{00000000-0005-0000-0000-00001DC30000}"/>
    <cellStyle name="Normal 7 3 4 2" xfId="50755" xr:uid="{00000000-0005-0000-0000-00001EC30000}"/>
    <cellStyle name="Normal 7 3 4 2 2" xfId="50756" xr:uid="{00000000-0005-0000-0000-00001FC30000}"/>
    <cellStyle name="Normal 7 3 4 3" xfId="50757" xr:uid="{00000000-0005-0000-0000-000020C30000}"/>
    <cellStyle name="Normal 7 3 5" xfId="50758" xr:uid="{00000000-0005-0000-0000-000021C30000}"/>
    <cellStyle name="Normal 7 3 5 2" xfId="50759" xr:uid="{00000000-0005-0000-0000-000022C30000}"/>
    <cellStyle name="Normal 7 3 5 2 2" xfId="50760" xr:uid="{00000000-0005-0000-0000-000023C30000}"/>
    <cellStyle name="Normal 7 3 5 3" xfId="50761" xr:uid="{00000000-0005-0000-0000-000024C30000}"/>
    <cellStyle name="Normal 7 3 6" xfId="50762" xr:uid="{00000000-0005-0000-0000-000025C30000}"/>
    <cellStyle name="Normal 7 3 6 2" xfId="50763" xr:uid="{00000000-0005-0000-0000-000026C30000}"/>
    <cellStyle name="Normal 7 3 7" xfId="50764" xr:uid="{00000000-0005-0000-0000-000027C30000}"/>
    <cellStyle name="Normal 7 3 8" xfId="50765" xr:uid="{00000000-0005-0000-0000-000028C30000}"/>
    <cellStyle name="Normal 7 3 9" xfId="50766" xr:uid="{00000000-0005-0000-0000-000029C30000}"/>
    <cellStyle name="Normal 7 3_T-straight with PEDs adjustor" xfId="50767" xr:uid="{00000000-0005-0000-0000-00002AC30000}"/>
    <cellStyle name="Normal 7 4" xfId="1472" xr:uid="{00000000-0005-0000-0000-00002BC30000}"/>
    <cellStyle name="Normal 7 4 2" xfId="1473" xr:uid="{00000000-0005-0000-0000-00002CC30000}"/>
    <cellStyle name="Normal 7 4 2 2" xfId="1474" xr:uid="{00000000-0005-0000-0000-00002DC30000}"/>
    <cellStyle name="Normal 7 4 2 2 2" xfId="1475" xr:uid="{00000000-0005-0000-0000-00002EC30000}"/>
    <cellStyle name="Normal 7 4 2 2 2 2" xfId="50768" xr:uid="{00000000-0005-0000-0000-00002FC30000}"/>
    <cellStyle name="Normal 7 4 2 2 2 2 2" xfId="50769" xr:uid="{00000000-0005-0000-0000-000030C30000}"/>
    <cellStyle name="Normal 7 4 2 2 2 3" xfId="50770" xr:uid="{00000000-0005-0000-0000-000031C30000}"/>
    <cellStyle name="Normal 7 4 2 2 3" xfId="50771" xr:uid="{00000000-0005-0000-0000-000032C30000}"/>
    <cellStyle name="Normal 7 4 2 2 3 2" xfId="50772" xr:uid="{00000000-0005-0000-0000-000033C30000}"/>
    <cellStyle name="Normal 7 4 2 2 3 2 2" xfId="50773" xr:uid="{00000000-0005-0000-0000-000034C30000}"/>
    <cellStyle name="Normal 7 4 2 2 3 3" xfId="50774" xr:uid="{00000000-0005-0000-0000-000035C30000}"/>
    <cellStyle name="Normal 7 4 2 2 4" xfId="50775" xr:uid="{00000000-0005-0000-0000-000036C30000}"/>
    <cellStyle name="Normal 7 4 2 2 4 2" xfId="50776" xr:uid="{00000000-0005-0000-0000-000037C30000}"/>
    <cellStyle name="Normal 7 4 2 2 5" xfId="50777" xr:uid="{00000000-0005-0000-0000-000038C30000}"/>
    <cellStyle name="Normal 7 4 2 2_T-straight with PEDs adjustor" xfId="50778" xr:uid="{00000000-0005-0000-0000-000039C30000}"/>
    <cellStyle name="Normal 7 4 2 3" xfId="1476" xr:uid="{00000000-0005-0000-0000-00003AC30000}"/>
    <cellStyle name="Normal 7 4 2 3 2" xfId="50779" xr:uid="{00000000-0005-0000-0000-00003BC30000}"/>
    <cellStyle name="Normal 7 4 2 3 2 2" xfId="50780" xr:uid="{00000000-0005-0000-0000-00003CC30000}"/>
    <cellStyle name="Normal 7 4 2 3 3" xfId="50781" xr:uid="{00000000-0005-0000-0000-00003DC30000}"/>
    <cellStyle name="Normal 7 4 2 4" xfId="50782" xr:uid="{00000000-0005-0000-0000-00003EC30000}"/>
    <cellStyle name="Normal 7 4 2 4 2" xfId="50783" xr:uid="{00000000-0005-0000-0000-00003FC30000}"/>
    <cellStyle name="Normal 7 4 2 4 2 2" xfId="50784" xr:uid="{00000000-0005-0000-0000-000040C30000}"/>
    <cellStyle name="Normal 7 4 2 4 3" xfId="50785" xr:uid="{00000000-0005-0000-0000-000041C30000}"/>
    <cellStyle name="Normal 7 4 2 5" xfId="50786" xr:uid="{00000000-0005-0000-0000-000042C30000}"/>
    <cellStyle name="Normal 7 4 2 5 2" xfId="50787" xr:uid="{00000000-0005-0000-0000-000043C30000}"/>
    <cellStyle name="Normal 7 4 2 6" xfId="50788" xr:uid="{00000000-0005-0000-0000-000044C30000}"/>
    <cellStyle name="Normal 7 4 2_T-straight with PEDs adjustor" xfId="50789" xr:uid="{00000000-0005-0000-0000-000045C30000}"/>
    <cellStyle name="Normal 7 4 3" xfId="1477" xr:uid="{00000000-0005-0000-0000-000046C30000}"/>
    <cellStyle name="Normal 7 4 3 2" xfId="1478" xr:uid="{00000000-0005-0000-0000-000047C30000}"/>
    <cellStyle name="Normal 7 4 3 2 2" xfId="50790" xr:uid="{00000000-0005-0000-0000-000048C30000}"/>
    <cellStyle name="Normal 7 4 3 2 2 2" xfId="50791" xr:uid="{00000000-0005-0000-0000-000049C30000}"/>
    <cellStyle name="Normal 7 4 3 2 3" xfId="50792" xr:uid="{00000000-0005-0000-0000-00004AC30000}"/>
    <cellStyle name="Normal 7 4 3 3" xfId="50793" xr:uid="{00000000-0005-0000-0000-00004BC30000}"/>
    <cellStyle name="Normal 7 4 3 3 2" xfId="50794" xr:uid="{00000000-0005-0000-0000-00004CC30000}"/>
    <cellStyle name="Normal 7 4 3 3 2 2" xfId="50795" xr:uid="{00000000-0005-0000-0000-00004DC30000}"/>
    <cellStyle name="Normal 7 4 3 3 3" xfId="50796" xr:uid="{00000000-0005-0000-0000-00004EC30000}"/>
    <cellStyle name="Normal 7 4 3 4" xfId="50797" xr:uid="{00000000-0005-0000-0000-00004FC30000}"/>
    <cellStyle name="Normal 7 4 3 4 2" xfId="50798" xr:uid="{00000000-0005-0000-0000-000050C30000}"/>
    <cellStyle name="Normal 7 4 3 5" xfId="50799" xr:uid="{00000000-0005-0000-0000-000051C30000}"/>
    <cellStyle name="Normal 7 4 3_T-straight with PEDs adjustor" xfId="50800" xr:uid="{00000000-0005-0000-0000-000052C30000}"/>
    <cellStyle name="Normal 7 4 4" xfId="1479" xr:uid="{00000000-0005-0000-0000-000053C30000}"/>
    <cellStyle name="Normal 7 4 4 2" xfId="50801" xr:uid="{00000000-0005-0000-0000-000054C30000}"/>
    <cellStyle name="Normal 7 4 4 2 2" xfId="50802" xr:uid="{00000000-0005-0000-0000-000055C30000}"/>
    <cellStyle name="Normal 7 4 4 3" xfId="50803" xr:uid="{00000000-0005-0000-0000-000056C30000}"/>
    <cellStyle name="Normal 7 4 5" xfId="50804" xr:uid="{00000000-0005-0000-0000-000057C30000}"/>
    <cellStyle name="Normal 7 4 5 2" xfId="50805" xr:uid="{00000000-0005-0000-0000-000058C30000}"/>
    <cellStyle name="Normal 7 4 5 2 2" xfId="50806" xr:uid="{00000000-0005-0000-0000-000059C30000}"/>
    <cellStyle name="Normal 7 4 5 3" xfId="50807" xr:uid="{00000000-0005-0000-0000-00005AC30000}"/>
    <cellStyle name="Normal 7 4 6" xfId="50808" xr:uid="{00000000-0005-0000-0000-00005BC30000}"/>
    <cellStyle name="Normal 7 4 6 2" xfId="50809" xr:uid="{00000000-0005-0000-0000-00005CC30000}"/>
    <cellStyle name="Normal 7 4 7" xfId="50810" xr:uid="{00000000-0005-0000-0000-00005DC30000}"/>
    <cellStyle name="Normal 7 4_T-straight with PEDs adjustor" xfId="50811" xr:uid="{00000000-0005-0000-0000-00005EC30000}"/>
    <cellStyle name="Normal 7 5" xfId="1480" xr:uid="{00000000-0005-0000-0000-00005FC30000}"/>
    <cellStyle name="Normal 7 5 2" xfId="1481" xr:uid="{00000000-0005-0000-0000-000060C30000}"/>
    <cellStyle name="Normal 7 5 2 2" xfId="1482" xr:uid="{00000000-0005-0000-0000-000061C30000}"/>
    <cellStyle name="Normal 7 5 2 2 2" xfId="1483" xr:uid="{00000000-0005-0000-0000-000062C30000}"/>
    <cellStyle name="Normal 7 5 2 2 2 2" xfId="50812" xr:uid="{00000000-0005-0000-0000-000063C30000}"/>
    <cellStyle name="Normal 7 5 2 2 2 2 2" xfId="50813" xr:uid="{00000000-0005-0000-0000-000064C30000}"/>
    <cellStyle name="Normal 7 5 2 2 2 3" xfId="50814" xr:uid="{00000000-0005-0000-0000-000065C30000}"/>
    <cellStyle name="Normal 7 5 2 2 3" xfId="50815" xr:uid="{00000000-0005-0000-0000-000066C30000}"/>
    <cellStyle name="Normal 7 5 2 2 3 2" xfId="50816" xr:uid="{00000000-0005-0000-0000-000067C30000}"/>
    <cellStyle name="Normal 7 5 2 2 3 2 2" xfId="50817" xr:uid="{00000000-0005-0000-0000-000068C30000}"/>
    <cellStyle name="Normal 7 5 2 2 3 3" xfId="50818" xr:uid="{00000000-0005-0000-0000-000069C30000}"/>
    <cellStyle name="Normal 7 5 2 2 4" xfId="50819" xr:uid="{00000000-0005-0000-0000-00006AC30000}"/>
    <cellStyle name="Normal 7 5 2 2 4 2" xfId="50820" xr:uid="{00000000-0005-0000-0000-00006BC30000}"/>
    <cellStyle name="Normal 7 5 2 2 5" xfId="50821" xr:uid="{00000000-0005-0000-0000-00006CC30000}"/>
    <cellStyle name="Normal 7 5 2 2_T-straight with PEDs adjustor" xfId="50822" xr:uid="{00000000-0005-0000-0000-00006DC30000}"/>
    <cellStyle name="Normal 7 5 2 3" xfId="1484" xr:uid="{00000000-0005-0000-0000-00006EC30000}"/>
    <cellStyle name="Normal 7 5 2 3 2" xfId="50823" xr:uid="{00000000-0005-0000-0000-00006FC30000}"/>
    <cellStyle name="Normal 7 5 2 3 2 2" xfId="50824" xr:uid="{00000000-0005-0000-0000-000070C30000}"/>
    <cellStyle name="Normal 7 5 2 3 3" xfId="50825" xr:uid="{00000000-0005-0000-0000-000071C30000}"/>
    <cellStyle name="Normal 7 5 2 4" xfId="50826" xr:uid="{00000000-0005-0000-0000-000072C30000}"/>
    <cellStyle name="Normal 7 5 2 4 2" xfId="50827" xr:uid="{00000000-0005-0000-0000-000073C30000}"/>
    <cellStyle name="Normal 7 5 2 4 2 2" xfId="50828" xr:uid="{00000000-0005-0000-0000-000074C30000}"/>
    <cellStyle name="Normal 7 5 2 4 3" xfId="50829" xr:uid="{00000000-0005-0000-0000-000075C30000}"/>
    <cellStyle name="Normal 7 5 2 5" xfId="50830" xr:uid="{00000000-0005-0000-0000-000076C30000}"/>
    <cellStyle name="Normal 7 5 2 5 2" xfId="50831" xr:uid="{00000000-0005-0000-0000-000077C30000}"/>
    <cellStyle name="Normal 7 5 2 6" xfId="50832" xr:uid="{00000000-0005-0000-0000-000078C30000}"/>
    <cellStyle name="Normal 7 5 2_T-straight with PEDs adjustor" xfId="50833" xr:uid="{00000000-0005-0000-0000-000079C30000}"/>
    <cellStyle name="Normal 7 5 3" xfId="1485" xr:uid="{00000000-0005-0000-0000-00007AC30000}"/>
    <cellStyle name="Normal 7 5 3 2" xfId="1486" xr:uid="{00000000-0005-0000-0000-00007BC30000}"/>
    <cellStyle name="Normal 7 5 3 2 2" xfId="50834" xr:uid="{00000000-0005-0000-0000-00007CC30000}"/>
    <cellStyle name="Normal 7 5 3 2 2 2" xfId="50835" xr:uid="{00000000-0005-0000-0000-00007DC30000}"/>
    <cellStyle name="Normal 7 5 3 2 3" xfId="50836" xr:uid="{00000000-0005-0000-0000-00007EC30000}"/>
    <cellStyle name="Normal 7 5 3 3" xfId="50837" xr:uid="{00000000-0005-0000-0000-00007FC30000}"/>
    <cellStyle name="Normal 7 5 3 3 2" xfId="50838" xr:uid="{00000000-0005-0000-0000-000080C30000}"/>
    <cellStyle name="Normal 7 5 3 3 2 2" xfId="50839" xr:uid="{00000000-0005-0000-0000-000081C30000}"/>
    <cellStyle name="Normal 7 5 3 3 3" xfId="50840" xr:uid="{00000000-0005-0000-0000-000082C30000}"/>
    <cellStyle name="Normal 7 5 3 4" xfId="50841" xr:uid="{00000000-0005-0000-0000-000083C30000}"/>
    <cellStyle name="Normal 7 5 3 4 2" xfId="50842" xr:uid="{00000000-0005-0000-0000-000084C30000}"/>
    <cellStyle name="Normal 7 5 3 5" xfId="50843" xr:uid="{00000000-0005-0000-0000-000085C30000}"/>
    <cellStyle name="Normal 7 5 3_T-straight with PEDs adjustor" xfId="50844" xr:uid="{00000000-0005-0000-0000-000086C30000}"/>
    <cellStyle name="Normal 7 5 4" xfId="1487" xr:uid="{00000000-0005-0000-0000-000087C30000}"/>
    <cellStyle name="Normal 7 5 4 2" xfId="50845" xr:uid="{00000000-0005-0000-0000-000088C30000}"/>
    <cellStyle name="Normal 7 5 4 2 2" xfId="50846" xr:uid="{00000000-0005-0000-0000-000089C30000}"/>
    <cellStyle name="Normal 7 5 4 3" xfId="50847" xr:uid="{00000000-0005-0000-0000-00008AC30000}"/>
    <cellStyle name="Normal 7 5 5" xfId="50848" xr:uid="{00000000-0005-0000-0000-00008BC30000}"/>
    <cellStyle name="Normal 7 5 5 2" xfId="50849" xr:uid="{00000000-0005-0000-0000-00008CC30000}"/>
    <cellStyle name="Normal 7 5 5 2 2" xfId="50850" xr:uid="{00000000-0005-0000-0000-00008DC30000}"/>
    <cellStyle name="Normal 7 5 5 3" xfId="50851" xr:uid="{00000000-0005-0000-0000-00008EC30000}"/>
    <cellStyle name="Normal 7 5 6" xfId="50852" xr:uid="{00000000-0005-0000-0000-00008FC30000}"/>
    <cellStyle name="Normal 7 5 6 2" xfId="50853" xr:uid="{00000000-0005-0000-0000-000090C30000}"/>
    <cellStyle name="Normal 7 5 7" xfId="50854" xr:uid="{00000000-0005-0000-0000-000091C30000}"/>
    <cellStyle name="Normal 7 5_T-straight with PEDs adjustor" xfId="50855" xr:uid="{00000000-0005-0000-0000-000092C30000}"/>
    <cellStyle name="Normal 7 6" xfId="1488" xr:uid="{00000000-0005-0000-0000-000093C30000}"/>
    <cellStyle name="Normal 7 6 2" xfId="1489" xr:uid="{00000000-0005-0000-0000-000094C30000}"/>
    <cellStyle name="Normal 7 6 2 2" xfId="1490" xr:uid="{00000000-0005-0000-0000-000095C30000}"/>
    <cellStyle name="Normal 7 6 2 2 2" xfId="50856" xr:uid="{00000000-0005-0000-0000-000096C30000}"/>
    <cellStyle name="Normal 7 6 2 2 2 2" xfId="50857" xr:uid="{00000000-0005-0000-0000-000097C30000}"/>
    <cellStyle name="Normal 7 6 2 2 3" xfId="50858" xr:uid="{00000000-0005-0000-0000-000098C30000}"/>
    <cellStyle name="Normal 7 6 2 3" xfId="50859" xr:uid="{00000000-0005-0000-0000-000099C30000}"/>
    <cellStyle name="Normal 7 6 2 3 2" xfId="50860" xr:uid="{00000000-0005-0000-0000-00009AC30000}"/>
    <cellStyle name="Normal 7 6 2 3 2 2" xfId="50861" xr:uid="{00000000-0005-0000-0000-00009BC30000}"/>
    <cellStyle name="Normal 7 6 2 3 3" xfId="50862" xr:uid="{00000000-0005-0000-0000-00009CC30000}"/>
    <cellStyle name="Normal 7 6 2 4" xfId="50863" xr:uid="{00000000-0005-0000-0000-00009DC30000}"/>
    <cellStyle name="Normal 7 6 2 4 2" xfId="50864" xr:uid="{00000000-0005-0000-0000-00009EC30000}"/>
    <cellStyle name="Normal 7 6 2 5" xfId="50865" xr:uid="{00000000-0005-0000-0000-00009FC30000}"/>
    <cellStyle name="Normal 7 6 2_T-straight with PEDs adjustor" xfId="50866" xr:uid="{00000000-0005-0000-0000-0000A0C30000}"/>
    <cellStyle name="Normal 7 6 3" xfId="1491" xr:uid="{00000000-0005-0000-0000-0000A1C30000}"/>
    <cellStyle name="Normal 7 6 3 2" xfId="50867" xr:uid="{00000000-0005-0000-0000-0000A2C30000}"/>
    <cellStyle name="Normal 7 6 3 2 2" xfId="50868" xr:uid="{00000000-0005-0000-0000-0000A3C30000}"/>
    <cellStyle name="Normal 7 6 3 3" xfId="50869" xr:uid="{00000000-0005-0000-0000-0000A4C30000}"/>
    <cellStyle name="Normal 7 6 4" xfId="50870" xr:uid="{00000000-0005-0000-0000-0000A5C30000}"/>
    <cellStyle name="Normal 7 6 4 2" xfId="50871" xr:uid="{00000000-0005-0000-0000-0000A6C30000}"/>
    <cellStyle name="Normal 7 6 4 2 2" xfId="50872" xr:uid="{00000000-0005-0000-0000-0000A7C30000}"/>
    <cellStyle name="Normal 7 6 4 3" xfId="50873" xr:uid="{00000000-0005-0000-0000-0000A8C30000}"/>
    <cellStyle name="Normal 7 6 5" xfId="50874" xr:uid="{00000000-0005-0000-0000-0000A9C30000}"/>
    <cellStyle name="Normal 7 6 5 2" xfId="50875" xr:uid="{00000000-0005-0000-0000-0000AAC30000}"/>
    <cellStyle name="Normal 7 6 6" xfId="50876" xr:uid="{00000000-0005-0000-0000-0000ABC30000}"/>
    <cellStyle name="Normal 7 6_T-straight with PEDs adjustor" xfId="50877" xr:uid="{00000000-0005-0000-0000-0000ACC30000}"/>
    <cellStyle name="Normal 7 7" xfId="1492" xr:uid="{00000000-0005-0000-0000-0000ADC30000}"/>
    <cellStyle name="Normal 7 7 2" xfId="1493" xr:uid="{00000000-0005-0000-0000-0000AEC30000}"/>
    <cellStyle name="Normal 7 7 2 2" xfId="50878" xr:uid="{00000000-0005-0000-0000-0000AFC30000}"/>
    <cellStyle name="Normal 7 7 2 2 2" xfId="50879" xr:uid="{00000000-0005-0000-0000-0000B0C30000}"/>
    <cellStyle name="Normal 7 7 2 3" xfId="50880" xr:uid="{00000000-0005-0000-0000-0000B1C30000}"/>
    <cellStyle name="Normal 7 7 3" xfId="50881" xr:uid="{00000000-0005-0000-0000-0000B2C30000}"/>
    <cellStyle name="Normal 7 7 3 2" xfId="50882" xr:uid="{00000000-0005-0000-0000-0000B3C30000}"/>
    <cellStyle name="Normal 7 7 3 2 2" xfId="50883" xr:uid="{00000000-0005-0000-0000-0000B4C30000}"/>
    <cellStyle name="Normal 7 7 3 3" xfId="50884" xr:uid="{00000000-0005-0000-0000-0000B5C30000}"/>
    <cellStyle name="Normal 7 7 4" xfId="50885" xr:uid="{00000000-0005-0000-0000-0000B6C30000}"/>
    <cellStyle name="Normal 7 7 4 2" xfId="50886" xr:uid="{00000000-0005-0000-0000-0000B7C30000}"/>
    <cellStyle name="Normal 7 7 5" xfId="50887" xr:uid="{00000000-0005-0000-0000-0000B8C30000}"/>
    <cellStyle name="Normal 7 7_T-straight with PEDs adjustor" xfId="50888" xr:uid="{00000000-0005-0000-0000-0000B9C30000}"/>
    <cellStyle name="Normal 7 8" xfId="1494" xr:uid="{00000000-0005-0000-0000-0000BAC30000}"/>
    <cellStyle name="Normal 7 8 2" xfId="50889" xr:uid="{00000000-0005-0000-0000-0000BBC30000}"/>
    <cellStyle name="Normal 7 8 2 2" xfId="50890" xr:uid="{00000000-0005-0000-0000-0000BCC30000}"/>
    <cellStyle name="Normal 7 8 3" xfId="50891" xr:uid="{00000000-0005-0000-0000-0000BDC30000}"/>
    <cellStyle name="Normal 7 9" xfId="50892" xr:uid="{00000000-0005-0000-0000-0000BEC30000}"/>
    <cellStyle name="Normal 7 9 2" xfId="50893" xr:uid="{00000000-0005-0000-0000-0000BFC30000}"/>
    <cellStyle name="Normal 7 9 2 2" xfId="50894" xr:uid="{00000000-0005-0000-0000-0000C0C30000}"/>
    <cellStyle name="Normal 7 9 3" xfId="50895" xr:uid="{00000000-0005-0000-0000-0000C1C30000}"/>
    <cellStyle name="Normal 7_T-straight with PEDs adjustor" xfId="50896" xr:uid="{00000000-0005-0000-0000-0000C2C30000}"/>
    <cellStyle name="Normal 70" xfId="50897" xr:uid="{00000000-0005-0000-0000-0000C3C30000}"/>
    <cellStyle name="Normal 71" xfId="50898" xr:uid="{00000000-0005-0000-0000-0000C4C30000}"/>
    <cellStyle name="Normal 72" xfId="50899" xr:uid="{00000000-0005-0000-0000-0000C5C30000}"/>
    <cellStyle name="Normal 73" xfId="50900" xr:uid="{00000000-0005-0000-0000-0000C6C30000}"/>
    <cellStyle name="Normal 74" xfId="50901" xr:uid="{00000000-0005-0000-0000-0000C7C30000}"/>
    <cellStyle name="Normal 75" xfId="50902" xr:uid="{00000000-0005-0000-0000-0000C8C30000}"/>
    <cellStyle name="Normal 76" xfId="50903" xr:uid="{00000000-0005-0000-0000-0000C9C30000}"/>
    <cellStyle name="Normal 77" xfId="50904" xr:uid="{00000000-0005-0000-0000-0000CAC30000}"/>
    <cellStyle name="Normal 78" xfId="64436" xr:uid="{00000000-0005-0000-0000-0000CBC30000}"/>
    <cellStyle name="Normal 79" xfId="64438" xr:uid="{00000000-0005-0000-0000-0000CCC30000}"/>
    <cellStyle name="Normal 8" xfId="1495" xr:uid="{00000000-0005-0000-0000-0000CDC30000}"/>
    <cellStyle name="Normal 8 10" xfId="50905" xr:uid="{00000000-0005-0000-0000-0000CEC30000}"/>
    <cellStyle name="Normal 8 10 2" xfId="50906" xr:uid="{00000000-0005-0000-0000-0000CFC30000}"/>
    <cellStyle name="Normal 8 10 2 2" xfId="50907" xr:uid="{00000000-0005-0000-0000-0000D0C30000}"/>
    <cellStyle name="Normal 8 10 2 2 2" xfId="50908" xr:uid="{00000000-0005-0000-0000-0000D1C30000}"/>
    <cellStyle name="Normal 8 10 2 2 2 2" xfId="50909" xr:uid="{00000000-0005-0000-0000-0000D2C30000}"/>
    <cellStyle name="Normal 8 10 2 2 3" xfId="50910" xr:uid="{00000000-0005-0000-0000-0000D3C30000}"/>
    <cellStyle name="Normal 8 10 2 2 3 2" xfId="50911" xr:uid="{00000000-0005-0000-0000-0000D4C30000}"/>
    <cellStyle name="Normal 8 10 2 2 3 2 2" xfId="50912" xr:uid="{00000000-0005-0000-0000-0000D5C30000}"/>
    <cellStyle name="Normal 8 10 2 2 3 3" xfId="50913" xr:uid="{00000000-0005-0000-0000-0000D6C30000}"/>
    <cellStyle name="Normal 8 10 2 2 4" xfId="50914" xr:uid="{00000000-0005-0000-0000-0000D7C30000}"/>
    <cellStyle name="Normal 8 10 2 3" xfId="50915" xr:uid="{00000000-0005-0000-0000-0000D8C30000}"/>
    <cellStyle name="Normal 8 10 2 3 2" xfId="50916" xr:uid="{00000000-0005-0000-0000-0000D9C30000}"/>
    <cellStyle name="Normal 8 10 2 4" xfId="50917" xr:uid="{00000000-0005-0000-0000-0000DAC30000}"/>
    <cellStyle name="Normal 8 10 2 4 2" xfId="50918" xr:uid="{00000000-0005-0000-0000-0000DBC30000}"/>
    <cellStyle name="Normal 8 10 2 4 2 2" xfId="50919" xr:uid="{00000000-0005-0000-0000-0000DCC30000}"/>
    <cellStyle name="Normal 8 10 2 4 3" xfId="50920" xr:uid="{00000000-0005-0000-0000-0000DDC30000}"/>
    <cellStyle name="Normal 8 10 2 5" xfId="50921" xr:uid="{00000000-0005-0000-0000-0000DEC30000}"/>
    <cellStyle name="Normal 8 10 3" xfId="50922" xr:uid="{00000000-0005-0000-0000-0000DFC30000}"/>
    <cellStyle name="Normal 8 10 3 2" xfId="50923" xr:uid="{00000000-0005-0000-0000-0000E0C30000}"/>
    <cellStyle name="Normal 8 10 3 2 2" xfId="50924" xr:uid="{00000000-0005-0000-0000-0000E1C30000}"/>
    <cellStyle name="Normal 8 10 3 3" xfId="50925" xr:uid="{00000000-0005-0000-0000-0000E2C30000}"/>
    <cellStyle name="Normal 8 10 3 3 2" xfId="50926" xr:uid="{00000000-0005-0000-0000-0000E3C30000}"/>
    <cellStyle name="Normal 8 10 3 3 2 2" xfId="50927" xr:uid="{00000000-0005-0000-0000-0000E4C30000}"/>
    <cellStyle name="Normal 8 10 3 3 3" xfId="50928" xr:uid="{00000000-0005-0000-0000-0000E5C30000}"/>
    <cellStyle name="Normal 8 10 3 4" xfId="50929" xr:uid="{00000000-0005-0000-0000-0000E6C30000}"/>
    <cellStyle name="Normal 8 10 4" xfId="50930" xr:uid="{00000000-0005-0000-0000-0000E7C30000}"/>
    <cellStyle name="Normal 8 10 4 2" xfId="50931" xr:uid="{00000000-0005-0000-0000-0000E8C30000}"/>
    <cellStyle name="Normal 8 10 5" xfId="50932" xr:uid="{00000000-0005-0000-0000-0000E9C30000}"/>
    <cellStyle name="Normal 8 10 5 2" xfId="50933" xr:uid="{00000000-0005-0000-0000-0000EAC30000}"/>
    <cellStyle name="Normal 8 10 5 2 2" xfId="50934" xr:uid="{00000000-0005-0000-0000-0000EBC30000}"/>
    <cellStyle name="Normal 8 10 5 3" xfId="50935" xr:uid="{00000000-0005-0000-0000-0000ECC30000}"/>
    <cellStyle name="Normal 8 10 6" xfId="50936" xr:uid="{00000000-0005-0000-0000-0000EDC30000}"/>
    <cellStyle name="Normal 8 10 7" xfId="50937" xr:uid="{00000000-0005-0000-0000-0000EEC30000}"/>
    <cellStyle name="Normal 8 11" xfId="50938" xr:uid="{00000000-0005-0000-0000-0000EFC30000}"/>
    <cellStyle name="Normal 8 11 2" xfId="50939" xr:uid="{00000000-0005-0000-0000-0000F0C30000}"/>
    <cellStyle name="Normal 8 11 2 2" xfId="50940" xr:uid="{00000000-0005-0000-0000-0000F1C30000}"/>
    <cellStyle name="Normal 8 11 2 2 2" xfId="50941" xr:uid="{00000000-0005-0000-0000-0000F2C30000}"/>
    <cellStyle name="Normal 8 11 2 2 2 2" xfId="50942" xr:uid="{00000000-0005-0000-0000-0000F3C30000}"/>
    <cellStyle name="Normal 8 11 2 2 3" xfId="50943" xr:uid="{00000000-0005-0000-0000-0000F4C30000}"/>
    <cellStyle name="Normal 8 11 2 2 3 2" xfId="50944" xr:uid="{00000000-0005-0000-0000-0000F5C30000}"/>
    <cellStyle name="Normal 8 11 2 2 3 2 2" xfId="50945" xr:uid="{00000000-0005-0000-0000-0000F6C30000}"/>
    <cellStyle name="Normal 8 11 2 2 3 3" xfId="50946" xr:uid="{00000000-0005-0000-0000-0000F7C30000}"/>
    <cellStyle name="Normal 8 11 2 2 4" xfId="50947" xr:uid="{00000000-0005-0000-0000-0000F8C30000}"/>
    <cellStyle name="Normal 8 11 2 3" xfId="50948" xr:uid="{00000000-0005-0000-0000-0000F9C30000}"/>
    <cellStyle name="Normal 8 11 2 3 2" xfId="50949" xr:uid="{00000000-0005-0000-0000-0000FAC30000}"/>
    <cellStyle name="Normal 8 11 2 4" xfId="50950" xr:uid="{00000000-0005-0000-0000-0000FBC30000}"/>
    <cellStyle name="Normal 8 11 2 4 2" xfId="50951" xr:uid="{00000000-0005-0000-0000-0000FCC30000}"/>
    <cellStyle name="Normal 8 11 2 4 2 2" xfId="50952" xr:uid="{00000000-0005-0000-0000-0000FDC30000}"/>
    <cellStyle name="Normal 8 11 2 4 3" xfId="50953" xr:uid="{00000000-0005-0000-0000-0000FEC30000}"/>
    <cellStyle name="Normal 8 11 2 5" xfId="50954" xr:uid="{00000000-0005-0000-0000-0000FFC30000}"/>
    <cellStyle name="Normal 8 11 3" xfId="50955" xr:uid="{00000000-0005-0000-0000-000000C40000}"/>
    <cellStyle name="Normal 8 11 3 2" xfId="50956" xr:uid="{00000000-0005-0000-0000-000001C40000}"/>
    <cellStyle name="Normal 8 11 3 2 2" xfId="50957" xr:uid="{00000000-0005-0000-0000-000002C40000}"/>
    <cellStyle name="Normal 8 11 3 3" xfId="50958" xr:uid="{00000000-0005-0000-0000-000003C40000}"/>
    <cellStyle name="Normal 8 11 3 3 2" xfId="50959" xr:uid="{00000000-0005-0000-0000-000004C40000}"/>
    <cellStyle name="Normal 8 11 3 3 2 2" xfId="50960" xr:uid="{00000000-0005-0000-0000-000005C40000}"/>
    <cellStyle name="Normal 8 11 3 3 3" xfId="50961" xr:uid="{00000000-0005-0000-0000-000006C40000}"/>
    <cellStyle name="Normal 8 11 3 4" xfId="50962" xr:uid="{00000000-0005-0000-0000-000007C40000}"/>
    <cellStyle name="Normal 8 11 4" xfId="50963" xr:uid="{00000000-0005-0000-0000-000008C40000}"/>
    <cellStyle name="Normal 8 11 4 2" xfId="50964" xr:uid="{00000000-0005-0000-0000-000009C40000}"/>
    <cellStyle name="Normal 8 11 5" xfId="50965" xr:uid="{00000000-0005-0000-0000-00000AC40000}"/>
    <cellStyle name="Normal 8 11 5 2" xfId="50966" xr:uid="{00000000-0005-0000-0000-00000BC40000}"/>
    <cellStyle name="Normal 8 11 5 2 2" xfId="50967" xr:uid="{00000000-0005-0000-0000-00000CC40000}"/>
    <cellStyle name="Normal 8 11 5 3" xfId="50968" xr:uid="{00000000-0005-0000-0000-00000DC40000}"/>
    <cellStyle name="Normal 8 11 6" xfId="50969" xr:uid="{00000000-0005-0000-0000-00000EC40000}"/>
    <cellStyle name="Normal 8 12" xfId="50970" xr:uid="{00000000-0005-0000-0000-00000FC40000}"/>
    <cellStyle name="Normal 8 12 2" xfId="50971" xr:uid="{00000000-0005-0000-0000-000010C40000}"/>
    <cellStyle name="Normal 8 12 2 2" xfId="50972" xr:uid="{00000000-0005-0000-0000-000011C40000}"/>
    <cellStyle name="Normal 8 12 2 2 2" xfId="50973" xr:uid="{00000000-0005-0000-0000-000012C40000}"/>
    <cellStyle name="Normal 8 12 2 3" xfId="50974" xr:uid="{00000000-0005-0000-0000-000013C40000}"/>
    <cellStyle name="Normal 8 12 2 3 2" xfId="50975" xr:uid="{00000000-0005-0000-0000-000014C40000}"/>
    <cellStyle name="Normal 8 12 2 3 2 2" xfId="50976" xr:uid="{00000000-0005-0000-0000-000015C40000}"/>
    <cellStyle name="Normal 8 12 2 3 3" xfId="50977" xr:uid="{00000000-0005-0000-0000-000016C40000}"/>
    <cellStyle name="Normal 8 12 2 4" xfId="50978" xr:uid="{00000000-0005-0000-0000-000017C40000}"/>
    <cellStyle name="Normal 8 12 3" xfId="50979" xr:uid="{00000000-0005-0000-0000-000018C40000}"/>
    <cellStyle name="Normal 8 12 3 2" xfId="50980" xr:uid="{00000000-0005-0000-0000-000019C40000}"/>
    <cellStyle name="Normal 8 12 4" xfId="50981" xr:uid="{00000000-0005-0000-0000-00001AC40000}"/>
    <cellStyle name="Normal 8 12 4 2" xfId="50982" xr:uid="{00000000-0005-0000-0000-00001BC40000}"/>
    <cellStyle name="Normal 8 12 4 2 2" xfId="50983" xr:uid="{00000000-0005-0000-0000-00001CC40000}"/>
    <cellStyle name="Normal 8 12 4 3" xfId="50984" xr:uid="{00000000-0005-0000-0000-00001DC40000}"/>
    <cellStyle name="Normal 8 12 5" xfId="50985" xr:uid="{00000000-0005-0000-0000-00001EC40000}"/>
    <cellStyle name="Normal 8 13" xfId="50986" xr:uid="{00000000-0005-0000-0000-00001FC40000}"/>
    <cellStyle name="Normal 8 13 2" xfId="50987" xr:uid="{00000000-0005-0000-0000-000020C40000}"/>
    <cellStyle name="Normal 8 13 2 2" xfId="50988" xr:uid="{00000000-0005-0000-0000-000021C40000}"/>
    <cellStyle name="Normal 8 13 3" xfId="50989" xr:uid="{00000000-0005-0000-0000-000022C40000}"/>
    <cellStyle name="Normal 8 13 3 2" xfId="50990" xr:uid="{00000000-0005-0000-0000-000023C40000}"/>
    <cellStyle name="Normal 8 13 3 2 2" xfId="50991" xr:uid="{00000000-0005-0000-0000-000024C40000}"/>
    <cellStyle name="Normal 8 13 3 3" xfId="50992" xr:uid="{00000000-0005-0000-0000-000025C40000}"/>
    <cellStyle name="Normal 8 13 4" xfId="50993" xr:uid="{00000000-0005-0000-0000-000026C40000}"/>
    <cellStyle name="Normal 8 14" xfId="50994" xr:uid="{00000000-0005-0000-0000-000027C40000}"/>
    <cellStyle name="Normal 8 14 2" xfId="50995" xr:uid="{00000000-0005-0000-0000-000028C40000}"/>
    <cellStyle name="Normal 8 14 2 2" xfId="50996" xr:uid="{00000000-0005-0000-0000-000029C40000}"/>
    <cellStyle name="Normal 8 14 3" xfId="50997" xr:uid="{00000000-0005-0000-0000-00002AC40000}"/>
    <cellStyle name="Normal 8 14 3 2" xfId="50998" xr:uid="{00000000-0005-0000-0000-00002BC40000}"/>
    <cellStyle name="Normal 8 14 3 2 2" xfId="50999" xr:uid="{00000000-0005-0000-0000-00002CC40000}"/>
    <cellStyle name="Normal 8 14 3 3" xfId="51000" xr:uid="{00000000-0005-0000-0000-00002DC40000}"/>
    <cellStyle name="Normal 8 14 4" xfId="51001" xr:uid="{00000000-0005-0000-0000-00002EC40000}"/>
    <cellStyle name="Normal 8 15" xfId="51002" xr:uid="{00000000-0005-0000-0000-00002FC40000}"/>
    <cellStyle name="Normal 8 15 2" xfId="51003" xr:uid="{00000000-0005-0000-0000-000030C40000}"/>
    <cellStyle name="Normal 8 15 2 2" xfId="51004" xr:uid="{00000000-0005-0000-0000-000031C40000}"/>
    <cellStyle name="Normal 8 15 3" xfId="51005" xr:uid="{00000000-0005-0000-0000-000032C40000}"/>
    <cellStyle name="Normal 8 15 3 2" xfId="51006" xr:uid="{00000000-0005-0000-0000-000033C40000}"/>
    <cellStyle name="Normal 8 15 3 2 2" xfId="51007" xr:uid="{00000000-0005-0000-0000-000034C40000}"/>
    <cellStyle name="Normal 8 15 3 3" xfId="51008" xr:uid="{00000000-0005-0000-0000-000035C40000}"/>
    <cellStyle name="Normal 8 15 4" xfId="51009" xr:uid="{00000000-0005-0000-0000-000036C40000}"/>
    <cellStyle name="Normal 8 16" xfId="51010" xr:uid="{00000000-0005-0000-0000-000037C40000}"/>
    <cellStyle name="Normal 8 16 2" xfId="51011" xr:uid="{00000000-0005-0000-0000-000038C40000}"/>
    <cellStyle name="Normal 8 16 2 2" xfId="51012" xr:uid="{00000000-0005-0000-0000-000039C40000}"/>
    <cellStyle name="Normal 8 16 3" xfId="51013" xr:uid="{00000000-0005-0000-0000-00003AC40000}"/>
    <cellStyle name="Normal 8 17" xfId="51014" xr:uid="{00000000-0005-0000-0000-00003BC40000}"/>
    <cellStyle name="Normal 8 17 2" xfId="51015" xr:uid="{00000000-0005-0000-0000-00003CC40000}"/>
    <cellStyle name="Normal 8 18" xfId="51016" xr:uid="{00000000-0005-0000-0000-00003DC40000}"/>
    <cellStyle name="Normal 8 18 2" xfId="51017" xr:uid="{00000000-0005-0000-0000-00003EC40000}"/>
    <cellStyle name="Normal 8 19" xfId="51018" xr:uid="{00000000-0005-0000-0000-00003FC40000}"/>
    <cellStyle name="Normal 8 2" xfId="1496" xr:uid="{00000000-0005-0000-0000-000040C40000}"/>
    <cellStyle name="Normal 8 2 10" xfId="51019" xr:uid="{00000000-0005-0000-0000-000041C40000}"/>
    <cellStyle name="Normal 8 2 10 2" xfId="51020" xr:uid="{00000000-0005-0000-0000-000042C40000}"/>
    <cellStyle name="Normal 8 2 10 2 2" xfId="51021" xr:uid="{00000000-0005-0000-0000-000043C40000}"/>
    <cellStyle name="Normal 8 2 10 2 2 2" xfId="51022" xr:uid="{00000000-0005-0000-0000-000044C40000}"/>
    <cellStyle name="Normal 8 2 10 2 2 2 2" xfId="51023" xr:uid="{00000000-0005-0000-0000-000045C40000}"/>
    <cellStyle name="Normal 8 2 10 2 2 3" xfId="51024" xr:uid="{00000000-0005-0000-0000-000046C40000}"/>
    <cellStyle name="Normal 8 2 10 2 2 3 2" xfId="51025" xr:uid="{00000000-0005-0000-0000-000047C40000}"/>
    <cellStyle name="Normal 8 2 10 2 2 3 2 2" xfId="51026" xr:uid="{00000000-0005-0000-0000-000048C40000}"/>
    <cellStyle name="Normal 8 2 10 2 2 3 3" xfId="51027" xr:uid="{00000000-0005-0000-0000-000049C40000}"/>
    <cellStyle name="Normal 8 2 10 2 2 4" xfId="51028" xr:uid="{00000000-0005-0000-0000-00004AC40000}"/>
    <cellStyle name="Normal 8 2 10 2 3" xfId="51029" xr:uid="{00000000-0005-0000-0000-00004BC40000}"/>
    <cellStyle name="Normal 8 2 10 2 3 2" xfId="51030" xr:uid="{00000000-0005-0000-0000-00004CC40000}"/>
    <cellStyle name="Normal 8 2 10 2 4" xfId="51031" xr:uid="{00000000-0005-0000-0000-00004DC40000}"/>
    <cellStyle name="Normal 8 2 10 2 4 2" xfId="51032" xr:uid="{00000000-0005-0000-0000-00004EC40000}"/>
    <cellStyle name="Normal 8 2 10 2 4 2 2" xfId="51033" xr:uid="{00000000-0005-0000-0000-00004FC40000}"/>
    <cellStyle name="Normal 8 2 10 2 4 3" xfId="51034" xr:uid="{00000000-0005-0000-0000-000050C40000}"/>
    <cellStyle name="Normal 8 2 10 2 5" xfId="51035" xr:uid="{00000000-0005-0000-0000-000051C40000}"/>
    <cellStyle name="Normal 8 2 10 3" xfId="51036" xr:uid="{00000000-0005-0000-0000-000052C40000}"/>
    <cellStyle name="Normal 8 2 10 3 2" xfId="51037" xr:uid="{00000000-0005-0000-0000-000053C40000}"/>
    <cellStyle name="Normal 8 2 10 3 2 2" xfId="51038" xr:uid="{00000000-0005-0000-0000-000054C40000}"/>
    <cellStyle name="Normal 8 2 10 3 3" xfId="51039" xr:uid="{00000000-0005-0000-0000-000055C40000}"/>
    <cellStyle name="Normal 8 2 10 3 3 2" xfId="51040" xr:uid="{00000000-0005-0000-0000-000056C40000}"/>
    <cellStyle name="Normal 8 2 10 3 3 2 2" xfId="51041" xr:uid="{00000000-0005-0000-0000-000057C40000}"/>
    <cellStyle name="Normal 8 2 10 3 3 3" xfId="51042" xr:uid="{00000000-0005-0000-0000-000058C40000}"/>
    <cellStyle name="Normal 8 2 10 3 4" xfId="51043" xr:uid="{00000000-0005-0000-0000-000059C40000}"/>
    <cellStyle name="Normal 8 2 10 4" xfId="51044" xr:uid="{00000000-0005-0000-0000-00005AC40000}"/>
    <cellStyle name="Normal 8 2 10 4 2" xfId="51045" xr:uid="{00000000-0005-0000-0000-00005BC40000}"/>
    <cellStyle name="Normal 8 2 10 5" xfId="51046" xr:uid="{00000000-0005-0000-0000-00005CC40000}"/>
    <cellStyle name="Normal 8 2 10 5 2" xfId="51047" xr:uid="{00000000-0005-0000-0000-00005DC40000}"/>
    <cellStyle name="Normal 8 2 10 5 2 2" xfId="51048" xr:uid="{00000000-0005-0000-0000-00005EC40000}"/>
    <cellStyle name="Normal 8 2 10 5 3" xfId="51049" xr:uid="{00000000-0005-0000-0000-00005FC40000}"/>
    <cellStyle name="Normal 8 2 10 6" xfId="51050" xr:uid="{00000000-0005-0000-0000-000060C40000}"/>
    <cellStyle name="Normal 8 2 11" xfId="51051" xr:uid="{00000000-0005-0000-0000-000061C40000}"/>
    <cellStyle name="Normal 8 2 11 2" xfId="51052" xr:uid="{00000000-0005-0000-0000-000062C40000}"/>
    <cellStyle name="Normal 8 2 11 2 2" xfId="51053" xr:uid="{00000000-0005-0000-0000-000063C40000}"/>
    <cellStyle name="Normal 8 2 11 2 2 2" xfId="51054" xr:uid="{00000000-0005-0000-0000-000064C40000}"/>
    <cellStyle name="Normal 8 2 11 2 3" xfId="51055" xr:uid="{00000000-0005-0000-0000-000065C40000}"/>
    <cellStyle name="Normal 8 2 11 2 3 2" xfId="51056" xr:uid="{00000000-0005-0000-0000-000066C40000}"/>
    <cellStyle name="Normal 8 2 11 2 3 2 2" xfId="51057" xr:uid="{00000000-0005-0000-0000-000067C40000}"/>
    <cellStyle name="Normal 8 2 11 2 3 3" xfId="51058" xr:uid="{00000000-0005-0000-0000-000068C40000}"/>
    <cellStyle name="Normal 8 2 11 2 4" xfId="51059" xr:uid="{00000000-0005-0000-0000-000069C40000}"/>
    <cellStyle name="Normal 8 2 11 3" xfId="51060" xr:uid="{00000000-0005-0000-0000-00006AC40000}"/>
    <cellStyle name="Normal 8 2 11 3 2" xfId="51061" xr:uid="{00000000-0005-0000-0000-00006BC40000}"/>
    <cellStyle name="Normal 8 2 11 4" xfId="51062" xr:uid="{00000000-0005-0000-0000-00006CC40000}"/>
    <cellStyle name="Normal 8 2 11 4 2" xfId="51063" xr:uid="{00000000-0005-0000-0000-00006DC40000}"/>
    <cellStyle name="Normal 8 2 11 4 2 2" xfId="51064" xr:uid="{00000000-0005-0000-0000-00006EC40000}"/>
    <cellStyle name="Normal 8 2 11 4 3" xfId="51065" xr:uid="{00000000-0005-0000-0000-00006FC40000}"/>
    <cellStyle name="Normal 8 2 11 5" xfId="51066" xr:uid="{00000000-0005-0000-0000-000070C40000}"/>
    <cellStyle name="Normal 8 2 12" xfId="51067" xr:uid="{00000000-0005-0000-0000-000071C40000}"/>
    <cellStyle name="Normal 8 2 12 2" xfId="51068" xr:uid="{00000000-0005-0000-0000-000072C40000}"/>
    <cellStyle name="Normal 8 2 12 2 2" xfId="51069" xr:uid="{00000000-0005-0000-0000-000073C40000}"/>
    <cellStyle name="Normal 8 2 12 3" xfId="51070" xr:uid="{00000000-0005-0000-0000-000074C40000}"/>
    <cellStyle name="Normal 8 2 12 3 2" xfId="51071" xr:uid="{00000000-0005-0000-0000-000075C40000}"/>
    <cellStyle name="Normal 8 2 12 3 2 2" xfId="51072" xr:uid="{00000000-0005-0000-0000-000076C40000}"/>
    <cellStyle name="Normal 8 2 12 3 3" xfId="51073" xr:uid="{00000000-0005-0000-0000-000077C40000}"/>
    <cellStyle name="Normal 8 2 12 4" xfId="51074" xr:uid="{00000000-0005-0000-0000-000078C40000}"/>
    <cellStyle name="Normal 8 2 13" xfId="51075" xr:uid="{00000000-0005-0000-0000-000079C40000}"/>
    <cellStyle name="Normal 8 2 13 2" xfId="51076" xr:uid="{00000000-0005-0000-0000-00007AC40000}"/>
    <cellStyle name="Normal 8 2 13 2 2" xfId="51077" xr:uid="{00000000-0005-0000-0000-00007BC40000}"/>
    <cellStyle name="Normal 8 2 13 3" xfId="51078" xr:uid="{00000000-0005-0000-0000-00007CC40000}"/>
    <cellStyle name="Normal 8 2 13 3 2" xfId="51079" xr:uid="{00000000-0005-0000-0000-00007DC40000}"/>
    <cellStyle name="Normal 8 2 13 3 2 2" xfId="51080" xr:uid="{00000000-0005-0000-0000-00007EC40000}"/>
    <cellStyle name="Normal 8 2 13 3 3" xfId="51081" xr:uid="{00000000-0005-0000-0000-00007FC40000}"/>
    <cellStyle name="Normal 8 2 13 4" xfId="51082" xr:uid="{00000000-0005-0000-0000-000080C40000}"/>
    <cellStyle name="Normal 8 2 14" xfId="51083" xr:uid="{00000000-0005-0000-0000-000081C40000}"/>
    <cellStyle name="Normal 8 2 14 2" xfId="51084" xr:uid="{00000000-0005-0000-0000-000082C40000}"/>
    <cellStyle name="Normal 8 2 14 2 2" xfId="51085" xr:uid="{00000000-0005-0000-0000-000083C40000}"/>
    <cellStyle name="Normal 8 2 14 3" xfId="51086" xr:uid="{00000000-0005-0000-0000-000084C40000}"/>
    <cellStyle name="Normal 8 2 14 3 2" xfId="51087" xr:uid="{00000000-0005-0000-0000-000085C40000}"/>
    <cellStyle name="Normal 8 2 14 3 2 2" xfId="51088" xr:uid="{00000000-0005-0000-0000-000086C40000}"/>
    <cellStyle name="Normal 8 2 14 3 3" xfId="51089" xr:uid="{00000000-0005-0000-0000-000087C40000}"/>
    <cellStyle name="Normal 8 2 14 4" xfId="51090" xr:uid="{00000000-0005-0000-0000-000088C40000}"/>
    <cellStyle name="Normal 8 2 15" xfId="51091" xr:uid="{00000000-0005-0000-0000-000089C40000}"/>
    <cellStyle name="Normal 8 2 15 2" xfId="51092" xr:uid="{00000000-0005-0000-0000-00008AC40000}"/>
    <cellStyle name="Normal 8 2 15 2 2" xfId="51093" xr:uid="{00000000-0005-0000-0000-00008BC40000}"/>
    <cellStyle name="Normal 8 2 15 3" xfId="51094" xr:uid="{00000000-0005-0000-0000-00008CC40000}"/>
    <cellStyle name="Normal 8 2 16" xfId="51095" xr:uid="{00000000-0005-0000-0000-00008DC40000}"/>
    <cellStyle name="Normal 8 2 16 2" xfId="51096" xr:uid="{00000000-0005-0000-0000-00008EC40000}"/>
    <cellStyle name="Normal 8 2 17" xfId="51097" xr:uid="{00000000-0005-0000-0000-00008FC40000}"/>
    <cellStyle name="Normal 8 2 17 2" xfId="51098" xr:uid="{00000000-0005-0000-0000-000090C40000}"/>
    <cellStyle name="Normal 8 2 18" xfId="51099" xr:uid="{00000000-0005-0000-0000-000091C40000}"/>
    <cellStyle name="Normal 8 2 19" xfId="51100" xr:uid="{00000000-0005-0000-0000-000092C40000}"/>
    <cellStyle name="Normal 8 2 2" xfId="1497" xr:uid="{00000000-0005-0000-0000-000093C40000}"/>
    <cellStyle name="Normal 8 2 2 10" xfId="51101" xr:uid="{00000000-0005-0000-0000-000094C40000}"/>
    <cellStyle name="Normal 8 2 2 10 2" xfId="51102" xr:uid="{00000000-0005-0000-0000-000095C40000}"/>
    <cellStyle name="Normal 8 2 2 10 2 2" xfId="51103" xr:uid="{00000000-0005-0000-0000-000096C40000}"/>
    <cellStyle name="Normal 8 2 2 10 3" xfId="51104" xr:uid="{00000000-0005-0000-0000-000097C40000}"/>
    <cellStyle name="Normal 8 2 2 10 3 2" xfId="51105" xr:uid="{00000000-0005-0000-0000-000098C40000}"/>
    <cellStyle name="Normal 8 2 2 10 3 2 2" xfId="51106" xr:uid="{00000000-0005-0000-0000-000099C40000}"/>
    <cellStyle name="Normal 8 2 2 10 3 3" xfId="51107" xr:uid="{00000000-0005-0000-0000-00009AC40000}"/>
    <cellStyle name="Normal 8 2 2 10 4" xfId="51108" xr:uid="{00000000-0005-0000-0000-00009BC40000}"/>
    <cellStyle name="Normal 8 2 2 11" xfId="51109" xr:uid="{00000000-0005-0000-0000-00009CC40000}"/>
    <cellStyle name="Normal 8 2 2 11 2" xfId="51110" xr:uid="{00000000-0005-0000-0000-00009DC40000}"/>
    <cellStyle name="Normal 8 2 2 11 2 2" xfId="51111" xr:uid="{00000000-0005-0000-0000-00009EC40000}"/>
    <cellStyle name="Normal 8 2 2 11 3" xfId="51112" xr:uid="{00000000-0005-0000-0000-00009FC40000}"/>
    <cellStyle name="Normal 8 2 2 11 3 2" xfId="51113" xr:uid="{00000000-0005-0000-0000-0000A0C40000}"/>
    <cellStyle name="Normal 8 2 2 11 3 2 2" xfId="51114" xr:uid="{00000000-0005-0000-0000-0000A1C40000}"/>
    <cellStyle name="Normal 8 2 2 11 3 3" xfId="51115" xr:uid="{00000000-0005-0000-0000-0000A2C40000}"/>
    <cellStyle name="Normal 8 2 2 11 4" xfId="51116" xr:uid="{00000000-0005-0000-0000-0000A3C40000}"/>
    <cellStyle name="Normal 8 2 2 12" xfId="51117" xr:uid="{00000000-0005-0000-0000-0000A4C40000}"/>
    <cellStyle name="Normal 8 2 2 12 2" xfId="51118" xr:uid="{00000000-0005-0000-0000-0000A5C40000}"/>
    <cellStyle name="Normal 8 2 2 12 2 2" xfId="51119" xr:uid="{00000000-0005-0000-0000-0000A6C40000}"/>
    <cellStyle name="Normal 8 2 2 12 3" xfId="51120" xr:uid="{00000000-0005-0000-0000-0000A7C40000}"/>
    <cellStyle name="Normal 8 2 2 12 3 2" xfId="51121" xr:uid="{00000000-0005-0000-0000-0000A8C40000}"/>
    <cellStyle name="Normal 8 2 2 12 3 2 2" xfId="51122" xr:uid="{00000000-0005-0000-0000-0000A9C40000}"/>
    <cellStyle name="Normal 8 2 2 12 3 3" xfId="51123" xr:uid="{00000000-0005-0000-0000-0000AAC40000}"/>
    <cellStyle name="Normal 8 2 2 12 4" xfId="51124" xr:uid="{00000000-0005-0000-0000-0000ABC40000}"/>
    <cellStyle name="Normal 8 2 2 13" xfId="51125" xr:uid="{00000000-0005-0000-0000-0000ACC40000}"/>
    <cellStyle name="Normal 8 2 2 13 2" xfId="51126" xr:uid="{00000000-0005-0000-0000-0000ADC40000}"/>
    <cellStyle name="Normal 8 2 2 13 2 2" xfId="51127" xr:uid="{00000000-0005-0000-0000-0000AEC40000}"/>
    <cellStyle name="Normal 8 2 2 13 3" xfId="51128" xr:uid="{00000000-0005-0000-0000-0000AFC40000}"/>
    <cellStyle name="Normal 8 2 2 14" xfId="51129" xr:uid="{00000000-0005-0000-0000-0000B0C40000}"/>
    <cellStyle name="Normal 8 2 2 14 2" xfId="51130" xr:uid="{00000000-0005-0000-0000-0000B1C40000}"/>
    <cellStyle name="Normal 8 2 2 15" xfId="51131" xr:uid="{00000000-0005-0000-0000-0000B2C40000}"/>
    <cellStyle name="Normal 8 2 2 15 2" xfId="51132" xr:uid="{00000000-0005-0000-0000-0000B3C40000}"/>
    <cellStyle name="Normal 8 2 2 16" xfId="51133" xr:uid="{00000000-0005-0000-0000-0000B4C40000}"/>
    <cellStyle name="Normal 8 2 2 17" xfId="51134" xr:uid="{00000000-0005-0000-0000-0000B5C40000}"/>
    <cellStyle name="Normal 8 2 2 2" xfId="1498" xr:uid="{00000000-0005-0000-0000-0000B6C40000}"/>
    <cellStyle name="Normal 8 2 2 2 10" xfId="51135" xr:uid="{00000000-0005-0000-0000-0000B7C40000}"/>
    <cellStyle name="Normal 8 2 2 2 11" xfId="51136" xr:uid="{00000000-0005-0000-0000-0000B8C40000}"/>
    <cellStyle name="Normal 8 2 2 2 2" xfId="1499" xr:uid="{00000000-0005-0000-0000-0000B9C40000}"/>
    <cellStyle name="Normal 8 2 2 2 2 10" xfId="51137" xr:uid="{00000000-0005-0000-0000-0000BAC40000}"/>
    <cellStyle name="Normal 8 2 2 2 2 2" xfId="1500" xr:uid="{00000000-0005-0000-0000-0000BBC40000}"/>
    <cellStyle name="Normal 8 2 2 2 2 2 2" xfId="51138" xr:uid="{00000000-0005-0000-0000-0000BCC40000}"/>
    <cellStyle name="Normal 8 2 2 2 2 2 2 2" xfId="51139" xr:uid="{00000000-0005-0000-0000-0000BDC40000}"/>
    <cellStyle name="Normal 8 2 2 2 2 2 2 2 2" xfId="51140" xr:uid="{00000000-0005-0000-0000-0000BEC40000}"/>
    <cellStyle name="Normal 8 2 2 2 2 2 2 2 2 2" xfId="51141" xr:uid="{00000000-0005-0000-0000-0000BFC40000}"/>
    <cellStyle name="Normal 8 2 2 2 2 2 2 2 3" xfId="51142" xr:uid="{00000000-0005-0000-0000-0000C0C40000}"/>
    <cellStyle name="Normal 8 2 2 2 2 2 2 2 3 2" xfId="51143" xr:uid="{00000000-0005-0000-0000-0000C1C40000}"/>
    <cellStyle name="Normal 8 2 2 2 2 2 2 2 3 2 2" xfId="51144" xr:uid="{00000000-0005-0000-0000-0000C2C40000}"/>
    <cellStyle name="Normal 8 2 2 2 2 2 2 2 3 3" xfId="51145" xr:uid="{00000000-0005-0000-0000-0000C3C40000}"/>
    <cellStyle name="Normal 8 2 2 2 2 2 2 2 4" xfId="51146" xr:uid="{00000000-0005-0000-0000-0000C4C40000}"/>
    <cellStyle name="Normal 8 2 2 2 2 2 2 3" xfId="51147" xr:uid="{00000000-0005-0000-0000-0000C5C40000}"/>
    <cellStyle name="Normal 8 2 2 2 2 2 2 3 2" xfId="51148" xr:uid="{00000000-0005-0000-0000-0000C6C40000}"/>
    <cellStyle name="Normal 8 2 2 2 2 2 2 4" xfId="51149" xr:uid="{00000000-0005-0000-0000-0000C7C40000}"/>
    <cellStyle name="Normal 8 2 2 2 2 2 2 4 2" xfId="51150" xr:uid="{00000000-0005-0000-0000-0000C8C40000}"/>
    <cellStyle name="Normal 8 2 2 2 2 2 2 4 2 2" xfId="51151" xr:uid="{00000000-0005-0000-0000-0000C9C40000}"/>
    <cellStyle name="Normal 8 2 2 2 2 2 2 4 3" xfId="51152" xr:uid="{00000000-0005-0000-0000-0000CAC40000}"/>
    <cellStyle name="Normal 8 2 2 2 2 2 2 5" xfId="51153" xr:uid="{00000000-0005-0000-0000-0000CBC40000}"/>
    <cellStyle name="Normal 8 2 2 2 2 2 2 6" xfId="51154" xr:uid="{00000000-0005-0000-0000-0000CCC40000}"/>
    <cellStyle name="Normal 8 2 2 2 2 2 3" xfId="51155" xr:uid="{00000000-0005-0000-0000-0000CDC40000}"/>
    <cellStyle name="Normal 8 2 2 2 2 2 3 2" xfId="51156" xr:uid="{00000000-0005-0000-0000-0000CEC40000}"/>
    <cellStyle name="Normal 8 2 2 2 2 2 3 2 2" xfId="51157" xr:uid="{00000000-0005-0000-0000-0000CFC40000}"/>
    <cellStyle name="Normal 8 2 2 2 2 2 3 3" xfId="51158" xr:uid="{00000000-0005-0000-0000-0000D0C40000}"/>
    <cellStyle name="Normal 8 2 2 2 2 2 3 3 2" xfId="51159" xr:uid="{00000000-0005-0000-0000-0000D1C40000}"/>
    <cellStyle name="Normal 8 2 2 2 2 2 3 3 2 2" xfId="51160" xr:uid="{00000000-0005-0000-0000-0000D2C40000}"/>
    <cellStyle name="Normal 8 2 2 2 2 2 3 3 3" xfId="51161" xr:uid="{00000000-0005-0000-0000-0000D3C40000}"/>
    <cellStyle name="Normal 8 2 2 2 2 2 3 4" xfId="51162" xr:uid="{00000000-0005-0000-0000-0000D4C40000}"/>
    <cellStyle name="Normal 8 2 2 2 2 2 4" xfId="51163" xr:uid="{00000000-0005-0000-0000-0000D5C40000}"/>
    <cellStyle name="Normal 8 2 2 2 2 2 4 2" xfId="51164" xr:uid="{00000000-0005-0000-0000-0000D6C40000}"/>
    <cellStyle name="Normal 8 2 2 2 2 2 4 2 2" xfId="51165" xr:uid="{00000000-0005-0000-0000-0000D7C40000}"/>
    <cellStyle name="Normal 8 2 2 2 2 2 4 3" xfId="51166" xr:uid="{00000000-0005-0000-0000-0000D8C40000}"/>
    <cellStyle name="Normal 8 2 2 2 2 2 4 3 2" xfId="51167" xr:uid="{00000000-0005-0000-0000-0000D9C40000}"/>
    <cellStyle name="Normal 8 2 2 2 2 2 4 3 2 2" xfId="51168" xr:uid="{00000000-0005-0000-0000-0000DAC40000}"/>
    <cellStyle name="Normal 8 2 2 2 2 2 4 3 3" xfId="51169" xr:uid="{00000000-0005-0000-0000-0000DBC40000}"/>
    <cellStyle name="Normal 8 2 2 2 2 2 4 4" xfId="51170" xr:uid="{00000000-0005-0000-0000-0000DCC40000}"/>
    <cellStyle name="Normal 8 2 2 2 2 2 5" xfId="51171" xr:uid="{00000000-0005-0000-0000-0000DDC40000}"/>
    <cellStyle name="Normal 8 2 2 2 2 2 5 2" xfId="51172" xr:uid="{00000000-0005-0000-0000-0000DEC40000}"/>
    <cellStyle name="Normal 8 2 2 2 2 2 6" xfId="51173" xr:uid="{00000000-0005-0000-0000-0000DFC40000}"/>
    <cellStyle name="Normal 8 2 2 2 2 2 6 2" xfId="51174" xr:uid="{00000000-0005-0000-0000-0000E0C40000}"/>
    <cellStyle name="Normal 8 2 2 2 2 2 6 2 2" xfId="51175" xr:uid="{00000000-0005-0000-0000-0000E1C40000}"/>
    <cellStyle name="Normal 8 2 2 2 2 2 6 3" xfId="51176" xr:uid="{00000000-0005-0000-0000-0000E2C40000}"/>
    <cellStyle name="Normal 8 2 2 2 2 2 7" xfId="51177" xr:uid="{00000000-0005-0000-0000-0000E3C40000}"/>
    <cellStyle name="Normal 8 2 2 2 2 2 7 2" xfId="51178" xr:uid="{00000000-0005-0000-0000-0000E4C40000}"/>
    <cellStyle name="Normal 8 2 2 2 2 2 8" xfId="51179" xr:uid="{00000000-0005-0000-0000-0000E5C40000}"/>
    <cellStyle name="Normal 8 2 2 2 2 2 9" xfId="51180" xr:uid="{00000000-0005-0000-0000-0000E6C40000}"/>
    <cellStyle name="Normal 8 2 2 2 2 3" xfId="51181" xr:uid="{00000000-0005-0000-0000-0000E7C40000}"/>
    <cellStyle name="Normal 8 2 2 2 2 3 2" xfId="51182" xr:uid="{00000000-0005-0000-0000-0000E8C40000}"/>
    <cellStyle name="Normal 8 2 2 2 2 3 2 2" xfId="51183" xr:uid="{00000000-0005-0000-0000-0000E9C40000}"/>
    <cellStyle name="Normal 8 2 2 2 2 3 2 2 2" xfId="51184" xr:uid="{00000000-0005-0000-0000-0000EAC40000}"/>
    <cellStyle name="Normal 8 2 2 2 2 3 2 3" xfId="51185" xr:uid="{00000000-0005-0000-0000-0000EBC40000}"/>
    <cellStyle name="Normal 8 2 2 2 2 3 2 3 2" xfId="51186" xr:uid="{00000000-0005-0000-0000-0000ECC40000}"/>
    <cellStyle name="Normal 8 2 2 2 2 3 2 3 2 2" xfId="51187" xr:uid="{00000000-0005-0000-0000-0000EDC40000}"/>
    <cellStyle name="Normal 8 2 2 2 2 3 2 3 3" xfId="51188" xr:uid="{00000000-0005-0000-0000-0000EEC40000}"/>
    <cellStyle name="Normal 8 2 2 2 2 3 2 4" xfId="51189" xr:uid="{00000000-0005-0000-0000-0000EFC40000}"/>
    <cellStyle name="Normal 8 2 2 2 2 3 2 5" xfId="51190" xr:uid="{00000000-0005-0000-0000-0000F0C40000}"/>
    <cellStyle name="Normal 8 2 2 2 2 3 3" xfId="51191" xr:uid="{00000000-0005-0000-0000-0000F1C40000}"/>
    <cellStyle name="Normal 8 2 2 2 2 3 3 2" xfId="51192" xr:uid="{00000000-0005-0000-0000-0000F2C40000}"/>
    <cellStyle name="Normal 8 2 2 2 2 3 4" xfId="51193" xr:uid="{00000000-0005-0000-0000-0000F3C40000}"/>
    <cellStyle name="Normal 8 2 2 2 2 3 4 2" xfId="51194" xr:uid="{00000000-0005-0000-0000-0000F4C40000}"/>
    <cellStyle name="Normal 8 2 2 2 2 3 4 2 2" xfId="51195" xr:uid="{00000000-0005-0000-0000-0000F5C40000}"/>
    <cellStyle name="Normal 8 2 2 2 2 3 4 3" xfId="51196" xr:uid="{00000000-0005-0000-0000-0000F6C40000}"/>
    <cellStyle name="Normal 8 2 2 2 2 3 5" xfId="51197" xr:uid="{00000000-0005-0000-0000-0000F7C40000}"/>
    <cellStyle name="Normal 8 2 2 2 2 3 6" xfId="51198" xr:uid="{00000000-0005-0000-0000-0000F8C40000}"/>
    <cellStyle name="Normal 8 2 2 2 2 4" xfId="51199" xr:uid="{00000000-0005-0000-0000-0000F9C40000}"/>
    <cellStyle name="Normal 8 2 2 2 2 4 2" xfId="51200" xr:uid="{00000000-0005-0000-0000-0000FAC40000}"/>
    <cellStyle name="Normal 8 2 2 2 2 4 2 2" xfId="51201" xr:uid="{00000000-0005-0000-0000-0000FBC40000}"/>
    <cellStyle name="Normal 8 2 2 2 2 4 3" xfId="51202" xr:uid="{00000000-0005-0000-0000-0000FCC40000}"/>
    <cellStyle name="Normal 8 2 2 2 2 4 3 2" xfId="51203" xr:uid="{00000000-0005-0000-0000-0000FDC40000}"/>
    <cellStyle name="Normal 8 2 2 2 2 4 3 2 2" xfId="51204" xr:uid="{00000000-0005-0000-0000-0000FEC40000}"/>
    <cellStyle name="Normal 8 2 2 2 2 4 3 3" xfId="51205" xr:uid="{00000000-0005-0000-0000-0000FFC40000}"/>
    <cellStyle name="Normal 8 2 2 2 2 4 4" xfId="51206" xr:uid="{00000000-0005-0000-0000-000000C50000}"/>
    <cellStyle name="Normal 8 2 2 2 2 4 5" xfId="51207" xr:uid="{00000000-0005-0000-0000-000001C50000}"/>
    <cellStyle name="Normal 8 2 2 2 2 5" xfId="51208" xr:uid="{00000000-0005-0000-0000-000002C50000}"/>
    <cellStyle name="Normal 8 2 2 2 2 5 2" xfId="51209" xr:uid="{00000000-0005-0000-0000-000003C50000}"/>
    <cellStyle name="Normal 8 2 2 2 2 5 2 2" xfId="51210" xr:uid="{00000000-0005-0000-0000-000004C50000}"/>
    <cellStyle name="Normal 8 2 2 2 2 5 3" xfId="51211" xr:uid="{00000000-0005-0000-0000-000005C50000}"/>
    <cellStyle name="Normal 8 2 2 2 2 5 3 2" xfId="51212" xr:uid="{00000000-0005-0000-0000-000006C50000}"/>
    <cellStyle name="Normal 8 2 2 2 2 5 3 2 2" xfId="51213" xr:uid="{00000000-0005-0000-0000-000007C50000}"/>
    <cellStyle name="Normal 8 2 2 2 2 5 3 3" xfId="51214" xr:uid="{00000000-0005-0000-0000-000008C50000}"/>
    <cellStyle name="Normal 8 2 2 2 2 5 4" xfId="51215" xr:uid="{00000000-0005-0000-0000-000009C50000}"/>
    <cellStyle name="Normal 8 2 2 2 2 6" xfId="51216" xr:uid="{00000000-0005-0000-0000-00000AC50000}"/>
    <cellStyle name="Normal 8 2 2 2 2 6 2" xfId="51217" xr:uid="{00000000-0005-0000-0000-00000BC50000}"/>
    <cellStyle name="Normal 8 2 2 2 2 7" xfId="51218" xr:uid="{00000000-0005-0000-0000-00000CC50000}"/>
    <cellStyle name="Normal 8 2 2 2 2 7 2" xfId="51219" xr:uid="{00000000-0005-0000-0000-00000DC50000}"/>
    <cellStyle name="Normal 8 2 2 2 2 7 2 2" xfId="51220" xr:uid="{00000000-0005-0000-0000-00000EC50000}"/>
    <cellStyle name="Normal 8 2 2 2 2 7 3" xfId="51221" xr:uid="{00000000-0005-0000-0000-00000FC50000}"/>
    <cellStyle name="Normal 8 2 2 2 2 8" xfId="51222" xr:uid="{00000000-0005-0000-0000-000010C50000}"/>
    <cellStyle name="Normal 8 2 2 2 2 8 2" xfId="51223" xr:uid="{00000000-0005-0000-0000-000011C50000}"/>
    <cellStyle name="Normal 8 2 2 2 2 9" xfId="51224" xr:uid="{00000000-0005-0000-0000-000012C50000}"/>
    <cellStyle name="Normal 8 2 2 2 2_T-straight with PEDs adjustor" xfId="51225" xr:uid="{00000000-0005-0000-0000-000013C50000}"/>
    <cellStyle name="Normal 8 2 2 2 3" xfId="1501" xr:uid="{00000000-0005-0000-0000-000014C50000}"/>
    <cellStyle name="Normal 8 2 2 2 3 2" xfId="51226" xr:uid="{00000000-0005-0000-0000-000015C50000}"/>
    <cellStyle name="Normal 8 2 2 2 3 2 2" xfId="51227" xr:uid="{00000000-0005-0000-0000-000016C50000}"/>
    <cellStyle name="Normal 8 2 2 2 3 2 2 2" xfId="51228" xr:uid="{00000000-0005-0000-0000-000017C50000}"/>
    <cellStyle name="Normal 8 2 2 2 3 2 2 2 2" xfId="51229" xr:uid="{00000000-0005-0000-0000-000018C50000}"/>
    <cellStyle name="Normal 8 2 2 2 3 2 2 3" xfId="51230" xr:uid="{00000000-0005-0000-0000-000019C50000}"/>
    <cellStyle name="Normal 8 2 2 2 3 2 2 3 2" xfId="51231" xr:uid="{00000000-0005-0000-0000-00001AC50000}"/>
    <cellStyle name="Normal 8 2 2 2 3 2 2 3 2 2" xfId="51232" xr:uid="{00000000-0005-0000-0000-00001BC50000}"/>
    <cellStyle name="Normal 8 2 2 2 3 2 2 3 3" xfId="51233" xr:uid="{00000000-0005-0000-0000-00001CC50000}"/>
    <cellStyle name="Normal 8 2 2 2 3 2 2 4" xfId="51234" xr:uid="{00000000-0005-0000-0000-00001DC50000}"/>
    <cellStyle name="Normal 8 2 2 2 3 2 3" xfId="51235" xr:uid="{00000000-0005-0000-0000-00001EC50000}"/>
    <cellStyle name="Normal 8 2 2 2 3 2 3 2" xfId="51236" xr:uid="{00000000-0005-0000-0000-00001FC50000}"/>
    <cellStyle name="Normal 8 2 2 2 3 2 4" xfId="51237" xr:uid="{00000000-0005-0000-0000-000020C50000}"/>
    <cellStyle name="Normal 8 2 2 2 3 2 4 2" xfId="51238" xr:uid="{00000000-0005-0000-0000-000021C50000}"/>
    <cellStyle name="Normal 8 2 2 2 3 2 4 2 2" xfId="51239" xr:uid="{00000000-0005-0000-0000-000022C50000}"/>
    <cellStyle name="Normal 8 2 2 2 3 2 4 3" xfId="51240" xr:uid="{00000000-0005-0000-0000-000023C50000}"/>
    <cellStyle name="Normal 8 2 2 2 3 2 5" xfId="51241" xr:uid="{00000000-0005-0000-0000-000024C50000}"/>
    <cellStyle name="Normal 8 2 2 2 3 2 6" xfId="51242" xr:uid="{00000000-0005-0000-0000-000025C50000}"/>
    <cellStyle name="Normal 8 2 2 2 3 3" xfId="51243" xr:uid="{00000000-0005-0000-0000-000026C50000}"/>
    <cellStyle name="Normal 8 2 2 2 3 3 2" xfId="51244" xr:uid="{00000000-0005-0000-0000-000027C50000}"/>
    <cellStyle name="Normal 8 2 2 2 3 3 2 2" xfId="51245" xr:uid="{00000000-0005-0000-0000-000028C50000}"/>
    <cellStyle name="Normal 8 2 2 2 3 3 3" xfId="51246" xr:uid="{00000000-0005-0000-0000-000029C50000}"/>
    <cellStyle name="Normal 8 2 2 2 3 3 3 2" xfId="51247" xr:uid="{00000000-0005-0000-0000-00002AC50000}"/>
    <cellStyle name="Normal 8 2 2 2 3 3 3 2 2" xfId="51248" xr:uid="{00000000-0005-0000-0000-00002BC50000}"/>
    <cellStyle name="Normal 8 2 2 2 3 3 3 3" xfId="51249" xr:uid="{00000000-0005-0000-0000-00002CC50000}"/>
    <cellStyle name="Normal 8 2 2 2 3 3 4" xfId="51250" xr:uid="{00000000-0005-0000-0000-00002DC50000}"/>
    <cellStyle name="Normal 8 2 2 2 3 4" xfId="51251" xr:uid="{00000000-0005-0000-0000-00002EC50000}"/>
    <cellStyle name="Normal 8 2 2 2 3 4 2" xfId="51252" xr:uid="{00000000-0005-0000-0000-00002FC50000}"/>
    <cellStyle name="Normal 8 2 2 2 3 4 2 2" xfId="51253" xr:uid="{00000000-0005-0000-0000-000030C50000}"/>
    <cellStyle name="Normal 8 2 2 2 3 4 3" xfId="51254" xr:uid="{00000000-0005-0000-0000-000031C50000}"/>
    <cellStyle name="Normal 8 2 2 2 3 4 3 2" xfId="51255" xr:uid="{00000000-0005-0000-0000-000032C50000}"/>
    <cellStyle name="Normal 8 2 2 2 3 4 3 2 2" xfId="51256" xr:uid="{00000000-0005-0000-0000-000033C50000}"/>
    <cellStyle name="Normal 8 2 2 2 3 4 3 3" xfId="51257" xr:uid="{00000000-0005-0000-0000-000034C50000}"/>
    <cellStyle name="Normal 8 2 2 2 3 4 4" xfId="51258" xr:uid="{00000000-0005-0000-0000-000035C50000}"/>
    <cellStyle name="Normal 8 2 2 2 3 5" xfId="51259" xr:uid="{00000000-0005-0000-0000-000036C50000}"/>
    <cellStyle name="Normal 8 2 2 2 3 5 2" xfId="51260" xr:uid="{00000000-0005-0000-0000-000037C50000}"/>
    <cellStyle name="Normal 8 2 2 2 3 6" xfId="51261" xr:uid="{00000000-0005-0000-0000-000038C50000}"/>
    <cellStyle name="Normal 8 2 2 2 3 6 2" xfId="51262" xr:uid="{00000000-0005-0000-0000-000039C50000}"/>
    <cellStyle name="Normal 8 2 2 2 3 6 2 2" xfId="51263" xr:uid="{00000000-0005-0000-0000-00003AC50000}"/>
    <cellStyle name="Normal 8 2 2 2 3 6 3" xfId="51264" xr:uid="{00000000-0005-0000-0000-00003BC50000}"/>
    <cellStyle name="Normal 8 2 2 2 3 7" xfId="51265" xr:uid="{00000000-0005-0000-0000-00003CC50000}"/>
    <cellStyle name="Normal 8 2 2 2 3 7 2" xfId="51266" xr:uid="{00000000-0005-0000-0000-00003DC50000}"/>
    <cellStyle name="Normal 8 2 2 2 3 8" xfId="51267" xr:uid="{00000000-0005-0000-0000-00003EC50000}"/>
    <cellStyle name="Normal 8 2 2 2 3 9" xfId="51268" xr:uid="{00000000-0005-0000-0000-00003FC50000}"/>
    <cellStyle name="Normal 8 2 2 2 4" xfId="51269" xr:uid="{00000000-0005-0000-0000-000040C50000}"/>
    <cellStyle name="Normal 8 2 2 2 4 2" xfId="51270" xr:uid="{00000000-0005-0000-0000-000041C50000}"/>
    <cellStyle name="Normal 8 2 2 2 4 2 2" xfId="51271" xr:uid="{00000000-0005-0000-0000-000042C50000}"/>
    <cellStyle name="Normal 8 2 2 2 4 2 2 2" xfId="51272" xr:uid="{00000000-0005-0000-0000-000043C50000}"/>
    <cellStyle name="Normal 8 2 2 2 4 2 3" xfId="51273" xr:uid="{00000000-0005-0000-0000-000044C50000}"/>
    <cellStyle name="Normal 8 2 2 2 4 2 3 2" xfId="51274" xr:uid="{00000000-0005-0000-0000-000045C50000}"/>
    <cellStyle name="Normal 8 2 2 2 4 2 3 2 2" xfId="51275" xr:uid="{00000000-0005-0000-0000-000046C50000}"/>
    <cellStyle name="Normal 8 2 2 2 4 2 3 3" xfId="51276" xr:uid="{00000000-0005-0000-0000-000047C50000}"/>
    <cellStyle name="Normal 8 2 2 2 4 2 4" xfId="51277" xr:uid="{00000000-0005-0000-0000-000048C50000}"/>
    <cellStyle name="Normal 8 2 2 2 4 2 5" xfId="51278" xr:uid="{00000000-0005-0000-0000-000049C50000}"/>
    <cellStyle name="Normal 8 2 2 2 4 3" xfId="51279" xr:uid="{00000000-0005-0000-0000-00004AC50000}"/>
    <cellStyle name="Normal 8 2 2 2 4 3 2" xfId="51280" xr:uid="{00000000-0005-0000-0000-00004BC50000}"/>
    <cellStyle name="Normal 8 2 2 2 4 4" xfId="51281" xr:uid="{00000000-0005-0000-0000-00004CC50000}"/>
    <cellStyle name="Normal 8 2 2 2 4 4 2" xfId="51282" xr:uid="{00000000-0005-0000-0000-00004DC50000}"/>
    <cellStyle name="Normal 8 2 2 2 4 4 2 2" xfId="51283" xr:uid="{00000000-0005-0000-0000-00004EC50000}"/>
    <cellStyle name="Normal 8 2 2 2 4 4 3" xfId="51284" xr:uid="{00000000-0005-0000-0000-00004FC50000}"/>
    <cellStyle name="Normal 8 2 2 2 4 5" xfId="51285" xr:uid="{00000000-0005-0000-0000-000050C50000}"/>
    <cellStyle name="Normal 8 2 2 2 4 6" xfId="51286" xr:uid="{00000000-0005-0000-0000-000051C50000}"/>
    <cellStyle name="Normal 8 2 2 2 5" xfId="51287" xr:uid="{00000000-0005-0000-0000-000052C50000}"/>
    <cellStyle name="Normal 8 2 2 2 5 2" xfId="51288" xr:uid="{00000000-0005-0000-0000-000053C50000}"/>
    <cellStyle name="Normal 8 2 2 2 5 2 2" xfId="51289" xr:uid="{00000000-0005-0000-0000-000054C50000}"/>
    <cellStyle name="Normal 8 2 2 2 5 3" xfId="51290" xr:uid="{00000000-0005-0000-0000-000055C50000}"/>
    <cellStyle name="Normal 8 2 2 2 5 3 2" xfId="51291" xr:uid="{00000000-0005-0000-0000-000056C50000}"/>
    <cellStyle name="Normal 8 2 2 2 5 3 2 2" xfId="51292" xr:uid="{00000000-0005-0000-0000-000057C50000}"/>
    <cellStyle name="Normal 8 2 2 2 5 3 3" xfId="51293" xr:uid="{00000000-0005-0000-0000-000058C50000}"/>
    <cellStyle name="Normal 8 2 2 2 5 4" xfId="51294" xr:uid="{00000000-0005-0000-0000-000059C50000}"/>
    <cellStyle name="Normal 8 2 2 2 5 5" xfId="51295" xr:uid="{00000000-0005-0000-0000-00005AC50000}"/>
    <cellStyle name="Normal 8 2 2 2 6" xfId="51296" xr:uid="{00000000-0005-0000-0000-00005BC50000}"/>
    <cellStyle name="Normal 8 2 2 2 6 2" xfId="51297" xr:uid="{00000000-0005-0000-0000-00005CC50000}"/>
    <cellStyle name="Normal 8 2 2 2 6 2 2" xfId="51298" xr:uid="{00000000-0005-0000-0000-00005DC50000}"/>
    <cellStyle name="Normal 8 2 2 2 6 3" xfId="51299" xr:uid="{00000000-0005-0000-0000-00005EC50000}"/>
    <cellStyle name="Normal 8 2 2 2 6 3 2" xfId="51300" xr:uid="{00000000-0005-0000-0000-00005FC50000}"/>
    <cellStyle name="Normal 8 2 2 2 6 3 2 2" xfId="51301" xr:uid="{00000000-0005-0000-0000-000060C50000}"/>
    <cellStyle name="Normal 8 2 2 2 6 3 3" xfId="51302" xr:uid="{00000000-0005-0000-0000-000061C50000}"/>
    <cellStyle name="Normal 8 2 2 2 6 4" xfId="51303" xr:uid="{00000000-0005-0000-0000-000062C50000}"/>
    <cellStyle name="Normal 8 2 2 2 7" xfId="51304" xr:uid="{00000000-0005-0000-0000-000063C50000}"/>
    <cellStyle name="Normal 8 2 2 2 7 2" xfId="51305" xr:uid="{00000000-0005-0000-0000-000064C50000}"/>
    <cellStyle name="Normal 8 2 2 2 8" xfId="51306" xr:uid="{00000000-0005-0000-0000-000065C50000}"/>
    <cellStyle name="Normal 8 2 2 2 8 2" xfId="51307" xr:uid="{00000000-0005-0000-0000-000066C50000}"/>
    <cellStyle name="Normal 8 2 2 2 8 2 2" xfId="51308" xr:uid="{00000000-0005-0000-0000-000067C50000}"/>
    <cellStyle name="Normal 8 2 2 2 8 3" xfId="51309" xr:uid="{00000000-0005-0000-0000-000068C50000}"/>
    <cellStyle name="Normal 8 2 2 2 9" xfId="51310" xr:uid="{00000000-0005-0000-0000-000069C50000}"/>
    <cellStyle name="Normal 8 2 2 2 9 2" xfId="51311" xr:uid="{00000000-0005-0000-0000-00006AC50000}"/>
    <cellStyle name="Normal 8 2 2 2_T-straight with PEDs adjustor" xfId="51312" xr:uid="{00000000-0005-0000-0000-00006BC50000}"/>
    <cellStyle name="Normal 8 2 2 3" xfId="1502" xr:uid="{00000000-0005-0000-0000-00006CC50000}"/>
    <cellStyle name="Normal 8 2 2 3 10" xfId="51313" xr:uid="{00000000-0005-0000-0000-00006DC50000}"/>
    <cellStyle name="Normal 8 2 2 3 11" xfId="51314" xr:uid="{00000000-0005-0000-0000-00006EC50000}"/>
    <cellStyle name="Normal 8 2 2 3 2" xfId="1503" xr:uid="{00000000-0005-0000-0000-00006FC50000}"/>
    <cellStyle name="Normal 8 2 2 3 2 10" xfId="51315" xr:uid="{00000000-0005-0000-0000-000070C50000}"/>
    <cellStyle name="Normal 8 2 2 3 2 2" xfId="51316" xr:uid="{00000000-0005-0000-0000-000071C50000}"/>
    <cellStyle name="Normal 8 2 2 3 2 2 2" xfId="51317" xr:uid="{00000000-0005-0000-0000-000072C50000}"/>
    <cellStyle name="Normal 8 2 2 3 2 2 2 2" xfId="51318" xr:uid="{00000000-0005-0000-0000-000073C50000}"/>
    <cellStyle name="Normal 8 2 2 3 2 2 2 2 2" xfId="51319" xr:uid="{00000000-0005-0000-0000-000074C50000}"/>
    <cellStyle name="Normal 8 2 2 3 2 2 2 2 2 2" xfId="51320" xr:uid="{00000000-0005-0000-0000-000075C50000}"/>
    <cellStyle name="Normal 8 2 2 3 2 2 2 2 3" xfId="51321" xr:uid="{00000000-0005-0000-0000-000076C50000}"/>
    <cellStyle name="Normal 8 2 2 3 2 2 2 2 3 2" xfId="51322" xr:uid="{00000000-0005-0000-0000-000077C50000}"/>
    <cellStyle name="Normal 8 2 2 3 2 2 2 2 3 2 2" xfId="51323" xr:uid="{00000000-0005-0000-0000-000078C50000}"/>
    <cellStyle name="Normal 8 2 2 3 2 2 2 2 3 3" xfId="51324" xr:uid="{00000000-0005-0000-0000-000079C50000}"/>
    <cellStyle name="Normal 8 2 2 3 2 2 2 2 4" xfId="51325" xr:uid="{00000000-0005-0000-0000-00007AC50000}"/>
    <cellStyle name="Normal 8 2 2 3 2 2 2 3" xfId="51326" xr:uid="{00000000-0005-0000-0000-00007BC50000}"/>
    <cellStyle name="Normal 8 2 2 3 2 2 2 3 2" xfId="51327" xr:uid="{00000000-0005-0000-0000-00007CC50000}"/>
    <cellStyle name="Normal 8 2 2 3 2 2 2 4" xfId="51328" xr:uid="{00000000-0005-0000-0000-00007DC50000}"/>
    <cellStyle name="Normal 8 2 2 3 2 2 2 4 2" xfId="51329" xr:uid="{00000000-0005-0000-0000-00007EC50000}"/>
    <cellStyle name="Normal 8 2 2 3 2 2 2 4 2 2" xfId="51330" xr:uid="{00000000-0005-0000-0000-00007FC50000}"/>
    <cellStyle name="Normal 8 2 2 3 2 2 2 4 3" xfId="51331" xr:uid="{00000000-0005-0000-0000-000080C50000}"/>
    <cellStyle name="Normal 8 2 2 3 2 2 2 5" xfId="51332" xr:uid="{00000000-0005-0000-0000-000081C50000}"/>
    <cellStyle name="Normal 8 2 2 3 2 2 3" xfId="51333" xr:uid="{00000000-0005-0000-0000-000082C50000}"/>
    <cellStyle name="Normal 8 2 2 3 2 2 3 2" xfId="51334" xr:uid="{00000000-0005-0000-0000-000083C50000}"/>
    <cellStyle name="Normal 8 2 2 3 2 2 3 2 2" xfId="51335" xr:uid="{00000000-0005-0000-0000-000084C50000}"/>
    <cellStyle name="Normal 8 2 2 3 2 2 3 3" xfId="51336" xr:uid="{00000000-0005-0000-0000-000085C50000}"/>
    <cellStyle name="Normal 8 2 2 3 2 2 3 3 2" xfId="51337" xr:uid="{00000000-0005-0000-0000-000086C50000}"/>
    <cellStyle name="Normal 8 2 2 3 2 2 3 3 2 2" xfId="51338" xr:uid="{00000000-0005-0000-0000-000087C50000}"/>
    <cellStyle name="Normal 8 2 2 3 2 2 3 3 3" xfId="51339" xr:uid="{00000000-0005-0000-0000-000088C50000}"/>
    <cellStyle name="Normal 8 2 2 3 2 2 3 4" xfId="51340" xr:uid="{00000000-0005-0000-0000-000089C50000}"/>
    <cellStyle name="Normal 8 2 2 3 2 2 4" xfId="51341" xr:uid="{00000000-0005-0000-0000-00008AC50000}"/>
    <cellStyle name="Normal 8 2 2 3 2 2 4 2" xfId="51342" xr:uid="{00000000-0005-0000-0000-00008BC50000}"/>
    <cellStyle name="Normal 8 2 2 3 2 2 4 2 2" xfId="51343" xr:uid="{00000000-0005-0000-0000-00008CC50000}"/>
    <cellStyle name="Normal 8 2 2 3 2 2 4 3" xfId="51344" xr:uid="{00000000-0005-0000-0000-00008DC50000}"/>
    <cellStyle name="Normal 8 2 2 3 2 2 4 3 2" xfId="51345" xr:uid="{00000000-0005-0000-0000-00008EC50000}"/>
    <cellStyle name="Normal 8 2 2 3 2 2 4 3 2 2" xfId="51346" xr:uid="{00000000-0005-0000-0000-00008FC50000}"/>
    <cellStyle name="Normal 8 2 2 3 2 2 4 3 3" xfId="51347" xr:uid="{00000000-0005-0000-0000-000090C50000}"/>
    <cellStyle name="Normal 8 2 2 3 2 2 4 4" xfId="51348" xr:uid="{00000000-0005-0000-0000-000091C50000}"/>
    <cellStyle name="Normal 8 2 2 3 2 2 5" xfId="51349" xr:uid="{00000000-0005-0000-0000-000092C50000}"/>
    <cellStyle name="Normal 8 2 2 3 2 2 5 2" xfId="51350" xr:uid="{00000000-0005-0000-0000-000093C50000}"/>
    <cellStyle name="Normal 8 2 2 3 2 2 6" xfId="51351" xr:uid="{00000000-0005-0000-0000-000094C50000}"/>
    <cellStyle name="Normal 8 2 2 3 2 2 6 2" xfId="51352" xr:uid="{00000000-0005-0000-0000-000095C50000}"/>
    <cellStyle name="Normal 8 2 2 3 2 2 6 2 2" xfId="51353" xr:uid="{00000000-0005-0000-0000-000096C50000}"/>
    <cellStyle name="Normal 8 2 2 3 2 2 6 3" xfId="51354" xr:uid="{00000000-0005-0000-0000-000097C50000}"/>
    <cellStyle name="Normal 8 2 2 3 2 2 7" xfId="51355" xr:uid="{00000000-0005-0000-0000-000098C50000}"/>
    <cellStyle name="Normal 8 2 2 3 2 2 7 2" xfId="51356" xr:uid="{00000000-0005-0000-0000-000099C50000}"/>
    <cellStyle name="Normal 8 2 2 3 2 2 8" xfId="51357" xr:uid="{00000000-0005-0000-0000-00009AC50000}"/>
    <cellStyle name="Normal 8 2 2 3 2 2 9" xfId="51358" xr:uid="{00000000-0005-0000-0000-00009BC50000}"/>
    <cellStyle name="Normal 8 2 2 3 2 3" xfId="51359" xr:uid="{00000000-0005-0000-0000-00009CC50000}"/>
    <cellStyle name="Normal 8 2 2 3 2 3 2" xfId="51360" xr:uid="{00000000-0005-0000-0000-00009DC50000}"/>
    <cellStyle name="Normal 8 2 2 3 2 3 2 2" xfId="51361" xr:uid="{00000000-0005-0000-0000-00009EC50000}"/>
    <cellStyle name="Normal 8 2 2 3 2 3 2 2 2" xfId="51362" xr:uid="{00000000-0005-0000-0000-00009FC50000}"/>
    <cellStyle name="Normal 8 2 2 3 2 3 2 3" xfId="51363" xr:uid="{00000000-0005-0000-0000-0000A0C50000}"/>
    <cellStyle name="Normal 8 2 2 3 2 3 2 3 2" xfId="51364" xr:uid="{00000000-0005-0000-0000-0000A1C50000}"/>
    <cellStyle name="Normal 8 2 2 3 2 3 2 3 2 2" xfId="51365" xr:uid="{00000000-0005-0000-0000-0000A2C50000}"/>
    <cellStyle name="Normal 8 2 2 3 2 3 2 3 3" xfId="51366" xr:uid="{00000000-0005-0000-0000-0000A3C50000}"/>
    <cellStyle name="Normal 8 2 2 3 2 3 2 4" xfId="51367" xr:uid="{00000000-0005-0000-0000-0000A4C50000}"/>
    <cellStyle name="Normal 8 2 2 3 2 3 3" xfId="51368" xr:uid="{00000000-0005-0000-0000-0000A5C50000}"/>
    <cellStyle name="Normal 8 2 2 3 2 3 3 2" xfId="51369" xr:uid="{00000000-0005-0000-0000-0000A6C50000}"/>
    <cellStyle name="Normal 8 2 2 3 2 3 4" xfId="51370" xr:uid="{00000000-0005-0000-0000-0000A7C50000}"/>
    <cellStyle name="Normal 8 2 2 3 2 3 4 2" xfId="51371" xr:uid="{00000000-0005-0000-0000-0000A8C50000}"/>
    <cellStyle name="Normal 8 2 2 3 2 3 4 2 2" xfId="51372" xr:uid="{00000000-0005-0000-0000-0000A9C50000}"/>
    <cellStyle name="Normal 8 2 2 3 2 3 4 3" xfId="51373" xr:uid="{00000000-0005-0000-0000-0000AAC50000}"/>
    <cellStyle name="Normal 8 2 2 3 2 3 5" xfId="51374" xr:uid="{00000000-0005-0000-0000-0000ABC50000}"/>
    <cellStyle name="Normal 8 2 2 3 2 4" xfId="51375" xr:uid="{00000000-0005-0000-0000-0000ACC50000}"/>
    <cellStyle name="Normal 8 2 2 3 2 4 2" xfId="51376" xr:uid="{00000000-0005-0000-0000-0000ADC50000}"/>
    <cellStyle name="Normal 8 2 2 3 2 4 2 2" xfId="51377" xr:uid="{00000000-0005-0000-0000-0000AEC50000}"/>
    <cellStyle name="Normal 8 2 2 3 2 4 3" xfId="51378" xr:uid="{00000000-0005-0000-0000-0000AFC50000}"/>
    <cellStyle name="Normal 8 2 2 3 2 4 3 2" xfId="51379" xr:uid="{00000000-0005-0000-0000-0000B0C50000}"/>
    <cellStyle name="Normal 8 2 2 3 2 4 3 2 2" xfId="51380" xr:uid="{00000000-0005-0000-0000-0000B1C50000}"/>
    <cellStyle name="Normal 8 2 2 3 2 4 3 3" xfId="51381" xr:uid="{00000000-0005-0000-0000-0000B2C50000}"/>
    <cellStyle name="Normal 8 2 2 3 2 4 4" xfId="51382" xr:uid="{00000000-0005-0000-0000-0000B3C50000}"/>
    <cellStyle name="Normal 8 2 2 3 2 5" xfId="51383" xr:uid="{00000000-0005-0000-0000-0000B4C50000}"/>
    <cellStyle name="Normal 8 2 2 3 2 5 2" xfId="51384" xr:uid="{00000000-0005-0000-0000-0000B5C50000}"/>
    <cellStyle name="Normal 8 2 2 3 2 5 2 2" xfId="51385" xr:uid="{00000000-0005-0000-0000-0000B6C50000}"/>
    <cellStyle name="Normal 8 2 2 3 2 5 3" xfId="51386" xr:uid="{00000000-0005-0000-0000-0000B7C50000}"/>
    <cellStyle name="Normal 8 2 2 3 2 5 3 2" xfId="51387" xr:uid="{00000000-0005-0000-0000-0000B8C50000}"/>
    <cellStyle name="Normal 8 2 2 3 2 5 3 2 2" xfId="51388" xr:uid="{00000000-0005-0000-0000-0000B9C50000}"/>
    <cellStyle name="Normal 8 2 2 3 2 5 3 3" xfId="51389" xr:uid="{00000000-0005-0000-0000-0000BAC50000}"/>
    <cellStyle name="Normal 8 2 2 3 2 5 4" xfId="51390" xr:uid="{00000000-0005-0000-0000-0000BBC50000}"/>
    <cellStyle name="Normal 8 2 2 3 2 6" xfId="51391" xr:uid="{00000000-0005-0000-0000-0000BCC50000}"/>
    <cellStyle name="Normal 8 2 2 3 2 6 2" xfId="51392" xr:uid="{00000000-0005-0000-0000-0000BDC50000}"/>
    <cellStyle name="Normal 8 2 2 3 2 7" xfId="51393" xr:uid="{00000000-0005-0000-0000-0000BEC50000}"/>
    <cellStyle name="Normal 8 2 2 3 2 7 2" xfId="51394" xr:uid="{00000000-0005-0000-0000-0000BFC50000}"/>
    <cellStyle name="Normal 8 2 2 3 2 7 2 2" xfId="51395" xr:uid="{00000000-0005-0000-0000-0000C0C50000}"/>
    <cellStyle name="Normal 8 2 2 3 2 7 3" xfId="51396" xr:uid="{00000000-0005-0000-0000-0000C1C50000}"/>
    <cellStyle name="Normal 8 2 2 3 2 8" xfId="51397" xr:uid="{00000000-0005-0000-0000-0000C2C50000}"/>
    <cellStyle name="Normal 8 2 2 3 2 8 2" xfId="51398" xr:uid="{00000000-0005-0000-0000-0000C3C50000}"/>
    <cellStyle name="Normal 8 2 2 3 2 9" xfId="51399" xr:uid="{00000000-0005-0000-0000-0000C4C50000}"/>
    <cellStyle name="Normal 8 2 2 3 3" xfId="51400" xr:uid="{00000000-0005-0000-0000-0000C5C50000}"/>
    <cellStyle name="Normal 8 2 2 3 3 2" xfId="51401" xr:uid="{00000000-0005-0000-0000-0000C6C50000}"/>
    <cellStyle name="Normal 8 2 2 3 3 2 2" xfId="51402" xr:uid="{00000000-0005-0000-0000-0000C7C50000}"/>
    <cellStyle name="Normal 8 2 2 3 3 2 2 2" xfId="51403" xr:uid="{00000000-0005-0000-0000-0000C8C50000}"/>
    <cellStyle name="Normal 8 2 2 3 3 2 2 2 2" xfId="51404" xr:uid="{00000000-0005-0000-0000-0000C9C50000}"/>
    <cellStyle name="Normal 8 2 2 3 3 2 2 3" xfId="51405" xr:uid="{00000000-0005-0000-0000-0000CAC50000}"/>
    <cellStyle name="Normal 8 2 2 3 3 2 2 3 2" xfId="51406" xr:uid="{00000000-0005-0000-0000-0000CBC50000}"/>
    <cellStyle name="Normal 8 2 2 3 3 2 2 3 2 2" xfId="51407" xr:uid="{00000000-0005-0000-0000-0000CCC50000}"/>
    <cellStyle name="Normal 8 2 2 3 3 2 2 3 3" xfId="51408" xr:uid="{00000000-0005-0000-0000-0000CDC50000}"/>
    <cellStyle name="Normal 8 2 2 3 3 2 2 4" xfId="51409" xr:uid="{00000000-0005-0000-0000-0000CEC50000}"/>
    <cellStyle name="Normal 8 2 2 3 3 2 3" xfId="51410" xr:uid="{00000000-0005-0000-0000-0000CFC50000}"/>
    <cellStyle name="Normal 8 2 2 3 3 2 3 2" xfId="51411" xr:uid="{00000000-0005-0000-0000-0000D0C50000}"/>
    <cellStyle name="Normal 8 2 2 3 3 2 4" xfId="51412" xr:uid="{00000000-0005-0000-0000-0000D1C50000}"/>
    <cellStyle name="Normal 8 2 2 3 3 2 4 2" xfId="51413" xr:uid="{00000000-0005-0000-0000-0000D2C50000}"/>
    <cellStyle name="Normal 8 2 2 3 3 2 4 2 2" xfId="51414" xr:uid="{00000000-0005-0000-0000-0000D3C50000}"/>
    <cellStyle name="Normal 8 2 2 3 3 2 4 3" xfId="51415" xr:uid="{00000000-0005-0000-0000-0000D4C50000}"/>
    <cellStyle name="Normal 8 2 2 3 3 2 5" xfId="51416" xr:uid="{00000000-0005-0000-0000-0000D5C50000}"/>
    <cellStyle name="Normal 8 2 2 3 3 2 6" xfId="51417" xr:uid="{00000000-0005-0000-0000-0000D6C50000}"/>
    <cellStyle name="Normal 8 2 2 3 3 3" xfId="51418" xr:uid="{00000000-0005-0000-0000-0000D7C50000}"/>
    <cellStyle name="Normal 8 2 2 3 3 3 2" xfId="51419" xr:uid="{00000000-0005-0000-0000-0000D8C50000}"/>
    <cellStyle name="Normal 8 2 2 3 3 3 2 2" xfId="51420" xr:uid="{00000000-0005-0000-0000-0000D9C50000}"/>
    <cellStyle name="Normal 8 2 2 3 3 3 3" xfId="51421" xr:uid="{00000000-0005-0000-0000-0000DAC50000}"/>
    <cellStyle name="Normal 8 2 2 3 3 3 3 2" xfId="51422" xr:uid="{00000000-0005-0000-0000-0000DBC50000}"/>
    <cellStyle name="Normal 8 2 2 3 3 3 3 2 2" xfId="51423" xr:uid="{00000000-0005-0000-0000-0000DCC50000}"/>
    <cellStyle name="Normal 8 2 2 3 3 3 3 3" xfId="51424" xr:uid="{00000000-0005-0000-0000-0000DDC50000}"/>
    <cellStyle name="Normal 8 2 2 3 3 3 4" xfId="51425" xr:uid="{00000000-0005-0000-0000-0000DEC50000}"/>
    <cellStyle name="Normal 8 2 2 3 3 4" xfId="51426" xr:uid="{00000000-0005-0000-0000-0000DFC50000}"/>
    <cellStyle name="Normal 8 2 2 3 3 4 2" xfId="51427" xr:uid="{00000000-0005-0000-0000-0000E0C50000}"/>
    <cellStyle name="Normal 8 2 2 3 3 4 2 2" xfId="51428" xr:uid="{00000000-0005-0000-0000-0000E1C50000}"/>
    <cellStyle name="Normal 8 2 2 3 3 4 3" xfId="51429" xr:uid="{00000000-0005-0000-0000-0000E2C50000}"/>
    <cellStyle name="Normal 8 2 2 3 3 4 3 2" xfId="51430" xr:uid="{00000000-0005-0000-0000-0000E3C50000}"/>
    <cellStyle name="Normal 8 2 2 3 3 4 3 2 2" xfId="51431" xr:uid="{00000000-0005-0000-0000-0000E4C50000}"/>
    <cellStyle name="Normal 8 2 2 3 3 4 3 3" xfId="51432" xr:uid="{00000000-0005-0000-0000-0000E5C50000}"/>
    <cellStyle name="Normal 8 2 2 3 3 4 4" xfId="51433" xr:uid="{00000000-0005-0000-0000-0000E6C50000}"/>
    <cellStyle name="Normal 8 2 2 3 3 5" xfId="51434" xr:uid="{00000000-0005-0000-0000-0000E7C50000}"/>
    <cellStyle name="Normal 8 2 2 3 3 5 2" xfId="51435" xr:uid="{00000000-0005-0000-0000-0000E8C50000}"/>
    <cellStyle name="Normal 8 2 2 3 3 6" xfId="51436" xr:uid="{00000000-0005-0000-0000-0000E9C50000}"/>
    <cellStyle name="Normal 8 2 2 3 3 6 2" xfId="51437" xr:uid="{00000000-0005-0000-0000-0000EAC50000}"/>
    <cellStyle name="Normal 8 2 2 3 3 6 2 2" xfId="51438" xr:uid="{00000000-0005-0000-0000-0000EBC50000}"/>
    <cellStyle name="Normal 8 2 2 3 3 6 3" xfId="51439" xr:uid="{00000000-0005-0000-0000-0000ECC50000}"/>
    <cellStyle name="Normal 8 2 2 3 3 7" xfId="51440" xr:uid="{00000000-0005-0000-0000-0000EDC50000}"/>
    <cellStyle name="Normal 8 2 2 3 3 7 2" xfId="51441" xr:uid="{00000000-0005-0000-0000-0000EEC50000}"/>
    <cellStyle name="Normal 8 2 2 3 3 8" xfId="51442" xr:uid="{00000000-0005-0000-0000-0000EFC50000}"/>
    <cellStyle name="Normal 8 2 2 3 3 9" xfId="51443" xr:uid="{00000000-0005-0000-0000-0000F0C50000}"/>
    <cellStyle name="Normal 8 2 2 3 4" xfId="51444" xr:uid="{00000000-0005-0000-0000-0000F1C50000}"/>
    <cellStyle name="Normal 8 2 2 3 4 2" xfId="51445" xr:uid="{00000000-0005-0000-0000-0000F2C50000}"/>
    <cellStyle name="Normal 8 2 2 3 4 2 2" xfId="51446" xr:uid="{00000000-0005-0000-0000-0000F3C50000}"/>
    <cellStyle name="Normal 8 2 2 3 4 2 2 2" xfId="51447" xr:uid="{00000000-0005-0000-0000-0000F4C50000}"/>
    <cellStyle name="Normal 8 2 2 3 4 2 3" xfId="51448" xr:uid="{00000000-0005-0000-0000-0000F5C50000}"/>
    <cellStyle name="Normal 8 2 2 3 4 2 3 2" xfId="51449" xr:uid="{00000000-0005-0000-0000-0000F6C50000}"/>
    <cellStyle name="Normal 8 2 2 3 4 2 3 2 2" xfId="51450" xr:uid="{00000000-0005-0000-0000-0000F7C50000}"/>
    <cellStyle name="Normal 8 2 2 3 4 2 3 3" xfId="51451" xr:uid="{00000000-0005-0000-0000-0000F8C50000}"/>
    <cellStyle name="Normal 8 2 2 3 4 2 4" xfId="51452" xr:uid="{00000000-0005-0000-0000-0000F9C50000}"/>
    <cellStyle name="Normal 8 2 2 3 4 3" xfId="51453" xr:uid="{00000000-0005-0000-0000-0000FAC50000}"/>
    <cellStyle name="Normal 8 2 2 3 4 3 2" xfId="51454" xr:uid="{00000000-0005-0000-0000-0000FBC50000}"/>
    <cellStyle name="Normal 8 2 2 3 4 4" xfId="51455" xr:uid="{00000000-0005-0000-0000-0000FCC50000}"/>
    <cellStyle name="Normal 8 2 2 3 4 4 2" xfId="51456" xr:uid="{00000000-0005-0000-0000-0000FDC50000}"/>
    <cellStyle name="Normal 8 2 2 3 4 4 2 2" xfId="51457" xr:uid="{00000000-0005-0000-0000-0000FEC50000}"/>
    <cellStyle name="Normal 8 2 2 3 4 4 3" xfId="51458" xr:uid="{00000000-0005-0000-0000-0000FFC50000}"/>
    <cellStyle name="Normal 8 2 2 3 4 5" xfId="51459" xr:uid="{00000000-0005-0000-0000-000000C60000}"/>
    <cellStyle name="Normal 8 2 2 3 4 6" xfId="51460" xr:uid="{00000000-0005-0000-0000-000001C60000}"/>
    <cellStyle name="Normal 8 2 2 3 5" xfId="51461" xr:uid="{00000000-0005-0000-0000-000002C60000}"/>
    <cellStyle name="Normal 8 2 2 3 5 2" xfId="51462" xr:uid="{00000000-0005-0000-0000-000003C60000}"/>
    <cellStyle name="Normal 8 2 2 3 5 2 2" xfId="51463" xr:uid="{00000000-0005-0000-0000-000004C60000}"/>
    <cellStyle name="Normal 8 2 2 3 5 3" xfId="51464" xr:uid="{00000000-0005-0000-0000-000005C60000}"/>
    <cellStyle name="Normal 8 2 2 3 5 3 2" xfId="51465" xr:uid="{00000000-0005-0000-0000-000006C60000}"/>
    <cellStyle name="Normal 8 2 2 3 5 3 2 2" xfId="51466" xr:uid="{00000000-0005-0000-0000-000007C60000}"/>
    <cellStyle name="Normal 8 2 2 3 5 3 3" xfId="51467" xr:uid="{00000000-0005-0000-0000-000008C60000}"/>
    <cellStyle name="Normal 8 2 2 3 5 4" xfId="51468" xr:uid="{00000000-0005-0000-0000-000009C60000}"/>
    <cellStyle name="Normal 8 2 2 3 6" xfId="51469" xr:uid="{00000000-0005-0000-0000-00000AC60000}"/>
    <cellStyle name="Normal 8 2 2 3 6 2" xfId="51470" xr:uid="{00000000-0005-0000-0000-00000BC60000}"/>
    <cellStyle name="Normal 8 2 2 3 6 2 2" xfId="51471" xr:uid="{00000000-0005-0000-0000-00000CC60000}"/>
    <cellStyle name="Normal 8 2 2 3 6 3" xfId="51472" xr:uid="{00000000-0005-0000-0000-00000DC60000}"/>
    <cellStyle name="Normal 8 2 2 3 6 3 2" xfId="51473" xr:uid="{00000000-0005-0000-0000-00000EC60000}"/>
    <cellStyle name="Normal 8 2 2 3 6 3 2 2" xfId="51474" xr:uid="{00000000-0005-0000-0000-00000FC60000}"/>
    <cellStyle name="Normal 8 2 2 3 6 3 3" xfId="51475" xr:uid="{00000000-0005-0000-0000-000010C60000}"/>
    <cellStyle name="Normal 8 2 2 3 6 4" xfId="51476" xr:uid="{00000000-0005-0000-0000-000011C60000}"/>
    <cellStyle name="Normal 8 2 2 3 7" xfId="51477" xr:uid="{00000000-0005-0000-0000-000012C60000}"/>
    <cellStyle name="Normal 8 2 2 3 7 2" xfId="51478" xr:uid="{00000000-0005-0000-0000-000013C60000}"/>
    <cellStyle name="Normal 8 2 2 3 8" xfId="51479" xr:uid="{00000000-0005-0000-0000-000014C60000}"/>
    <cellStyle name="Normal 8 2 2 3 8 2" xfId="51480" xr:uid="{00000000-0005-0000-0000-000015C60000}"/>
    <cellStyle name="Normal 8 2 2 3 8 2 2" xfId="51481" xr:uid="{00000000-0005-0000-0000-000016C60000}"/>
    <cellStyle name="Normal 8 2 2 3 8 3" xfId="51482" xr:uid="{00000000-0005-0000-0000-000017C60000}"/>
    <cellStyle name="Normal 8 2 2 3 9" xfId="51483" xr:uid="{00000000-0005-0000-0000-000018C60000}"/>
    <cellStyle name="Normal 8 2 2 3 9 2" xfId="51484" xr:uid="{00000000-0005-0000-0000-000019C60000}"/>
    <cellStyle name="Normal 8 2 2 3_T-straight with PEDs adjustor" xfId="51485" xr:uid="{00000000-0005-0000-0000-00001AC60000}"/>
    <cellStyle name="Normal 8 2 2 4" xfId="1504" xr:uid="{00000000-0005-0000-0000-00001BC60000}"/>
    <cellStyle name="Normal 8 2 2 4 10" xfId="51486" xr:uid="{00000000-0005-0000-0000-00001CC60000}"/>
    <cellStyle name="Normal 8 2 2 4 11" xfId="51487" xr:uid="{00000000-0005-0000-0000-00001DC60000}"/>
    <cellStyle name="Normal 8 2 2 4 2" xfId="51488" xr:uid="{00000000-0005-0000-0000-00001EC60000}"/>
    <cellStyle name="Normal 8 2 2 4 2 10" xfId="51489" xr:uid="{00000000-0005-0000-0000-00001FC60000}"/>
    <cellStyle name="Normal 8 2 2 4 2 2" xfId="51490" xr:uid="{00000000-0005-0000-0000-000020C60000}"/>
    <cellStyle name="Normal 8 2 2 4 2 2 2" xfId="51491" xr:uid="{00000000-0005-0000-0000-000021C60000}"/>
    <cellStyle name="Normal 8 2 2 4 2 2 2 2" xfId="51492" xr:uid="{00000000-0005-0000-0000-000022C60000}"/>
    <cellStyle name="Normal 8 2 2 4 2 2 2 2 2" xfId="51493" xr:uid="{00000000-0005-0000-0000-000023C60000}"/>
    <cellStyle name="Normal 8 2 2 4 2 2 2 2 2 2" xfId="51494" xr:uid="{00000000-0005-0000-0000-000024C60000}"/>
    <cellStyle name="Normal 8 2 2 4 2 2 2 2 3" xfId="51495" xr:uid="{00000000-0005-0000-0000-000025C60000}"/>
    <cellStyle name="Normal 8 2 2 4 2 2 2 2 3 2" xfId="51496" xr:uid="{00000000-0005-0000-0000-000026C60000}"/>
    <cellStyle name="Normal 8 2 2 4 2 2 2 2 3 2 2" xfId="51497" xr:uid="{00000000-0005-0000-0000-000027C60000}"/>
    <cellStyle name="Normal 8 2 2 4 2 2 2 2 3 3" xfId="51498" xr:uid="{00000000-0005-0000-0000-000028C60000}"/>
    <cellStyle name="Normal 8 2 2 4 2 2 2 2 4" xfId="51499" xr:uid="{00000000-0005-0000-0000-000029C60000}"/>
    <cellStyle name="Normal 8 2 2 4 2 2 2 3" xfId="51500" xr:uid="{00000000-0005-0000-0000-00002AC60000}"/>
    <cellStyle name="Normal 8 2 2 4 2 2 2 3 2" xfId="51501" xr:uid="{00000000-0005-0000-0000-00002BC60000}"/>
    <cellStyle name="Normal 8 2 2 4 2 2 2 4" xfId="51502" xr:uid="{00000000-0005-0000-0000-00002CC60000}"/>
    <cellStyle name="Normal 8 2 2 4 2 2 2 4 2" xfId="51503" xr:uid="{00000000-0005-0000-0000-00002DC60000}"/>
    <cellStyle name="Normal 8 2 2 4 2 2 2 4 2 2" xfId="51504" xr:uid="{00000000-0005-0000-0000-00002EC60000}"/>
    <cellStyle name="Normal 8 2 2 4 2 2 2 4 3" xfId="51505" xr:uid="{00000000-0005-0000-0000-00002FC60000}"/>
    <cellStyle name="Normal 8 2 2 4 2 2 2 5" xfId="51506" xr:uid="{00000000-0005-0000-0000-000030C60000}"/>
    <cellStyle name="Normal 8 2 2 4 2 2 3" xfId="51507" xr:uid="{00000000-0005-0000-0000-000031C60000}"/>
    <cellStyle name="Normal 8 2 2 4 2 2 3 2" xfId="51508" xr:uid="{00000000-0005-0000-0000-000032C60000}"/>
    <cellStyle name="Normal 8 2 2 4 2 2 3 2 2" xfId="51509" xr:uid="{00000000-0005-0000-0000-000033C60000}"/>
    <cellStyle name="Normal 8 2 2 4 2 2 3 3" xfId="51510" xr:uid="{00000000-0005-0000-0000-000034C60000}"/>
    <cellStyle name="Normal 8 2 2 4 2 2 3 3 2" xfId="51511" xr:uid="{00000000-0005-0000-0000-000035C60000}"/>
    <cellStyle name="Normal 8 2 2 4 2 2 3 3 2 2" xfId="51512" xr:uid="{00000000-0005-0000-0000-000036C60000}"/>
    <cellStyle name="Normal 8 2 2 4 2 2 3 3 3" xfId="51513" xr:uid="{00000000-0005-0000-0000-000037C60000}"/>
    <cellStyle name="Normal 8 2 2 4 2 2 3 4" xfId="51514" xr:uid="{00000000-0005-0000-0000-000038C60000}"/>
    <cellStyle name="Normal 8 2 2 4 2 2 4" xfId="51515" xr:uid="{00000000-0005-0000-0000-000039C60000}"/>
    <cellStyle name="Normal 8 2 2 4 2 2 4 2" xfId="51516" xr:uid="{00000000-0005-0000-0000-00003AC60000}"/>
    <cellStyle name="Normal 8 2 2 4 2 2 4 2 2" xfId="51517" xr:uid="{00000000-0005-0000-0000-00003BC60000}"/>
    <cellStyle name="Normal 8 2 2 4 2 2 4 3" xfId="51518" xr:uid="{00000000-0005-0000-0000-00003CC60000}"/>
    <cellStyle name="Normal 8 2 2 4 2 2 4 3 2" xfId="51519" xr:uid="{00000000-0005-0000-0000-00003DC60000}"/>
    <cellStyle name="Normal 8 2 2 4 2 2 4 3 2 2" xfId="51520" xr:uid="{00000000-0005-0000-0000-00003EC60000}"/>
    <cellStyle name="Normal 8 2 2 4 2 2 4 3 3" xfId="51521" xr:uid="{00000000-0005-0000-0000-00003FC60000}"/>
    <cellStyle name="Normal 8 2 2 4 2 2 4 4" xfId="51522" xr:uid="{00000000-0005-0000-0000-000040C60000}"/>
    <cellStyle name="Normal 8 2 2 4 2 2 5" xfId="51523" xr:uid="{00000000-0005-0000-0000-000041C60000}"/>
    <cellStyle name="Normal 8 2 2 4 2 2 5 2" xfId="51524" xr:uid="{00000000-0005-0000-0000-000042C60000}"/>
    <cellStyle name="Normal 8 2 2 4 2 2 6" xfId="51525" xr:uid="{00000000-0005-0000-0000-000043C60000}"/>
    <cellStyle name="Normal 8 2 2 4 2 2 6 2" xfId="51526" xr:uid="{00000000-0005-0000-0000-000044C60000}"/>
    <cellStyle name="Normal 8 2 2 4 2 2 6 2 2" xfId="51527" xr:uid="{00000000-0005-0000-0000-000045C60000}"/>
    <cellStyle name="Normal 8 2 2 4 2 2 6 3" xfId="51528" xr:uid="{00000000-0005-0000-0000-000046C60000}"/>
    <cellStyle name="Normal 8 2 2 4 2 2 7" xfId="51529" xr:uid="{00000000-0005-0000-0000-000047C60000}"/>
    <cellStyle name="Normal 8 2 2 4 2 2 7 2" xfId="51530" xr:uid="{00000000-0005-0000-0000-000048C60000}"/>
    <cellStyle name="Normal 8 2 2 4 2 2 8" xfId="51531" xr:uid="{00000000-0005-0000-0000-000049C60000}"/>
    <cellStyle name="Normal 8 2 2 4 2 3" xfId="51532" xr:uid="{00000000-0005-0000-0000-00004AC60000}"/>
    <cellStyle name="Normal 8 2 2 4 2 3 2" xfId="51533" xr:uid="{00000000-0005-0000-0000-00004BC60000}"/>
    <cellStyle name="Normal 8 2 2 4 2 3 2 2" xfId="51534" xr:uid="{00000000-0005-0000-0000-00004CC60000}"/>
    <cellStyle name="Normal 8 2 2 4 2 3 2 2 2" xfId="51535" xr:uid="{00000000-0005-0000-0000-00004DC60000}"/>
    <cellStyle name="Normal 8 2 2 4 2 3 2 3" xfId="51536" xr:uid="{00000000-0005-0000-0000-00004EC60000}"/>
    <cellStyle name="Normal 8 2 2 4 2 3 2 3 2" xfId="51537" xr:uid="{00000000-0005-0000-0000-00004FC60000}"/>
    <cellStyle name="Normal 8 2 2 4 2 3 2 3 2 2" xfId="51538" xr:uid="{00000000-0005-0000-0000-000050C60000}"/>
    <cellStyle name="Normal 8 2 2 4 2 3 2 3 3" xfId="51539" xr:uid="{00000000-0005-0000-0000-000051C60000}"/>
    <cellStyle name="Normal 8 2 2 4 2 3 2 4" xfId="51540" xr:uid="{00000000-0005-0000-0000-000052C60000}"/>
    <cellStyle name="Normal 8 2 2 4 2 3 3" xfId="51541" xr:uid="{00000000-0005-0000-0000-000053C60000}"/>
    <cellStyle name="Normal 8 2 2 4 2 3 3 2" xfId="51542" xr:uid="{00000000-0005-0000-0000-000054C60000}"/>
    <cellStyle name="Normal 8 2 2 4 2 3 4" xfId="51543" xr:uid="{00000000-0005-0000-0000-000055C60000}"/>
    <cellStyle name="Normal 8 2 2 4 2 3 4 2" xfId="51544" xr:uid="{00000000-0005-0000-0000-000056C60000}"/>
    <cellStyle name="Normal 8 2 2 4 2 3 4 2 2" xfId="51545" xr:uid="{00000000-0005-0000-0000-000057C60000}"/>
    <cellStyle name="Normal 8 2 2 4 2 3 4 3" xfId="51546" xr:uid="{00000000-0005-0000-0000-000058C60000}"/>
    <cellStyle name="Normal 8 2 2 4 2 3 5" xfId="51547" xr:uid="{00000000-0005-0000-0000-000059C60000}"/>
    <cellStyle name="Normal 8 2 2 4 2 4" xfId="51548" xr:uid="{00000000-0005-0000-0000-00005AC60000}"/>
    <cellStyle name="Normal 8 2 2 4 2 4 2" xfId="51549" xr:uid="{00000000-0005-0000-0000-00005BC60000}"/>
    <cellStyle name="Normal 8 2 2 4 2 4 2 2" xfId="51550" xr:uid="{00000000-0005-0000-0000-00005CC60000}"/>
    <cellStyle name="Normal 8 2 2 4 2 4 3" xfId="51551" xr:uid="{00000000-0005-0000-0000-00005DC60000}"/>
    <cellStyle name="Normal 8 2 2 4 2 4 3 2" xfId="51552" xr:uid="{00000000-0005-0000-0000-00005EC60000}"/>
    <cellStyle name="Normal 8 2 2 4 2 4 3 2 2" xfId="51553" xr:uid="{00000000-0005-0000-0000-00005FC60000}"/>
    <cellStyle name="Normal 8 2 2 4 2 4 3 3" xfId="51554" xr:uid="{00000000-0005-0000-0000-000060C60000}"/>
    <cellStyle name="Normal 8 2 2 4 2 4 4" xfId="51555" xr:uid="{00000000-0005-0000-0000-000061C60000}"/>
    <cellStyle name="Normal 8 2 2 4 2 5" xfId="51556" xr:uid="{00000000-0005-0000-0000-000062C60000}"/>
    <cellStyle name="Normal 8 2 2 4 2 5 2" xfId="51557" xr:uid="{00000000-0005-0000-0000-000063C60000}"/>
    <cellStyle name="Normal 8 2 2 4 2 5 2 2" xfId="51558" xr:uid="{00000000-0005-0000-0000-000064C60000}"/>
    <cellStyle name="Normal 8 2 2 4 2 5 3" xfId="51559" xr:uid="{00000000-0005-0000-0000-000065C60000}"/>
    <cellStyle name="Normal 8 2 2 4 2 5 3 2" xfId="51560" xr:uid="{00000000-0005-0000-0000-000066C60000}"/>
    <cellStyle name="Normal 8 2 2 4 2 5 3 2 2" xfId="51561" xr:uid="{00000000-0005-0000-0000-000067C60000}"/>
    <cellStyle name="Normal 8 2 2 4 2 5 3 3" xfId="51562" xr:uid="{00000000-0005-0000-0000-000068C60000}"/>
    <cellStyle name="Normal 8 2 2 4 2 5 4" xfId="51563" xr:uid="{00000000-0005-0000-0000-000069C60000}"/>
    <cellStyle name="Normal 8 2 2 4 2 6" xfId="51564" xr:uid="{00000000-0005-0000-0000-00006AC60000}"/>
    <cellStyle name="Normal 8 2 2 4 2 6 2" xfId="51565" xr:uid="{00000000-0005-0000-0000-00006BC60000}"/>
    <cellStyle name="Normal 8 2 2 4 2 7" xfId="51566" xr:uid="{00000000-0005-0000-0000-00006CC60000}"/>
    <cellStyle name="Normal 8 2 2 4 2 7 2" xfId="51567" xr:uid="{00000000-0005-0000-0000-00006DC60000}"/>
    <cellStyle name="Normal 8 2 2 4 2 7 2 2" xfId="51568" xr:uid="{00000000-0005-0000-0000-00006EC60000}"/>
    <cellStyle name="Normal 8 2 2 4 2 7 3" xfId="51569" xr:uid="{00000000-0005-0000-0000-00006FC60000}"/>
    <cellStyle name="Normal 8 2 2 4 2 8" xfId="51570" xr:uid="{00000000-0005-0000-0000-000070C60000}"/>
    <cellStyle name="Normal 8 2 2 4 2 8 2" xfId="51571" xr:uid="{00000000-0005-0000-0000-000071C60000}"/>
    <cellStyle name="Normal 8 2 2 4 2 9" xfId="51572" xr:uid="{00000000-0005-0000-0000-000072C60000}"/>
    <cellStyle name="Normal 8 2 2 4 3" xfId="51573" xr:uid="{00000000-0005-0000-0000-000073C60000}"/>
    <cellStyle name="Normal 8 2 2 4 3 2" xfId="51574" xr:uid="{00000000-0005-0000-0000-000074C60000}"/>
    <cellStyle name="Normal 8 2 2 4 3 2 2" xfId="51575" xr:uid="{00000000-0005-0000-0000-000075C60000}"/>
    <cellStyle name="Normal 8 2 2 4 3 2 2 2" xfId="51576" xr:uid="{00000000-0005-0000-0000-000076C60000}"/>
    <cellStyle name="Normal 8 2 2 4 3 2 2 2 2" xfId="51577" xr:uid="{00000000-0005-0000-0000-000077C60000}"/>
    <cellStyle name="Normal 8 2 2 4 3 2 2 3" xfId="51578" xr:uid="{00000000-0005-0000-0000-000078C60000}"/>
    <cellStyle name="Normal 8 2 2 4 3 2 2 3 2" xfId="51579" xr:uid="{00000000-0005-0000-0000-000079C60000}"/>
    <cellStyle name="Normal 8 2 2 4 3 2 2 3 2 2" xfId="51580" xr:uid="{00000000-0005-0000-0000-00007AC60000}"/>
    <cellStyle name="Normal 8 2 2 4 3 2 2 3 3" xfId="51581" xr:uid="{00000000-0005-0000-0000-00007BC60000}"/>
    <cellStyle name="Normal 8 2 2 4 3 2 2 4" xfId="51582" xr:uid="{00000000-0005-0000-0000-00007CC60000}"/>
    <cellStyle name="Normal 8 2 2 4 3 2 3" xfId="51583" xr:uid="{00000000-0005-0000-0000-00007DC60000}"/>
    <cellStyle name="Normal 8 2 2 4 3 2 3 2" xfId="51584" xr:uid="{00000000-0005-0000-0000-00007EC60000}"/>
    <cellStyle name="Normal 8 2 2 4 3 2 4" xfId="51585" xr:uid="{00000000-0005-0000-0000-00007FC60000}"/>
    <cellStyle name="Normal 8 2 2 4 3 2 4 2" xfId="51586" xr:uid="{00000000-0005-0000-0000-000080C60000}"/>
    <cellStyle name="Normal 8 2 2 4 3 2 4 2 2" xfId="51587" xr:uid="{00000000-0005-0000-0000-000081C60000}"/>
    <cellStyle name="Normal 8 2 2 4 3 2 4 3" xfId="51588" xr:uid="{00000000-0005-0000-0000-000082C60000}"/>
    <cellStyle name="Normal 8 2 2 4 3 2 5" xfId="51589" xr:uid="{00000000-0005-0000-0000-000083C60000}"/>
    <cellStyle name="Normal 8 2 2 4 3 3" xfId="51590" xr:uid="{00000000-0005-0000-0000-000084C60000}"/>
    <cellStyle name="Normal 8 2 2 4 3 3 2" xfId="51591" xr:uid="{00000000-0005-0000-0000-000085C60000}"/>
    <cellStyle name="Normal 8 2 2 4 3 3 2 2" xfId="51592" xr:uid="{00000000-0005-0000-0000-000086C60000}"/>
    <cellStyle name="Normal 8 2 2 4 3 3 3" xfId="51593" xr:uid="{00000000-0005-0000-0000-000087C60000}"/>
    <cellStyle name="Normal 8 2 2 4 3 3 3 2" xfId="51594" xr:uid="{00000000-0005-0000-0000-000088C60000}"/>
    <cellStyle name="Normal 8 2 2 4 3 3 3 2 2" xfId="51595" xr:uid="{00000000-0005-0000-0000-000089C60000}"/>
    <cellStyle name="Normal 8 2 2 4 3 3 3 3" xfId="51596" xr:uid="{00000000-0005-0000-0000-00008AC60000}"/>
    <cellStyle name="Normal 8 2 2 4 3 3 4" xfId="51597" xr:uid="{00000000-0005-0000-0000-00008BC60000}"/>
    <cellStyle name="Normal 8 2 2 4 3 4" xfId="51598" xr:uid="{00000000-0005-0000-0000-00008CC60000}"/>
    <cellStyle name="Normal 8 2 2 4 3 4 2" xfId="51599" xr:uid="{00000000-0005-0000-0000-00008DC60000}"/>
    <cellStyle name="Normal 8 2 2 4 3 4 2 2" xfId="51600" xr:uid="{00000000-0005-0000-0000-00008EC60000}"/>
    <cellStyle name="Normal 8 2 2 4 3 4 3" xfId="51601" xr:uid="{00000000-0005-0000-0000-00008FC60000}"/>
    <cellStyle name="Normal 8 2 2 4 3 4 3 2" xfId="51602" xr:uid="{00000000-0005-0000-0000-000090C60000}"/>
    <cellStyle name="Normal 8 2 2 4 3 4 3 2 2" xfId="51603" xr:uid="{00000000-0005-0000-0000-000091C60000}"/>
    <cellStyle name="Normal 8 2 2 4 3 4 3 3" xfId="51604" xr:uid="{00000000-0005-0000-0000-000092C60000}"/>
    <cellStyle name="Normal 8 2 2 4 3 4 4" xfId="51605" xr:uid="{00000000-0005-0000-0000-000093C60000}"/>
    <cellStyle name="Normal 8 2 2 4 3 5" xfId="51606" xr:uid="{00000000-0005-0000-0000-000094C60000}"/>
    <cellStyle name="Normal 8 2 2 4 3 5 2" xfId="51607" xr:uid="{00000000-0005-0000-0000-000095C60000}"/>
    <cellStyle name="Normal 8 2 2 4 3 6" xfId="51608" xr:uid="{00000000-0005-0000-0000-000096C60000}"/>
    <cellStyle name="Normal 8 2 2 4 3 6 2" xfId="51609" xr:uid="{00000000-0005-0000-0000-000097C60000}"/>
    <cellStyle name="Normal 8 2 2 4 3 6 2 2" xfId="51610" xr:uid="{00000000-0005-0000-0000-000098C60000}"/>
    <cellStyle name="Normal 8 2 2 4 3 6 3" xfId="51611" xr:uid="{00000000-0005-0000-0000-000099C60000}"/>
    <cellStyle name="Normal 8 2 2 4 3 7" xfId="51612" xr:uid="{00000000-0005-0000-0000-00009AC60000}"/>
    <cellStyle name="Normal 8 2 2 4 3 7 2" xfId="51613" xr:uid="{00000000-0005-0000-0000-00009BC60000}"/>
    <cellStyle name="Normal 8 2 2 4 3 8" xfId="51614" xr:uid="{00000000-0005-0000-0000-00009CC60000}"/>
    <cellStyle name="Normal 8 2 2 4 4" xfId="51615" xr:uid="{00000000-0005-0000-0000-00009DC60000}"/>
    <cellStyle name="Normal 8 2 2 4 4 2" xfId="51616" xr:uid="{00000000-0005-0000-0000-00009EC60000}"/>
    <cellStyle name="Normal 8 2 2 4 4 2 2" xfId="51617" xr:uid="{00000000-0005-0000-0000-00009FC60000}"/>
    <cellStyle name="Normal 8 2 2 4 4 2 2 2" xfId="51618" xr:uid="{00000000-0005-0000-0000-0000A0C60000}"/>
    <cellStyle name="Normal 8 2 2 4 4 2 3" xfId="51619" xr:uid="{00000000-0005-0000-0000-0000A1C60000}"/>
    <cellStyle name="Normal 8 2 2 4 4 2 3 2" xfId="51620" xr:uid="{00000000-0005-0000-0000-0000A2C60000}"/>
    <cellStyle name="Normal 8 2 2 4 4 2 3 2 2" xfId="51621" xr:uid="{00000000-0005-0000-0000-0000A3C60000}"/>
    <cellStyle name="Normal 8 2 2 4 4 2 3 3" xfId="51622" xr:uid="{00000000-0005-0000-0000-0000A4C60000}"/>
    <cellStyle name="Normal 8 2 2 4 4 2 4" xfId="51623" xr:uid="{00000000-0005-0000-0000-0000A5C60000}"/>
    <cellStyle name="Normal 8 2 2 4 4 3" xfId="51624" xr:uid="{00000000-0005-0000-0000-0000A6C60000}"/>
    <cellStyle name="Normal 8 2 2 4 4 3 2" xfId="51625" xr:uid="{00000000-0005-0000-0000-0000A7C60000}"/>
    <cellStyle name="Normal 8 2 2 4 4 4" xfId="51626" xr:uid="{00000000-0005-0000-0000-0000A8C60000}"/>
    <cellStyle name="Normal 8 2 2 4 4 4 2" xfId="51627" xr:uid="{00000000-0005-0000-0000-0000A9C60000}"/>
    <cellStyle name="Normal 8 2 2 4 4 4 2 2" xfId="51628" xr:uid="{00000000-0005-0000-0000-0000AAC60000}"/>
    <cellStyle name="Normal 8 2 2 4 4 4 3" xfId="51629" xr:uid="{00000000-0005-0000-0000-0000ABC60000}"/>
    <cellStyle name="Normal 8 2 2 4 4 5" xfId="51630" xr:uid="{00000000-0005-0000-0000-0000ACC60000}"/>
    <cellStyle name="Normal 8 2 2 4 5" xfId="51631" xr:uid="{00000000-0005-0000-0000-0000ADC60000}"/>
    <cellStyle name="Normal 8 2 2 4 5 2" xfId="51632" xr:uid="{00000000-0005-0000-0000-0000AEC60000}"/>
    <cellStyle name="Normal 8 2 2 4 5 2 2" xfId="51633" xr:uid="{00000000-0005-0000-0000-0000AFC60000}"/>
    <cellStyle name="Normal 8 2 2 4 5 3" xfId="51634" xr:uid="{00000000-0005-0000-0000-0000B0C60000}"/>
    <cellStyle name="Normal 8 2 2 4 5 3 2" xfId="51635" xr:uid="{00000000-0005-0000-0000-0000B1C60000}"/>
    <cellStyle name="Normal 8 2 2 4 5 3 2 2" xfId="51636" xr:uid="{00000000-0005-0000-0000-0000B2C60000}"/>
    <cellStyle name="Normal 8 2 2 4 5 3 3" xfId="51637" xr:uid="{00000000-0005-0000-0000-0000B3C60000}"/>
    <cellStyle name="Normal 8 2 2 4 5 4" xfId="51638" xr:uid="{00000000-0005-0000-0000-0000B4C60000}"/>
    <cellStyle name="Normal 8 2 2 4 6" xfId="51639" xr:uid="{00000000-0005-0000-0000-0000B5C60000}"/>
    <cellStyle name="Normal 8 2 2 4 6 2" xfId="51640" xr:uid="{00000000-0005-0000-0000-0000B6C60000}"/>
    <cellStyle name="Normal 8 2 2 4 6 2 2" xfId="51641" xr:uid="{00000000-0005-0000-0000-0000B7C60000}"/>
    <cellStyle name="Normal 8 2 2 4 6 3" xfId="51642" xr:uid="{00000000-0005-0000-0000-0000B8C60000}"/>
    <cellStyle name="Normal 8 2 2 4 6 3 2" xfId="51643" xr:uid="{00000000-0005-0000-0000-0000B9C60000}"/>
    <cellStyle name="Normal 8 2 2 4 6 3 2 2" xfId="51644" xr:uid="{00000000-0005-0000-0000-0000BAC60000}"/>
    <cellStyle name="Normal 8 2 2 4 6 3 3" xfId="51645" xr:uid="{00000000-0005-0000-0000-0000BBC60000}"/>
    <cellStyle name="Normal 8 2 2 4 6 4" xfId="51646" xr:uid="{00000000-0005-0000-0000-0000BCC60000}"/>
    <cellStyle name="Normal 8 2 2 4 7" xfId="51647" xr:uid="{00000000-0005-0000-0000-0000BDC60000}"/>
    <cellStyle name="Normal 8 2 2 4 7 2" xfId="51648" xr:uid="{00000000-0005-0000-0000-0000BEC60000}"/>
    <cellStyle name="Normal 8 2 2 4 8" xfId="51649" xr:uid="{00000000-0005-0000-0000-0000BFC60000}"/>
    <cellStyle name="Normal 8 2 2 4 8 2" xfId="51650" xr:uid="{00000000-0005-0000-0000-0000C0C60000}"/>
    <cellStyle name="Normal 8 2 2 4 8 2 2" xfId="51651" xr:uid="{00000000-0005-0000-0000-0000C1C60000}"/>
    <cellStyle name="Normal 8 2 2 4 8 3" xfId="51652" xr:uid="{00000000-0005-0000-0000-0000C2C60000}"/>
    <cellStyle name="Normal 8 2 2 4 9" xfId="51653" xr:uid="{00000000-0005-0000-0000-0000C3C60000}"/>
    <cellStyle name="Normal 8 2 2 4 9 2" xfId="51654" xr:uid="{00000000-0005-0000-0000-0000C4C60000}"/>
    <cellStyle name="Normal 8 2 2 5" xfId="51655" xr:uid="{00000000-0005-0000-0000-0000C5C60000}"/>
    <cellStyle name="Normal 8 2 2 5 10" xfId="51656" xr:uid="{00000000-0005-0000-0000-0000C6C60000}"/>
    <cellStyle name="Normal 8 2 2 5 2" xfId="51657" xr:uid="{00000000-0005-0000-0000-0000C7C60000}"/>
    <cellStyle name="Normal 8 2 2 5 2 2" xfId="51658" xr:uid="{00000000-0005-0000-0000-0000C8C60000}"/>
    <cellStyle name="Normal 8 2 2 5 2 2 2" xfId="51659" xr:uid="{00000000-0005-0000-0000-0000C9C60000}"/>
    <cellStyle name="Normal 8 2 2 5 2 2 2 2" xfId="51660" xr:uid="{00000000-0005-0000-0000-0000CAC60000}"/>
    <cellStyle name="Normal 8 2 2 5 2 2 2 2 2" xfId="51661" xr:uid="{00000000-0005-0000-0000-0000CBC60000}"/>
    <cellStyle name="Normal 8 2 2 5 2 2 2 3" xfId="51662" xr:uid="{00000000-0005-0000-0000-0000CCC60000}"/>
    <cellStyle name="Normal 8 2 2 5 2 2 2 3 2" xfId="51663" xr:uid="{00000000-0005-0000-0000-0000CDC60000}"/>
    <cellStyle name="Normal 8 2 2 5 2 2 2 3 2 2" xfId="51664" xr:uid="{00000000-0005-0000-0000-0000CEC60000}"/>
    <cellStyle name="Normal 8 2 2 5 2 2 2 3 3" xfId="51665" xr:uid="{00000000-0005-0000-0000-0000CFC60000}"/>
    <cellStyle name="Normal 8 2 2 5 2 2 2 4" xfId="51666" xr:uid="{00000000-0005-0000-0000-0000D0C60000}"/>
    <cellStyle name="Normal 8 2 2 5 2 2 3" xfId="51667" xr:uid="{00000000-0005-0000-0000-0000D1C60000}"/>
    <cellStyle name="Normal 8 2 2 5 2 2 3 2" xfId="51668" xr:uid="{00000000-0005-0000-0000-0000D2C60000}"/>
    <cellStyle name="Normal 8 2 2 5 2 2 4" xfId="51669" xr:uid="{00000000-0005-0000-0000-0000D3C60000}"/>
    <cellStyle name="Normal 8 2 2 5 2 2 4 2" xfId="51670" xr:uid="{00000000-0005-0000-0000-0000D4C60000}"/>
    <cellStyle name="Normal 8 2 2 5 2 2 4 2 2" xfId="51671" xr:uid="{00000000-0005-0000-0000-0000D5C60000}"/>
    <cellStyle name="Normal 8 2 2 5 2 2 4 3" xfId="51672" xr:uid="{00000000-0005-0000-0000-0000D6C60000}"/>
    <cellStyle name="Normal 8 2 2 5 2 2 5" xfId="51673" xr:uid="{00000000-0005-0000-0000-0000D7C60000}"/>
    <cellStyle name="Normal 8 2 2 5 2 3" xfId="51674" xr:uid="{00000000-0005-0000-0000-0000D8C60000}"/>
    <cellStyle name="Normal 8 2 2 5 2 3 2" xfId="51675" xr:uid="{00000000-0005-0000-0000-0000D9C60000}"/>
    <cellStyle name="Normal 8 2 2 5 2 3 2 2" xfId="51676" xr:uid="{00000000-0005-0000-0000-0000DAC60000}"/>
    <cellStyle name="Normal 8 2 2 5 2 3 3" xfId="51677" xr:uid="{00000000-0005-0000-0000-0000DBC60000}"/>
    <cellStyle name="Normal 8 2 2 5 2 3 3 2" xfId="51678" xr:uid="{00000000-0005-0000-0000-0000DCC60000}"/>
    <cellStyle name="Normal 8 2 2 5 2 3 3 2 2" xfId="51679" xr:uid="{00000000-0005-0000-0000-0000DDC60000}"/>
    <cellStyle name="Normal 8 2 2 5 2 3 3 3" xfId="51680" xr:uid="{00000000-0005-0000-0000-0000DEC60000}"/>
    <cellStyle name="Normal 8 2 2 5 2 3 4" xfId="51681" xr:uid="{00000000-0005-0000-0000-0000DFC60000}"/>
    <cellStyle name="Normal 8 2 2 5 2 4" xfId="51682" xr:uid="{00000000-0005-0000-0000-0000E0C60000}"/>
    <cellStyle name="Normal 8 2 2 5 2 4 2" xfId="51683" xr:uid="{00000000-0005-0000-0000-0000E1C60000}"/>
    <cellStyle name="Normal 8 2 2 5 2 4 2 2" xfId="51684" xr:uid="{00000000-0005-0000-0000-0000E2C60000}"/>
    <cellStyle name="Normal 8 2 2 5 2 4 3" xfId="51685" xr:uid="{00000000-0005-0000-0000-0000E3C60000}"/>
    <cellStyle name="Normal 8 2 2 5 2 4 3 2" xfId="51686" xr:uid="{00000000-0005-0000-0000-0000E4C60000}"/>
    <cellStyle name="Normal 8 2 2 5 2 4 3 2 2" xfId="51687" xr:uid="{00000000-0005-0000-0000-0000E5C60000}"/>
    <cellStyle name="Normal 8 2 2 5 2 4 3 3" xfId="51688" xr:uid="{00000000-0005-0000-0000-0000E6C60000}"/>
    <cellStyle name="Normal 8 2 2 5 2 4 4" xfId="51689" xr:uid="{00000000-0005-0000-0000-0000E7C60000}"/>
    <cellStyle name="Normal 8 2 2 5 2 5" xfId="51690" xr:uid="{00000000-0005-0000-0000-0000E8C60000}"/>
    <cellStyle name="Normal 8 2 2 5 2 5 2" xfId="51691" xr:uid="{00000000-0005-0000-0000-0000E9C60000}"/>
    <cellStyle name="Normal 8 2 2 5 2 6" xfId="51692" xr:uid="{00000000-0005-0000-0000-0000EAC60000}"/>
    <cellStyle name="Normal 8 2 2 5 2 6 2" xfId="51693" xr:uid="{00000000-0005-0000-0000-0000EBC60000}"/>
    <cellStyle name="Normal 8 2 2 5 2 6 2 2" xfId="51694" xr:uid="{00000000-0005-0000-0000-0000ECC60000}"/>
    <cellStyle name="Normal 8 2 2 5 2 6 3" xfId="51695" xr:uid="{00000000-0005-0000-0000-0000EDC60000}"/>
    <cellStyle name="Normal 8 2 2 5 2 7" xfId="51696" xr:uid="{00000000-0005-0000-0000-0000EEC60000}"/>
    <cellStyle name="Normal 8 2 2 5 2 7 2" xfId="51697" xr:uid="{00000000-0005-0000-0000-0000EFC60000}"/>
    <cellStyle name="Normal 8 2 2 5 2 8" xfId="51698" xr:uid="{00000000-0005-0000-0000-0000F0C60000}"/>
    <cellStyle name="Normal 8 2 2 5 2 9" xfId="51699" xr:uid="{00000000-0005-0000-0000-0000F1C60000}"/>
    <cellStyle name="Normal 8 2 2 5 3" xfId="51700" xr:uid="{00000000-0005-0000-0000-0000F2C60000}"/>
    <cellStyle name="Normal 8 2 2 5 3 2" xfId="51701" xr:uid="{00000000-0005-0000-0000-0000F3C60000}"/>
    <cellStyle name="Normal 8 2 2 5 3 2 2" xfId="51702" xr:uid="{00000000-0005-0000-0000-0000F4C60000}"/>
    <cellStyle name="Normal 8 2 2 5 3 2 2 2" xfId="51703" xr:uid="{00000000-0005-0000-0000-0000F5C60000}"/>
    <cellStyle name="Normal 8 2 2 5 3 2 3" xfId="51704" xr:uid="{00000000-0005-0000-0000-0000F6C60000}"/>
    <cellStyle name="Normal 8 2 2 5 3 2 3 2" xfId="51705" xr:uid="{00000000-0005-0000-0000-0000F7C60000}"/>
    <cellStyle name="Normal 8 2 2 5 3 2 3 2 2" xfId="51706" xr:uid="{00000000-0005-0000-0000-0000F8C60000}"/>
    <cellStyle name="Normal 8 2 2 5 3 2 3 3" xfId="51707" xr:uid="{00000000-0005-0000-0000-0000F9C60000}"/>
    <cellStyle name="Normal 8 2 2 5 3 2 4" xfId="51708" xr:uid="{00000000-0005-0000-0000-0000FAC60000}"/>
    <cellStyle name="Normal 8 2 2 5 3 3" xfId="51709" xr:uid="{00000000-0005-0000-0000-0000FBC60000}"/>
    <cellStyle name="Normal 8 2 2 5 3 3 2" xfId="51710" xr:uid="{00000000-0005-0000-0000-0000FCC60000}"/>
    <cellStyle name="Normal 8 2 2 5 3 4" xfId="51711" xr:uid="{00000000-0005-0000-0000-0000FDC60000}"/>
    <cellStyle name="Normal 8 2 2 5 3 4 2" xfId="51712" xr:uid="{00000000-0005-0000-0000-0000FEC60000}"/>
    <cellStyle name="Normal 8 2 2 5 3 4 2 2" xfId="51713" xr:uid="{00000000-0005-0000-0000-0000FFC60000}"/>
    <cellStyle name="Normal 8 2 2 5 3 4 3" xfId="51714" xr:uid="{00000000-0005-0000-0000-000000C70000}"/>
    <cellStyle name="Normal 8 2 2 5 3 5" xfId="51715" xr:uid="{00000000-0005-0000-0000-000001C70000}"/>
    <cellStyle name="Normal 8 2 2 5 4" xfId="51716" xr:uid="{00000000-0005-0000-0000-000002C70000}"/>
    <cellStyle name="Normal 8 2 2 5 4 2" xfId="51717" xr:uid="{00000000-0005-0000-0000-000003C70000}"/>
    <cellStyle name="Normal 8 2 2 5 4 2 2" xfId="51718" xr:uid="{00000000-0005-0000-0000-000004C70000}"/>
    <cellStyle name="Normal 8 2 2 5 4 3" xfId="51719" xr:uid="{00000000-0005-0000-0000-000005C70000}"/>
    <cellStyle name="Normal 8 2 2 5 4 3 2" xfId="51720" xr:uid="{00000000-0005-0000-0000-000006C70000}"/>
    <cellStyle name="Normal 8 2 2 5 4 3 2 2" xfId="51721" xr:uid="{00000000-0005-0000-0000-000007C70000}"/>
    <cellStyle name="Normal 8 2 2 5 4 3 3" xfId="51722" xr:uid="{00000000-0005-0000-0000-000008C70000}"/>
    <cellStyle name="Normal 8 2 2 5 4 4" xfId="51723" xr:uid="{00000000-0005-0000-0000-000009C70000}"/>
    <cellStyle name="Normal 8 2 2 5 5" xfId="51724" xr:uid="{00000000-0005-0000-0000-00000AC70000}"/>
    <cellStyle name="Normal 8 2 2 5 5 2" xfId="51725" xr:uid="{00000000-0005-0000-0000-00000BC70000}"/>
    <cellStyle name="Normal 8 2 2 5 5 2 2" xfId="51726" xr:uid="{00000000-0005-0000-0000-00000CC70000}"/>
    <cellStyle name="Normal 8 2 2 5 5 3" xfId="51727" xr:uid="{00000000-0005-0000-0000-00000DC70000}"/>
    <cellStyle name="Normal 8 2 2 5 5 3 2" xfId="51728" xr:uid="{00000000-0005-0000-0000-00000EC70000}"/>
    <cellStyle name="Normal 8 2 2 5 5 3 2 2" xfId="51729" xr:uid="{00000000-0005-0000-0000-00000FC70000}"/>
    <cellStyle name="Normal 8 2 2 5 5 3 3" xfId="51730" xr:uid="{00000000-0005-0000-0000-000010C70000}"/>
    <cellStyle name="Normal 8 2 2 5 5 4" xfId="51731" xr:uid="{00000000-0005-0000-0000-000011C70000}"/>
    <cellStyle name="Normal 8 2 2 5 6" xfId="51732" xr:uid="{00000000-0005-0000-0000-000012C70000}"/>
    <cellStyle name="Normal 8 2 2 5 6 2" xfId="51733" xr:uid="{00000000-0005-0000-0000-000013C70000}"/>
    <cellStyle name="Normal 8 2 2 5 7" xfId="51734" xr:uid="{00000000-0005-0000-0000-000014C70000}"/>
    <cellStyle name="Normal 8 2 2 5 7 2" xfId="51735" xr:uid="{00000000-0005-0000-0000-000015C70000}"/>
    <cellStyle name="Normal 8 2 2 5 7 2 2" xfId="51736" xr:uid="{00000000-0005-0000-0000-000016C70000}"/>
    <cellStyle name="Normal 8 2 2 5 7 3" xfId="51737" xr:uid="{00000000-0005-0000-0000-000017C70000}"/>
    <cellStyle name="Normal 8 2 2 5 8" xfId="51738" xr:uid="{00000000-0005-0000-0000-000018C70000}"/>
    <cellStyle name="Normal 8 2 2 5 8 2" xfId="51739" xr:uid="{00000000-0005-0000-0000-000019C70000}"/>
    <cellStyle name="Normal 8 2 2 5 9" xfId="51740" xr:uid="{00000000-0005-0000-0000-00001AC70000}"/>
    <cellStyle name="Normal 8 2 2 6" xfId="51741" xr:uid="{00000000-0005-0000-0000-00001BC70000}"/>
    <cellStyle name="Normal 8 2 2 6 2" xfId="51742" xr:uid="{00000000-0005-0000-0000-00001CC70000}"/>
    <cellStyle name="Normal 8 2 2 6 2 2" xfId="51743" xr:uid="{00000000-0005-0000-0000-00001DC70000}"/>
    <cellStyle name="Normal 8 2 2 6 2 2 2" xfId="51744" xr:uid="{00000000-0005-0000-0000-00001EC70000}"/>
    <cellStyle name="Normal 8 2 2 6 2 2 2 2" xfId="51745" xr:uid="{00000000-0005-0000-0000-00001FC70000}"/>
    <cellStyle name="Normal 8 2 2 6 2 2 3" xfId="51746" xr:uid="{00000000-0005-0000-0000-000020C70000}"/>
    <cellStyle name="Normal 8 2 2 6 2 2 3 2" xfId="51747" xr:uid="{00000000-0005-0000-0000-000021C70000}"/>
    <cellStyle name="Normal 8 2 2 6 2 2 3 2 2" xfId="51748" xr:uid="{00000000-0005-0000-0000-000022C70000}"/>
    <cellStyle name="Normal 8 2 2 6 2 2 3 3" xfId="51749" xr:uid="{00000000-0005-0000-0000-000023C70000}"/>
    <cellStyle name="Normal 8 2 2 6 2 2 4" xfId="51750" xr:uid="{00000000-0005-0000-0000-000024C70000}"/>
    <cellStyle name="Normal 8 2 2 6 2 3" xfId="51751" xr:uid="{00000000-0005-0000-0000-000025C70000}"/>
    <cellStyle name="Normal 8 2 2 6 2 3 2" xfId="51752" xr:uid="{00000000-0005-0000-0000-000026C70000}"/>
    <cellStyle name="Normal 8 2 2 6 2 4" xfId="51753" xr:uid="{00000000-0005-0000-0000-000027C70000}"/>
    <cellStyle name="Normal 8 2 2 6 2 4 2" xfId="51754" xr:uid="{00000000-0005-0000-0000-000028C70000}"/>
    <cellStyle name="Normal 8 2 2 6 2 4 2 2" xfId="51755" xr:uid="{00000000-0005-0000-0000-000029C70000}"/>
    <cellStyle name="Normal 8 2 2 6 2 4 3" xfId="51756" xr:uid="{00000000-0005-0000-0000-00002AC70000}"/>
    <cellStyle name="Normal 8 2 2 6 2 5" xfId="51757" xr:uid="{00000000-0005-0000-0000-00002BC70000}"/>
    <cellStyle name="Normal 8 2 2 6 3" xfId="51758" xr:uid="{00000000-0005-0000-0000-00002CC70000}"/>
    <cellStyle name="Normal 8 2 2 6 3 2" xfId="51759" xr:uid="{00000000-0005-0000-0000-00002DC70000}"/>
    <cellStyle name="Normal 8 2 2 6 3 2 2" xfId="51760" xr:uid="{00000000-0005-0000-0000-00002EC70000}"/>
    <cellStyle name="Normal 8 2 2 6 3 3" xfId="51761" xr:uid="{00000000-0005-0000-0000-00002FC70000}"/>
    <cellStyle name="Normal 8 2 2 6 3 3 2" xfId="51762" xr:uid="{00000000-0005-0000-0000-000030C70000}"/>
    <cellStyle name="Normal 8 2 2 6 3 3 2 2" xfId="51763" xr:uid="{00000000-0005-0000-0000-000031C70000}"/>
    <cellStyle name="Normal 8 2 2 6 3 3 3" xfId="51764" xr:uid="{00000000-0005-0000-0000-000032C70000}"/>
    <cellStyle name="Normal 8 2 2 6 3 4" xfId="51765" xr:uid="{00000000-0005-0000-0000-000033C70000}"/>
    <cellStyle name="Normal 8 2 2 6 4" xfId="51766" xr:uid="{00000000-0005-0000-0000-000034C70000}"/>
    <cellStyle name="Normal 8 2 2 6 4 2" xfId="51767" xr:uid="{00000000-0005-0000-0000-000035C70000}"/>
    <cellStyle name="Normal 8 2 2 6 4 2 2" xfId="51768" xr:uid="{00000000-0005-0000-0000-000036C70000}"/>
    <cellStyle name="Normal 8 2 2 6 4 3" xfId="51769" xr:uid="{00000000-0005-0000-0000-000037C70000}"/>
    <cellStyle name="Normal 8 2 2 6 4 3 2" xfId="51770" xr:uid="{00000000-0005-0000-0000-000038C70000}"/>
    <cellStyle name="Normal 8 2 2 6 4 3 2 2" xfId="51771" xr:uid="{00000000-0005-0000-0000-000039C70000}"/>
    <cellStyle name="Normal 8 2 2 6 4 3 3" xfId="51772" xr:uid="{00000000-0005-0000-0000-00003AC70000}"/>
    <cellStyle name="Normal 8 2 2 6 4 4" xfId="51773" xr:uid="{00000000-0005-0000-0000-00003BC70000}"/>
    <cellStyle name="Normal 8 2 2 6 5" xfId="51774" xr:uid="{00000000-0005-0000-0000-00003CC70000}"/>
    <cellStyle name="Normal 8 2 2 6 5 2" xfId="51775" xr:uid="{00000000-0005-0000-0000-00003DC70000}"/>
    <cellStyle name="Normal 8 2 2 6 6" xfId="51776" xr:uid="{00000000-0005-0000-0000-00003EC70000}"/>
    <cellStyle name="Normal 8 2 2 6 6 2" xfId="51777" xr:uid="{00000000-0005-0000-0000-00003FC70000}"/>
    <cellStyle name="Normal 8 2 2 6 6 2 2" xfId="51778" xr:uid="{00000000-0005-0000-0000-000040C70000}"/>
    <cellStyle name="Normal 8 2 2 6 6 3" xfId="51779" xr:uid="{00000000-0005-0000-0000-000041C70000}"/>
    <cellStyle name="Normal 8 2 2 6 7" xfId="51780" xr:uid="{00000000-0005-0000-0000-000042C70000}"/>
    <cellStyle name="Normal 8 2 2 6 7 2" xfId="51781" xr:uid="{00000000-0005-0000-0000-000043C70000}"/>
    <cellStyle name="Normal 8 2 2 6 8" xfId="51782" xr:uid="{00000000-0005-0000-0000-000044C70000}"/>
    <cellStyle name="Normal 8 2 2 6 9" xfId="51783" xr:uid="{00000000-0005-0000-0000-000045C70000}"/>
    <cellStyle name="Normal 8 2 2 7" xfId="51784" xr:uid="{00000000-0005-0000-0000-000046C70000}"/>
    <cellStyle name="Normal 8 2 2 7 2" xfId="51785" xr:uid="{00000000-0005-0000-0000-000047C70000}"/>
    <cellStyle name="Normal 8 2 2 7 2 2" xfId="51786" xr:uid="{00000000-0005-0000-0000-000048C70000}"/>
    <cellStyle name="Normal 8 2 2 7 2 2 2" xfId="51787" xr:uid="{00000000-0005-0000-0000-000049C70000}"/>
    <cellStyle name="Normal 8 2 2 7 2 2 2 2" xfId="51788" xr:uid="{00000000-0005-0000-0000-00004AC70000}"/>
    <cellStyle name="Normal 8 2 2 7 2 2 3" xfId="51789" xr:uid="{00000000-0005-0000-0000-00004BC70000}"/>
    <cellStyle name="Normal 8 2 2 7 2 2 3 2" xfId="51790" xr:uid="{00000000-0005-0000-0000-00004CC70000}"/>
    <cellStyle name="Normal 8 2 2 7 2 2 3 2 2" xfId="51791" xr:uid="{00000000-0005-0000-0000-00004DC70000}"/>
    <cellStyle name="Normal 8 2 2 7 2 2 3 3" xfId="51792" xr:uid="{00000000-0005-0000-0000-00004EC70000}"/>
    <cellStyle name="Normal 8 2 2 7 2 2 4" xfId="51793" xr:uid="{00000000-0005-0000-0000-00004FC70000}"/>
    <cellStyle name="Normal 8 2 2 7 2 3" xfId="51794" xr:uid="{00000000-0005-0000-0000-000050C70000}"/>
    <cellStyle name="Normal 8 2 2 7 2 3 2" xfId="51795" xr:uid="{00000000-0005-0000-0000-000051C70000}"/>
    <cellStyle name="Normal 8 2 2 7 2 4" xfId="51796" xr:uid="{00000000-0005-0000-0000-000052C70000}"/>
    <cellStyle name="Normal 8 2 2 7 2 4 2" xfId="51797" xr:uid="{00000000-0005-0000-0000-000053C70000}"/>
    <cellStyle name="Normal 8 2 2 7 2 4 2 2" xfId="51798" xr:uid="{00000000-0005-0000-0000-000054C70000}"/>
    <cellStyle name="Normal 8 2 2 7 2 4 3" xfId="51799" xr:uid="{00000000-0005-0000-0000-000055C70000}"/>
    <cellStyle name="Normal 8 2 2 7 2 5" xfId="51800" xr:uid="{00000000-0005-0000-0000-000056C70000}"/>
    <cellStyle name="Normal 8 2 2 7 3" xfId="51801" xr:uid="{00000000-0005-0000-0000-000057C70000}"/>
    <cellStyle name="Normal 8 2 2 7 3 2" xfId="51802" xr:uid="{00000000-0005-0000-0000-000058C70000}"/>
    <cellStyle name="Normal 8 2 2 7 3 2 2" xfId="51803" xr:uid="{00000000-0005-0000-0000-000059C70000}"/>
    <cellStyle name="Normal 8 2 2 7 3 3" xfId="51804" xr:uid="{00000000-0005-0000-0000-00005AC70000}"/>
    <cellStyle name="Normal 8 2 2 7 3 3 2" xfId="51805" xr:uid="{00000000-0005-0000-0000-00005BC70000}"/>
    <cellStyle name="Normal 8 2 2 7 3 3 2 2" xfId="51806" xr:uid="{00000000-0005-0000-0000-00005CC70000}"/>
    <cellStyle name="Normal 8 2 2 7 3 3 3" xfId="51807" xr:uid="{00000000-0005-0000-0000-00005DC70000}"/>
    <cellStyle name="Normal 8 2 2 7 3 4" xfId="51808" xr:uid="{00000000-0005-0000-0000-00005EC70000}"/>
    <cellStyle name="Normal 8 2 2 7 4" xfId="51809" xr:uid="{00000000-0005-0000-0000-00005FC70000}"/>
    <cellStyle name="Normal 8 2 2 7 4 2" xfId="51810" xr:uid="{00000000-0005-0000-0000-000060C70000}"/>
    <cellStyle name="Normal 8 2 2 7 5" xfId="51811" xr:uid="{00000000-0005-0000-0000-000061C70000}"/>
    <cellStyle name="Normal 8 2 2 7 5 2" xfId="51812" xr:uid="{00000000-0005-0000-0000-000062C70000}"/>
    <cellStyle name="Normal 8 2 2 7 5 2 2" xfId="51813" xr:uid="{00000000-0005-0000-0000-000063C70000}"/>
    <cellStyle name="Normal 8 2 2 7 5 3" xfId="51814" xr:uid="{00000000-0005-0000-0000-000064C70000}"/>
    <cellStyle name="Normal 8 2 2 7 6" xfId="51815" xr:uid="{00000000-0005-0000-0000-000065C70000}"/>
    <cellStyle name="Normal 8 2 2 8" xfId="51816" xr:uid="{00000000-0005-0000-0000-000066C70000}"/>
    <cellStyle name="Normal 8 2 2 8 2" xfId="51817" xr:uid="{00000000-0005-0000-0000-000067C70000}"/>
    <cellStyle name="Normal 8 2 2 8 2 2" xfId="51818" xr:uid="{00000000-0005-0000-0000-000068C70000}"/>
    <cellStyle name="Normal 8 2 2 8 2 2 2" xfId="51819" xr:uid="{00000000-0005-0000-0000-000069C70000}"/>
    <cellStyle name="Normal 8 2 2 8 2 2 2 2" xfId="51820" xr:uid="{00000000-0005-0000-0000-00006AC70000}"/>
    <cellStyle name="Normal 8 2 2 8 2 2 3" xfId="51821" xr:uid="{00000000-0005-0000-0000-00006BC70000}"/>
    <cellStyle name="Normal 8 2 2 8 2 2 3 2" xfId="51822" xr:uid="{00000000-0005-0000-0000-00006CC70000}"/>
    <cellStyle name="Normal 8 2 2 8 2 2 3 2 2" xfId="51823" xr:uid="{00000000-0005-0000-0000-00006DC70000}"/>
    <cellStyle name="Normal 8 2 2 8 2 2 3 3" xfId="51824" xr:uid="{00000000-0005-0000-0000-00006EC70000}"/>
    <cellStyle name="Normal 8 2 2 8 2 2 4" xfId="51825" xr:uid="{00000000-0005-0000-0000-00006FC70000}"/>
    <cellStyle name="Normal 8 2 2 8 2 3" xfId="51826" xr:uid="{00000000-0005-0000-0000-000070C70000}"/>
    <cellStyle name="Normal 8 2 2 8 2 3 2" xfId="51827" xr:uid="{00000000-0005-0000-0000-000071C70000}"/>
    <cellStyle name="Normal 8 2 2 8 2 4" xfId="51828" xr:uid="{00000000-0005-0000-0000-000072C70000}"/>
    <cellStyle name="Normal 8 2 2 8 2 4 2" xfId="51829" xr:uid="{00000000-0005-0000-0000-000073C70000}"/>
    <cellStyle name="Normal 8 2 2 8 2 4 2 2" xfId="51830" xr:uid="{00000000-0005-0000-0000-000074C70000}"/>
    <cellStyle name="Normal 8 2 2 8 2 4 3" xfId="51831" xr:uid="{00000000-0005-0000-0000-000075C70000}"/>
    <cellStyle name="Normal 8 2 2 8 2 5" xfId="51832" xr:uid="{00000000-0005-0000-0000-000076C70000}"/>
    <cellStyle name="Normal 8 2 2 8 3" xfId="51833" xr:uid="{00000000-0005-0000-0000-000077C70000}"/>
    <cellStyle name="Normal 8 2 2 8 3 2" xfId="51834" xr:uid="{00000000-0005-0000-0000-000078C70000}"/>
    <cellStyle name="Normal 8 2 2 8 3 2 2" xfId="51835" xr:uid="{00000000-0005-0000-0000-000079C70000}"/>
    <cellStyle name="Normal 8 2 2 8 3 3" xfId="51836" xr:uid="{00000000-0005-0000-0000-00007AC70000}"/>
    <cellStyle name="Normal 8 2 2 8 3 3 2" xfId="51837" xr:uid="{00000000-0005-0000-0000-00007BC70000}"/>
    <cellStyle name="Normal 8 2 2 8 3 3 2 2" xfId="51838" xr:uid="{00000000-0005-0000-0000-00007CC70000}"/>
    <cellStyle name="Normal 8 2 2 8 3 3 3" xfId="51839" xr:uid="{00000000-0005-0000-0000-00007DC70000}"/>
    <cellStyle name="Normal 8 2 2 8 3 4" xfId="51840" xr:uid="{00000000-0005-0000-0000-00007EC70000}"/>
    <cellStyle name="Normal 8 2 2 8 4" xfId="51841" xr:uid="{00000000-0005-0000-0000-00007FC70000}"/>
    <cellStyle name="Normal 8 2 2 8 4 2" xfId="51842" xr:uid="{00000000-0005-0000-0000-000080C70000}"/>
    <cellStyle name="Normal 8 2 2 8 5" xfId="51843" xr:uid="{00000000-0005-0000-0000-000081C70000}"/>
    <cellStyle name="Normal 8 2 2 8 5 2" xfId="51844" xr:uid="{00000000-0005-0000-0000-000082C70000}"/>
    <cellStyle name="Normal 8 2 2 8 5 2 2" xfId="51845" xr:uid="{00000000-0005-0000-0000-000083C70000}"/>
    <cellStyle name="Normal 8 2 2 8 5 3" xfId="51846" xr:uid="{00000000-0005-0000-0000-000084C70000}"/>
    <cellStyle name="Normal 8 2 2 8 6" xfId="51847" xr:uid="{00000000-0005-0000-0000-000085C70000}"/>
    <cellStyle name="Normal 8 2 2 9" xfId="51848" xr:uid="{00000000-0005-0000-0000-000086C70000}"/>
    <cellStyle name="Normal 8 2 2 9 2" xfId="51849" xr:uid="{00000000-0005-0000-0000-000087C70000}"/>
    <cellStyle name="Normal 8 2 2 9 2 2" xfId="51850" xr:uid="{00000000-0005-0000-0000-000088C70000}"/>
    <cellStyle name="Normal 8 2 2 9 2 2 2" xfId="51851" xr:uid="{00000000-0005-0000-0000-000089C70000}"/>
    <cellStyle name="Normal 8 2 2 9 2 3" xfId="51852" xr:uid="{00000000-0005-0000-0000-00008AC70000}"/>
    <cellStyle name="Normal 8 2 2 9 2 3 2" xfId="51853" xr:uid="{00000000-0005-0000-0000-00008BC70000}"/>
    <cellStyle name="Normal 8 2 2 9 2 3 2 2" xfId="51854" xr:uid="{00000000-0005-0000-0000-00008CC70000}"/>
    <cellStyle name="Normal 8 2 2 9 2 3 3" xfId="51855" xr:uid="{00000000-0005-0000-0000-00008DC70000}"/>
    <cellStyle name="Normal 8 2 2 9 2 4" xfId="51856" xr:uid="{00000000-0005-0000-0000-00008EC70000}"/>
    <cellStyle name="Normal 8 2 2 9 3" xfId="51857" xr:uid="{00000000-0005-0000-0000-00008FC70000}"/>
    <cellStyle name="Normal 8 2 2 9 3 2" xfId="51858" xr:uid="{00000000-0005-0000-0000-000090C70000}"/>
    <cellStyle name="Normal 8 2 2 9 4" xfId="51859" xr:uid="{00000000-0005-0000-0000-000091C70000}"/>
    <cellStyle name="Normal 8 2 2 9 4 2" xfId="51860" xr:uid="{00000000-0005-0000-0000-000092C70000}"/>
    <cellStyle name="Normal 8 2 2 9 4 2 2" xfId="51861" xr:uid="{00000000-0005-0000-0000-000093C70000}"/>
    <cellStyle name="Normal 8 2 2 9 4 3" xfId="51862" xr:uid="{00000000-0005-0000-0000-000094C70000}"/>
    <cellStyle name="Normal 8 2 2 9 5" xfId="51863" xr:uid="{00000000-0005-0000-0000-000095C70000}"/>
    <cellStyle name="Normal 8 2 2_T-straight with PEDs adjustor" xfId="51864" xr:uid="{00000000-0005-0000-0000-000096C70000}"/>
    <cellStyle name="Normal 8 2 3" xfId="1505" xr:uid="{00000000-0005-0000-0000-000097C70000}"/>
    <cellStyle name="Normal 8 2 3 10" xfId="51865" xr:uid="{00000000-0005-0000-0000-000098C70000}"/>
    <cellStyle name="Normal 8 2 3 11" xfId="51866" xr:uid="{00000000-0005-0000-0000-000099C70000}"/>
    <cellStyle name="Normal 8 2 3 2" xfId="1506" xr:uid="{00000000-0005-0000-0000-00009AC70000}"/>
    <cellStyle name="Normal 8 2 3 2 10" xfId="51867" xr:uid="{00000000-0005-0000-0000-00009BC70000}"/>
    <cellStyle name="Normal 8 2 3 2 2" xfId="1507" xr:uid="{00000000-0005-0000-0000-00009CC70000}"/>
    <cellStyle name="Normal 8 2 3 2 2 2" xfId="51868" xr:uid="{00000000-0005-0000-0000-00009DC70000}"/>
    <cellStyle name="Normal 8 2 3 2 2 2 2" xfId="51869" xr:uid="{00000000-0005-0000-0000-00009EC70000}"/>
    <cellStyle name="Normal 8 2 3 2 2 2 2 2" xfId="51870" xr:uid="{00000000-0005-0000-0000-00009FC70000}"/>
    <cellStyle name="Normal 8 2 3 2 2 2 2 2 2" xfId="51871" xr:uid="{00000000-0005-0000-0000-0000A0C70000}"/>
    <cellStyle name="Normal 8 2 3 2 2 2 2 3" xfId="51872" xr:uid="{00000000-0005-0000-0000-0000A1C70000}"/>
    <cellStyle name="Normal 8 2 3 2 2 2 2 3 2" xfId="51873" xr:uid="{00000000-0005-0000-0000-0000A2C70000}"/>
    <cellStyle name="Normal 8 2 3 2 2 2 2 3 2 2" xfId="51874" xr:uid="{00000000-0005-0000-0000-0000A3C70000}"/>
    <cellStyle name="Normal 8 2 3 2 2 2 2 3 3" xfId="51875" xr:uid="{00000000-0005-0000-0000-0000A4C70000}"/>
    <cellStyle name="Normal 8 2 3 2 2 2 2 4" xfId="51876" xr:uid="{00000000-0005-0000-0000-0000A5C70000}"/>
    <cellStyle name="Normal 8 2 3 2 2 2 3" xfId="51877" xr:uid="{00000000-0005-0000-0000-0000A6C70000}"/>
    <cellStyle name="Normal 8 2 3 2 2 2 3 2" xfId="51878" xr:uid="{00000000-0005-0000-0000-0000A7C70000}"/>
    <cellStyle name="Normal 8 2 3 2 2 2 4" xfId="51879" xr:uid="{00000000-0005-0000-0000-0000A8C70000}"/>
    <cellStyle name="Normal 8 2 3 2 2 2 4 2" xfId="51880" xr:uid="{00000000-0005-0000-0000-0000A9C70000}"/>
    <cellStyle name="Normal 8 2 3 2 2 2 4 2 2" xfId="51881" xr:uid="{00000000-0005-0000-0000-0000AAC70000}"/>
    <cellStyle name="Normal 8 2 3 2 2 2 4 3" xfId="51882" xr:uid="{00000000-0005-0000-0000-0000ABC70000}"/>
    <cellStyle name="Normal 8 2 3 2 2 2 5" xfId="51883" xr:uid="{00000000-0005-0000-0000-0000ACC70000}"/>
    <cellStyle name="Normal 8 2 3 2 2 2 6" xfId="51884" xr:uid="{00000000-0005-0000-0000-0000ADC70000}"/>
    <cellStyle name="Normal 8 2 3 2 2 3" xfId="51885" xr:uid="{00000000-0005-0000-0000-0000AEC70000}"/>
    <cellStyle name="Normal 8 2 3 2 2 3 2" xfId="51886" xr:uid="{00000000-0005-0000-0000-0000AFC70000}"/>
    <cellStyle name="Normal 8 2 3 2 2 3 2 2" xfId="51887" xr:uid="{00000000-0005-0000-0000-0000B0C70000}"/>
    <cellStyle name="Normal 8 2 3 2 2 3 3" xfId="51888" xr:uid="{00000000-0005-0000-0000-0000B1C70000}"/>
    <cellStyle name="Normal 8 2 3 2 2 3 3 2" xfId="51889" xr:uid="{00000000-0005-0000-0000-0000B2C70000}"/>
    <cellStyle name="Normal 8 2 3 2 2 3 3 2 2" xfId="51890" xr:uid="{00000000-0005-0000-0000-0000B3C70000}"/>
    <cellStyle name="Normal 8 2 3 2 2 3 3 3" xfId="51891" xr:uid="{00000000-0005-0000-0000-0000B4C70000}"/>
    <cellStyle name="Normal 8 2 3 2 2 3 4" xfId="51892" xr:uid="{00000000-0005-0000-0000-0000B5C70000}"/>
    <cellStyle name="Normal 8 2 3 2 2 4" xfId="51893" xr:uid="{00000000-0005-0000-0000-0000B6C70000}"/>
    <cellStyle name="Normal 8 2 3 2 2 4 2" xfId="51894" xr:uid="{00000000-0005-0000-0000-0000B7C70000}"/>
    <cellStyle name="Normal 8 2 3 2 2 4 2 2" xfId="51895" xr:uid="{00000000-0005-0000-0000-0000B8C70000}"/>
    <cellStyle name="Normal 8 2 3 2 2 4 3" xfId="51896" xr:uid="{00000000-0005-0000-0000-0000B9C70000}"/>
    <cellStyle name="Normal 8 2 3 2 2 4 3 2" xfId="51897" xr:uid="{00000000-0005-0000-0000-0000BAC70000}"/>
    <cellStyle name="Normal 8 2 3 2 2 4 3 2 2" xfId="51898" xr:uid="{00000000-0005-0000-0000-0000BBC70000}"/>
    <cellStyle name="Normal 8 2 3 2 2 4 3 3" xfId="51899" xr:uid="{00000000-0005-0000-0000-0000BCC70000}"/>
    <cellStyle name="Normal 8 2 3 2 2 4 4" xfId="51900" xr:uid="{00000000-0005-0000-0000-0000BDC70000}"/>
    <cellStyle name="Normal 8 2 3 2 2 5" xfId="51901" xr:uid="{00000000-0005-0000-0000-0000BEC70000}"/>
    <cellStyle name="Normal 8 2 3 2 2 5 2" xfId="51902" xr:uid="{00000000-0005-0000-0000-0000BFC70000}"/>
    <cellStyle name="Normal 8 2 3 2 2 6" xfId="51903" xr:uid="{00000000-0005-0000-0000-0000C0C70000}"/>
    <cellStyle name="Normal 8 2 3 2 2 6 2" xfId="51904" xr:uid="{00000000-0005-0000-0000-0000C1C70000}"/>
    <cellStyle name="Normal 8 2 3 2 2 6 2 2" xfId="51905" xr:uid="{00000000-0005-0000-0000-0000C2C70000}"/>
    <cellStyle name="Normal 8 2 3 2 2 6 3" xfId="51906" xr:uid="{00000000-0005-0000-0000-0000C3C70000}"/>
    <cellStyle name="Normal 8 2 3 2 2 7" xfId="51907" xr:uid="{00000000-0005-0000-0000-0000C4C70000}"/>
    <cellStyle name="Normal 8 2 3 2 2 7 2" xfId="51908" xr:uid="{00000000-0005-0000-0000-0000C5C70000}"/>
    <cellStyle name="Normal 8 2 3 2 2 8" xfId="51909" xr:uid="{00000000-0005-0000-0000-0000C6C70000}"/>
    <cellStyle name="Normal 8 2 3 2 2 9" xfId="51910" xr:uid="{00000000-0005-0000-0000-0000C7C70000}"/>
    <cellStyle name="Normal 8 2 3 2 3" xfId="51911" xr:uid="{00000000-0005-0000-0000-0000C8C70000}"/>
    <cellStyle name="Normal 8 2 3 2 3 2" xfId="51912" xr:uid="{00000000-0005-0000-0000-0000C9C70000}"/>
    <cellStyle name="Normal 8 2 3 2 3 2 2" xfId="51913" xr:uid="{00000000-0005-0000-0000-0000CAC70000}"/>
    <cellStyle name="Normal 8 2 3 2 3 2 2 2" xfId="51914" xr:uid="{00000000-0005-0000-0000-0000CBC70000}"/>
    <cellStyle name="Normal 8 2 3 2 3 2 3" xfId="51915" xr:uid="{00000000-0005-0000-0000-0000CCC70000}"/>
    <cellStyle name="Normal 8 2 3 2 3 2 3 2" xfId="51916" xr:uid="{00000000-0005-0000-0000-0000CDC70000}"/>
    <cellStyle name="Normal 8 2 3 2 3 2 3 2 2" xfId="51917" xr:uid="{00000000-0005-0000-0000-0000CEC70000}"/>
    <cellStyle name="Normal 8 2 3 2 3 2 3 3" xfId="51918" xr:uid="{00000000-0005-0000-0000-0000CFC70000}"/>
    <cellStyle name="Normal 8 2 3 2 3 2 4" xfId="51919" xr:uid="{00000000-0005-0000-0000-0000D0C70000}"/>
    <cellStyle name="Normal 8 2 3 2 3 2 5" xfId="51920" xr:uid="{00000000-0005-0000-0000-0000D1C70000}"/>
    <cellStyle name="Normal 8 2 3 2 3 3" xfId="51921" xr:uid="{00000000-0005-0000-0000-0000D2C70000}"/>
    <cellStyle name="Normal 8 2 3 2 3 3 2" xfId="51922" xr:uid="{00000000-0005-0000-0000-0000D3C70000}"/>
    <cellStyle name="Normal 8 2 3 2 3 4" xfId="51923" xr:uid="{00000000-0005-0000-0000-0000D4C70000}"/>
    <cellStyle name="Normal 8 2 3 2 3 4 2" xfId="51924" xr:uid="{00000000-0005-0000-0000-0000D5C70000}"/>
    <cellStyle name="Normal 8 2 3 2 3 4 2 2" xfId="51925" xr:uid="{00000000-0005-0000-0000-0000D6C70000}"/>
    <cellStyle name="Normal 8 2 3 2 3 4 3" xfId="51926" xr:uid="{00000000-0005-0000-0000-0000D7C70000}"/>
    <cellStyle name="Normal 8 2 3 2 3 5" xfId="51927" xr:uid="{00000000-0005-0000-0000-0000D8C70000}"/>
    <cellStyle name="Normal 8 2 3 2 3 6" xfId="51928" xr:uid="{00000000-0005-0000-0000-0000D9C70000}"/>
    <cellStyle name="Normal 8 2 3 2 4" xfId="51929" xr:uid="{00000000-0005-0000-0000-0000DAC70000}"/>
    <cellStyle name="Normal 8 2 3 2 4 2" xfId="51930" xr:uid="{00000000-0005-0000-0000-0000DBC70000}"/>
    <cellStyle name="Normal 8 2 3 2 4 2 2" xfId="51931" xr:uid="{00000000-0005-0000-0000-0000DCC70000}"/>
    <cellStyle name="Normal 8 2 3 2 4 3" xfId="51932" xr:uid="{00000000-0005-0000-0000-0000DDC70000}"/>
    <cellStyle name="Normal 8 2 3 2 4 3 2" xfId="51933" xr:uid="{00000000-0005-0000-0000-0000DEC70000}"/>
    <cellStyle name="Normal 8 2 3 2 4 3 2 2" xfId="51934" xr:uid="{00000000-0005-0000-0000-0000DFC70000}"/>
    <cellStyle name="Normal 8 2 3 2 4 3 3" xfId="51935" xr:uid="{00000000-0005-0000-0000-0000E0C70000}"/>
    <cellStyle name="Normal 8 2 3 2 4 4" xfId="51936" xr:uid="{00000000-0005-0000-0000-0000E1C70000}"/>
    <cellStyle name="Normal 8 2 3 2 4 5" xfId="51937" xr:uid="{00000000-0005-0000-0000-0000E2C70000}"/>
    <cellStyle name="Normal 8 2 3 2 5" xfId="51938" xr:uid="{00000000-0005-0000-0000-0000E3C70000}"/>
    <cellStyle name="Normal 8 2 3 2 5 2" xfId="51939" xr:uid="{00000000-0005-0000-0000-0000E4C70000}"/>
    <cellStyle name="Normal 8 2 3 2 5 2 2" xfId="51940" xr:uid="{00000000-0005-0000-0000-0000E5C70000}"/>
    <cellStyle name="Normal 8 2 3 2 5 3" xfId="51941" xr:uid="{00000000-0005-0000-0000-0000E6C70000}"/>
    <cellStyle name="Normal 8 2 3 2 5 3 2" xfId="51942" xr:uid="{00000000-0005-0000-0000-0000E7C70000}"/>
    <cellStyle name="Normal 8 2 3 2 5 3 2 2" xfId="51943" xr:uid="{00000000-0005-0000-0000-0000E8C70000}"/>
    <cellStyle name="Normal 8 2 3 2 5 3 3" xfId="51944" xr:uid="{00000000-0005-0000-0000-0000E9C70000}"/>
    <cellStyle name="Normal 8 2 3 2 5 4" xfId="51945" xr:uid="{00000000-0005-0000-0000-0000EAC70000}"/>
    <cellStyle name="Normal 8 2 3 2 6" xfId="51946" xr:uid="{00000000-0005-0000-0000-0000EBC70000}"/>
    <cellStyle name="Normal 8 2 3 2 6 2" xfId="51947" xr:uid="{00000000-0005-0000-0000-0000ECC70000}"/>
    <cellStyle name="Normal 8 2 3 2 7" xfId="51948" xr:uid="{00000000-0005-0000-0000-0000EDC70000}"/>
    <cellStyle name="Normal 8 2 3 2 7 2" xfId="51949" xr:uid="{00000000-0005-0000-0000-0000EEC70000}"/>
    <cellStyle name="Normal 8 2 3 2 7 2 2" xfId="51950" xr:uid="{00000000-0005-0000-0000-0000EFC70000}"/>
    <cellStyle name="Normal 8 2 3 2 7 3" xfId="51951" xr:uid="{00000000-0005-0000-0000-0000F0C70000}"/>
    <cellStyle name="Normal 8 2 3 2 8" xfId="51952" xr:uid="{00000000-0005-0000-0000-0000F1C70000}"/>
    <cellStyle name="Normal 8 2 3 2 8 2" xfId="51953" xr:uid="{00000000-0005-0000-0000-0000F2C70000}"/>
    <cellStyle name="Normal 8 2 3 2 9" xfId="51954" xr:uid="{00000000-0005-0000-0000-0000F3C70000}"/>
    <cellStyle name="Normal 8 2 3 2_T-straight with PEDs adjustor" xfId="51955" xr:uid="{00000000-0005-0000-0000-0000F4C70000}"/>
    <cellStyle name="Normal 8 2 3 3" xfId="1508" xr:uid="{00000000-0005-0000-0000-0000F5C70000}"/>
    <cellStyle name="Normal 8 2 3 3 2" xfId="51956" xr:uid="{00000000-0005-0000-0000-0000F6C70000}"/>
    <cellStyle name="Normal 8 2 3 3 2 2" xfId="51957" xr:uid="{00000000-0005-0000-0000-0000F7C70000}"/>
    <cellStyle name="Normal 8 2 3 3 2 2 2" xfId="51958" xr:uid="{00000000-0005-0000-0000-0000F8C70000}"/>
    <cellStyle name="Normal 8 2 3 3 2 2 2 2" xfId="51959" xr:uid="{00000000-0005-0000-0000-0000F9C70000}"/>
    <cellStyle name="Normal 8 2 3 3 2 2 3" xfId="51960" xr:uid="{00000000-0005-0000-0000-0000FAC70000}"/>
    <cellStyle name="Normal 8 2 3 3 2 2 3 2" xfId="51961" xr:uid="{00000000-0005-0000-0000-0000FBC70000}"/>
    <cellStyle name="Normal 8 2 3 3 2 2 3 2 2" xfId="51962" xr:uid="{00000000-0005-0000-0000-0000FCC70000}"/>
    <cellStyle name="Normal 8 2 3 3 2 2 3 3" xfId="51963" xr:uid="{00000000-0005-0000-0000-0000FDC70000}"/>
    <cellStyle name="Normal 8 2 3 3 2 2 4" xfId="51964" xr:uid="{00000000-0005-0000-0000-0000FEC70000}"/>
    <cellStyle name="Normal 8 2 3 3 2 3" xfId="51965" xr:uid="{00000000-0005-0000-0000-0000FFC70000}"/>
    <cellStyle name="Normal 8 2 3 3 2 3 2" xfId="51966" xr:uid="{00000000-0005-0000-0000-000000C80000}"/>
    <cellStyle name="Normal 8 2 3 3 2 4" xfId="51967" xr:uid="{00000000-0005-0000-0000-000001C80000}"/>
    <cellStyle name="Normal 8 2 3 3 2 4 2" xfId="51968" xr:uid="{00000000-0005-0000-0000-000002C80000}"/>
    <cellStyle name="Normal 8 2 3 3 2 4 2 2" xfId="51969" xr:uid="{00000000-0005-0000-0000-000003C80000}"/>
    <cellStyle name="Normal 8 2 3 3 2 4 3" xfId="51970" xr:uid="{00000000-0005-0000-0000-000004C80000}"/>
    <cellStyle name="Normal 8 2 3 3 2 5" xfId="51971" xr:uid="{00000000-0005-0000-0000-000005C80000}"/>
    <cellStyle name="Normal 8 2 3 3 2 6" xfId="51972" xr:uid="{00000000-0005-0000-0000-000006C80000}"/>
    <cellStyle name="Normal 8 2 3 3 3" xfId="51973" xr:uid="{00000000-0005-0000-0000-000007C80000}"/>
    <cellStyle name="Normal 8 2 3 3 3 2" xfId="51974" xr:uid="{00000000-0005-0000-0000-000008C80000}"/>
    <cellStyle name="Normal 8 2 3 3 3 2 2" xfId="51975" xr:uid="{00000000-0005-0000-0000-000009C80000}"/>
    <cellStyle name="Normal 8 2 3 3 3 3" xfId="51976" xr:uid="{00000000-0005-0000-0000-00000AC80000}"/>
    <cellStyle name="Normal 8 2 3 3 3 3 2" xfId="51977" xr:uid="{00000000-0005-0000-0000-00000BC80000}"/>
    <cellStyle name="Normal 8 2 3 3 3 3 2 2" xfId="51978" xr:uid="{00000000-0005-0000-0000-00000CC80000}"/>
    <cellStyle name="Normal 8 2 3 3 3 3 3" xfId="51979" xr:uid="{00000000-0005-0000-0000-00000DC80000}"/>
    <cellStyle name="Normal 8 2 3 3 3 4" xfId="51980" xr:uid="{00000000-0005-0000-0000-00000EC80000}"/>
    <cellStyle name="Normal 8 2 3 3 4" xfId="51981" xr:uid="{00000000-0005-0000-0000-00000FC80000}"/>
    <cellStyle name="Normal 8 2 3 3 4 2" xfId="51982" xr:uid="{00000000-0005-0000-0000-000010C80000}"/>
    <cellStyle name="Normal 8 2 3 3 4 2 2" xfId="51983" xr:uid="{00000000-0005-0000-0000-000011C80000}"/>
    <cellStyle name="Normal 8 2 3 3 4 3" xfId="51984" xr:uid="{00000000-0005-0000-0000-000012C80000}"/>
    <cellStyle name="Normal 8 2 3 3 4 3 2" xfId="51985" xr:uid="{00000000-0005-0000-0000-000013C80000}"/>
    <cellStyle name="Normal 8 2 3 3 4 3 2 2" xfId="51986" xr:uid="{00000000-0005-0000-0000-000014C80000}"/>
    <cellStyle name="Normal 8 2 3 3 4 3 3" xfId="51987" xr:uid="{00000000-0005-0000-0000-000015C80000}"/>
    <cellStyle name="Normal 8 2 3 3 4 4" xfId="51988" xr:uid="{00000000-0005-0000-0000-000016C80000}"/>
    <cellStyle name="Normal 8 2 3 3 5" xfId="51989" xr:uid="{00000000-0005-0000-0000-000017C80000}"/>
    <cellStyle name="Normal 8 2 3 3 5 2" xfId="51990" xr:uid="{00000000-0005-0000-0000-000018C80000}"/>
    <cellStyle name="Normal 8 2 3 3 6" xfId="51991" xr:uid="{00000000-0005-0000-0000-000019C80000}"/>
    <cellStyle name="Normal 8 2 3 3 6 2" xfId="51992" xr:uid="{00000000-0005-0000-0000-00001AC80000}"/>
    <cellStyle name="Normal 8 2 3 3 6 2 2" xfId="51993" xr:uid="{00000000-0005-0000-0000-00001BC80000}"/>
    <cellStyle name="Normal 8 2 3 3 6 3" xfId="51994" xr:uid="{00000000-0005-0000-0000-00001CC80000}"/>
    <cellStyle name="Normal 8 2 3 3 7" xfId="51995" xr:uid="{00000000-0005-0000-0000-00001DC80000}"/>
    <cellStyle name="Normal 8 2 3 3 7 2" xfId="51996" xr:uid="{00000000-0005-0000-0000-00001EC80000}"/>
    <cellStyle name="Normal 8 2 3 3 8" xfId="51997" xr:uid="{00000000-0005-0000-0000-00001FC80000}"/>
    <cellStyle name="Normal 8 2 3 3 9" xfId="51998" xr:uid="{00000000-0005-0000-0000-000020C80000}"/>
    <cellStyle name="Normal 8 2 3 4" xfId="51999" xr:uid="{00000000-0005-0000-0000-000021C80000}"/>
    <cellStyle name="Normal 8 2 3 4 2" xfId="52000" xr:uid="{00000000-0005-0000-0000-000022C80000}"/>
    <cellStyle name="Normal 8 2 3 4 2 2" xfId="52001" xr:uid="{00000000-0005-0000-0000-000023C80000}"/>
    <cellStyle name="Normal 8 2 3 4 2 2 2" xfId="52002" xr:uid="{00000000-0005-0000-0000-000024C80000}"/>
    <cellStyle name="Normal 8 2 3 4 2 3" xfId="52003" xr:uid="{00000000-0005-0000-0000-000025C80000}"/>
    <cellStyle name="Normal 8 2 3 4 2 3 2" xfId="52004" xr:uid="{00000000-0005-0000-0000-000026C80000}"/>
    <cellStyle name="Normal 8 2 3 4 2 3 2 2" xfId="52005" xr:uid="{00000000-0005-0000-0000-000027C80000}"/>
    <cellStyle name="Normal 8 2 3 4 2 3 3" xfId="52006" xr:uid="{00000000-0005-0000-0000-000028C80000}"/>
    <cellStyle name="Normal 8 2 3 4 2 4" xfId="52007" xr:uid="{00000000-0005-0000-0000-000029C80000}"/>
    <cellStyle name="Normal 8 2 3 4 2 5" xfId="52008" xr:uid="{00000000-0005-0000-0000-00002AC80000}"/>
    <cellStyle name="Normal 8 2 3 4 3" xfId="52009" xr:uid="{00000000-0005-0000-0000-00002BC80000}"/>
    <cellStyle name="Normal 8 2 3 4 3 2" xfId="52010" xr:uid="{00000000-0005-0000-0000-00002CC80000}"/>
    <cellStyle name="Normal 8 2 3 4 4" xfId="52011" xr:uid="{00000000-0005-0000-0000-00002DC80000}"/>
    <cellStyle name="Normal 8 2 3 4 4 2" xfId="52012" xr:uid="{00000000-0005-0000-0000-00002EC80000}"/>
    <cellStyle name="Normal 8 2 3 4 4 2 2" xfId="52013" xr:uid="{00000000-0005-0000-0000-00002FC80000}"/>
    <cellStyle name="Normal 8 2 3 4 4 3" xfId="52014" xr:uid="{00000000-0005-0000-0000-000030C80000}"/>
    <cellStyle name="Normal 8 2 3 4 5" xfId="52015" xr:uid="{00000000-0005-0000-0000-000031C80000}"/>
    <cellStyle name="Normal 8 2 3 4 6" xfId="52016" xr:uid="{00000000-0005-0000-0000-000032C80000}"/>
    <cellStyle name="Normal 8 2 3 5" xfId="52017" xr:uid="{00000000-0005-0000-0000-000033C80000}"/>
    <cellStyle name="Normal 8 2 3 5 2" xfId="52018" xr:uid="{00000000-0005-0000-0000-000034C80000}"/>
    <cellStyle name="Normal 8 2 3 5 2 2" xfId="52019" xr:uid="{00000000-0005-0000-0000-000035C80000}"/>
    <cellStyle name="Normal 8 2 3 5 3" xfId="52020" xr:uid="{00000000-0005-0000-0000-000036C80000}"/>
    <cellStyle name="Normal 8 2 3 5 3 2" xfId="52021" xr:uid="{00000000-0005-0000-0000-000037C80000}"/>
    <cellStyle name="Normal 8 2 3 5 3 2 2" xfId="52022" xr:uid="{00000000-0005-0000-0000-000038C80000}"/>
    <cellStyle name="Normal 8 2 3 5 3 3" xfId="52023" xr:uid="{00000000-0005-0000-0000-000039C80000}"/>
    <cellStyle name="Normal 8 2 3 5 4" xfId="52024" xr:uid="{00000000-0005-0000-0000-00003AC80000}"/>
    <cellStyle name="Normal 8 2 3 5 5" xfId="52025" xr:uid="{00000000-0005-0000-0000-00003BC80000}"/>
    <cellStyle name="Normal 8 2 3 6" xfId="52026" xr:uid="{00000000-0005-0000-0000-00003CC80000}"/>
    <cellStyle name="Normal 8 2 3 6 2" xfId="52027" xr:uid="{00000000-0005-0000-0000-00003DC80000}"/>
    <cellStyle name="Normal 8 2 3 6 2 2" xfId="52028" xr:uid="{00000000-0005-0000-0000-00003EC80000}"/>
    <cellStyle name="Normal 8 2 3 6 3" xfId="52029" xr:uid="{00000000-0005-0000-0000-00003FC80000}"/>
    <cellStyle name="Normal 8 2 3 6 3 2" xfId="52030" xr:uid="{00000000-0005-0000-0000-000040C80000}"/>
    <cellStyle name="Normal 8 2 3 6 3 2 2" xfId="52031" xr:uid="{00000000-0005-0000-0000-000041C80000}"/>
    <cellStyle name="Normal 8 2 3 6 3 3" xfId="52032" xr:uid="{00000000-0005-0000-0000-000042C80000}"/>
    <cellStyle name="Normal 8 2 3 6 4" xfId="52033" xr:uid="{00000000-0005-0000-0000-000043C80000}"/>
    <cellStyle name="Normal 8 2 3 7" xfId="52034" xr:uid="{00000000-0005-0000-0000-000044C80000}"/>
    <cellStyle name="Normal 8 2 3 7 2" xfId="52035" xr:uid="{00000000-0005-0000-0000-000045C80000}"/>
    <cellStyle name="Normal 8 2 3 8" xfId="52036" xr:uid="{00000000-0005-0000-0000-000046C80000}"/>
    <cellStyle name="Normal 8 2 3 8 2" xfId="52037" xr:uid="{00000000-0005-0000-0000-000047C80000}"/>
    <cellStyle name="Normal 8 2 3 8 2 2" xfId="52038" xr:uid="{00000000-0005-0000-0000-000048C80000}"/>
    <cellStyle name="Normal 8 2 3 8 3" xfId="52039" xr:uid="{00000000-0005-0000-0000-000049C80000}"/>
    <cellStyle name="Normal 8 2 3 9" xfId="52040" xr:uid="{00000000-0005-0000-0000-00004AC80000}"/>
    <cellStyle name="Normal 8 2 3 9 2" xfId="52041" xr:uid="{00000000-0005-0000-0000-00004BC80000}"/>
    <cellStyle name="Normal 8 2 3_T-straight with PEDs adjustor" xfId="52042" xr:uid="{00000000-0005-0000-0000-00004CC80000}"/>
    <cellStyle name="Normal 8 2 4" xfId="1509" xr:uid="{00000000-0005-0000-0000-00004DC80000}"/>
    <cellStyle name="Normal 8 2 4 10" xfId="52043" xr:uid="{00000000-0005-0000-0000-00004EC80000}"/>
    <cellStyle name="Normal 8 2 4 11" xfId="52044" xr:uid="{00000000-0005-0000-0000-00004FC80000}"/>
    <cellStyle name="Normal 8 2 4 2" xfId="1510" xr:uid="{00000000-0005-0000-0000-000050C80000}"/>
    <cellStyle name="Normal 8 2 4 2 10" xfId="52045" xr:uid="{00000000-0005-0000-0000-000051C80000}"/>
    <cellStyle name="Normal 8 2 4 2 2" xfId="52046" xr:uid="{00000000-0005-0000-0000-000052C80000}"/>
    <cellStyle name="Normal 8 2 4 2 2 2" xfId="52047" xr:uid="{00000000-0005-0000-0000-000053C80000}"/>
    <cellStyle name="Normal 8 2 4 2 2 2 2" xfId="52048" xr:uid="{00000000-0005-0000-0000-000054C80000}"/>
    <cellStyle name="Normal 8 2 4 2 2 2 2 2" xfId="52049" xr:uid="{00000000-0005-0000-0000-000055C80000}"/>
    <cellStyle name="Normal 8 2 4 2 2 2 2 2 2" xfId="52050" xr:uid="{00000000-0005-0000-0000-000056C80000}"/>
    <cellStyle name="Normal 8 2 4 2 2 2 2 3" xfId="52051" xr:uid="{00000000-0005-0000-0000-000057C80000}"/>
    <cellStyle name="Normal 8 2 4 2 2 2 2 3 2" xfId="52052" xr:uid="{00000000-0005-0000-0000-000058C80000}"/>
    <cellStyle name="Normal 8 2 4 2 2 2 2 3 2 2" xfId="52053" xr:uid="{00000000-0005-0000-0000-000059C80000}"/>
    <cellStyle name="Normal 8 2 4 2 2 2 2 3 3" xfId="52054" xr:uid="{00000000-0005-0000-0000-00005AC80000}"/>
    <cellStyle name="Normal 8 2 4 2 2 2 2 4" xfId="52055" xr:uid="{00000000-0005-0000-0000-00005BC80000}"/>
    <cellStyle name="Normal 8 2 4 2 2 2 3" xfId="52056" xr:uid="{00000000-0005-0000-0000-00005CC80000}"/>
    <cellStyle name="Normal 8 2 4 2 2 2 3 2" xfId="52057" xr:uid="{00000000-0005-0000-0000-00005DC80000}"/>
    <cellStyle name="Normal 8 2 4 2 2 2 4" xfId="52058" xr:uid="{00000000-0005-0000-0000-00005EC80000}"/>
    <cellStyle name="Normal 8 2 4 2 2 2 4 2" xfId="52059" xr:uid="{00000000-0005-0000-0000-00005FC80000}"/>
    <cellStyle name="Normal 8 2 4 2 2 2 4 2 2" xfId="52060" xr:uid="{00000000-0005-0000-0000-000060C80000}"/>
    <cellStyle name="Normal 8 2 4 2 2 2 4 3" xfId="52061" xr:uid="{00000000-0005-0000-0000-000061C80000}"/>
    <cellStyle name="Normal 8 2 4 2 2 2 5" xfId="52062" xr:uid="{00000000-0005-0000-0000-000062C80000}"/>
    <cellStyle name="Normal 8 2 4 2 2 3" xfId="52063" xr:uid="{00000000-0005-0000-0000-000063C80000}"/>
    <cellStyle name="Normal 8 2 4 2 2 3 2" xfId="52064" xr:uid="{00000000-0005-0000-0000-000064C80000}"/>
    <cellStyle name="Normal 8 2 4 2 2 3 2 2" xfId="52065" xr:uid="{00000000-0005-0000-0000-000065C80000}"/>
    <cellStyle name="Normal 8 2 4 2 2 3 3" xfId="52066" xr:uid="{00000000-0005-0000-0000-000066C80000}"/>
    <cellStyle name="Normal 8 2 4 2 2 3 3 2" xfId="52067" xr:uid="{00000000-0005-0000-0000-000067C80000}"/>
    <cellStyle name="Normal 8 2 4 2 2 3 3 2 2" xfId="52068" xr:uid="{00000000-0005-0000-0000-000068C80000}"/>
    <cellStyle name="Normal 8 2 4 2 2 3 3 3" xfId="52069" xr:uid="{00000000-0005-0000-0000-000069C80000}"/>
    <cellStyle name="Normal 8 2 4 2 2 3 4" xfId="52070" xr:uid="{00000000-0005-0000-0000-00006AC80000}"/>
    <cellStyle name="Normal 8 2 4 2 2 4" xfId="52071" xr:uid="{00000000-0005-0000-0000-00006BC80000}"/>
    <cellStyle name="Normal 8 2 4 2 2 4 2" xfId="52072" xr:uid="{00000000-0005-0000-0000-00006CC80000}"/>
    <cellStyle name="Normal 8 2 4 2 2 4 2 2" xfId="52073" xr:uid="{00000000-0005-0000-0000-00006DC80000}"/>
    <cellStyle name="Normal 8 2 4 2 2 4 3" xfId="52074" xr:uid="{00000000-0005-0000-0000-00006EC80000}"/>
    <cellStyle name="Normal 8 2 4 2 2 4 3 2" xfId="52075" xr:uid="{00000000-0005-0000-0000-00006FC80000}"/>
    <cellStyle name="Normal 8 2 4 2 2 4 3 2 2" xfId="52076" xr:uid="{00000000-0005-0000-0000-000070C80000}"/>
    <cellStyle name="Normal 8 2 4 2 2 4 3 3" xfId="52077" xr:uid="{00000000-0005-0000-0000-000071C80000}"/>
    <cellStyle name="Normal 8 2 4 2 2 4 4" xfId="52078" xr:uid="{00000000-0005-0000-0000-000072C80000}"/>
    <cellStyle name="Normal 8 2 4 2 2 5" xfId="52079" xr:uid="{00000000-0005-0000-0000-000073C80000}"/>
    <cellStyle name="Normal 8 2 4 2 2 5 2" xfId="52080" xr:uid="{00000000-0005-0000-0000-000074C80000}"/>
    <cellStyle name="Normal 8 2 4 2 2 6" xfId="52081" xr:uid="{00000000-0005-0000-0000-000075C80000}"/>
    <cellStyle name="Normal 8 2 4 2 2 6 2" xfId="52082" xr:uid="{00000000-0005-0000-0000-000076C80000}"/>
    <cellStyle name="Normal 8 2 4 2 2 6 2 2" xfId="52083" xr:uid="{00000000-0005-0000-0000-000077C80000}"/>
    <cellStyle name="Normal 8 2 4 2 2 6 3" xfId="52084" xr:uid="{00000000-0005-0000-0000-000078C80000}"/>
    <cellStyle name="Normal 8 2 4 2 2 7" xfId="52085" xr:uid="{00000000-0005-0000-0000-000079C80000}"/>
    <cellStyle name="Normal 8 2 4 2 2 7 2" xfId="52086" xr:uid="{00000000-0005-0000-0000-00007AC80000}"/>
    <cellStyle name="Normal 8 2 4 2 2 8" xfId="52087" xr:uid="{00000000-0005-0000-0000-00007BC80000}"/>
    <cellStyle name="Normal 8 2 4 2 2 9" xfId="52088" xr:uid="{00000000-0005-0000-0000-00007CC80000}"/>
    <cellStyle name="Normal 8 2 4 2 3" xfId="52089" xr:uid="{00000000-0005-0000-0000-00007DC80000}"/>
    <cellStyle name="Normal 8 2 4 2 3 2" xfId="52090" xr:uid="{00000000-0005-0000-0000-00007EC80000}"/>
    <cellStyle name="Normal 8 2 4 2 3 2 2" xfId="52091" xr:uid="{00000000-0005-0000-0000-00007FC80000}"/>
    <cellStyle name="Normal 8 2 4 2 3 2 2 2" xfId="52092" xr:uid="{00000000-0005-0000-0000-000080C80000}"/>
    <cellStyle name="Normal 8 2 4 2 3 2 3" xfId="52093" xr:uid="{00000000-0005-0000-0000-000081C80000}"/>
    <cellStyle name="Normal 8 2 4 2 3 2 3 2" xfId="52094" xr:uid="{00000000-0005-0000-0000-000082C80000}"/>
    <cellStyle name="Normal 8 2 4 2 3 2 3 2 2" xfId="52095" xr:uid="{00000000-0005-0000-0000-000083C80000}"/>
    <cellStyle name="Normal 8 2 4 2 3 2 3 3" xfId="52096" xr:uid="{00000000-0005-0000-0000-000084C80000}"/>
    <cellStyle name="Normal 8 2 4 2 3 2 4" xfId="52097" xr:uid="{00000000-0005-0000-0000-000085C80000}"/>
    <cellStyle name="Normal 8 2 4 2 3 3" xfId="52098" xr:uid="{00000000-0005-0000-0000-000086C80000}"/>
    <cellStyle name="Normal 8 2 4 2 3 3 2" xfId="52099" xr:uid="{00000000-0005-0000-0000-000087C80000}"/>
    <cellStyle name="Normal 8 2 4 2 3 4" xfId="52100" xr:uid="{00000000-0005-0000-0000-000088C80000}"/>
    <cellStyle name="Normal 8 2 4 2 3 4 2" xfId="52101" xr:uid="{00000000-0005-0000-0000-000089C80000}"/>
    <cellStyle name="Normal 8 2 4 2 3 4 2 2" xfId="52102" xr:uid="{00000000-0005-0000-0000-00008AC80000}"/>
    <cellStyle name="Normal 8 2 4 2 3 4 3" xfId="52103" xr:uid="{00000000-0005-0000-0000-00008BC80000}"/>
    <cellStyle name="Normal 8 2 4 2 3 5" xfId="52104" xr:uid="{00000000-0005-0000-0000-00008CC80000}"/>
    <cellStyle name="Normal 8 2 4 2 4" xfId="52105" xr:uid="{00000000-0005-0000-0000-00008DC80000}"/>
    <cellStyle name="Normal 8 2 4 2 4 2" xfId="52106" xr:uid="{00000000-0005-0000-0000-00008EC80000}"/>
    <cellStyle name="Normal 8 2 4 2 4 2 2" xfId="52107" xr:uid="{00000000-0005-0000-0000-00008FC80000}"/>
    <cellStyle name="Normal 8 2 4 2 4 3" xfId="52108" xr:uid="{00000000-0005-0000-0000-000090C80000}"/>
    <cellStyle name="Normal 8 2 4 2 4 3 2" xfId="52109" xr:uid="{00000000-0005-0000-0000-000091C80000}"/>
    <cellStyle name="Normal 8 2 4 2 4 3 2 2" xfId="52110" xr:uid="{00000000-0005-0000-0000-000092C80000}"/>
    <cellStyle name="Normal 8 2 4 2 4 3 3" xfId="52111" xr:uid="{00000000-0005-0000-0000-000093C80000}"/>
    <cellStyle name="Normal 8 2 4 2 4 4" xfId="52112" xr:uid="{00000000-0005-0000-0000-000094C80000}"/>
    <cellStyle name="Normal 8 2 4 2 5" xfId="52113" xr:uid="{00000000-0005-0000-0000-000095C80000}"/>
    <cellStyle name="Normal 8 2 4 2 5 2" xfId="52114" xr:uid="{00000000-0005-0000-0000-000096C80000}"/>
    <cellStyle name="Normal 8 2 4 2 5 2 2" xfId="52115" xr:uid="{00000000-0005-0000-0000-000097C80000}"/>
    <cellStyle name="Normal 8 2 4 2 5 3" xfId="52116" xr:uid="{00000000-0005-0000-0000-000098C80000}"/>
    <cellStyle name="Normal 8 2 4 2 5 3 2" xfId="52117" xr:uid="{00000000-0005-0000-0000-000099C80000}"/>
    <cellStyle name="Normal 8 2 4 2 5 3 2 2" xfId="52118" xr:uid="{00000000-0005-0000-0000-00009AC80000}"/>
    <cellStyle name="Normal 8 2 4 2 5 3 3" xfId="52119" xr:uid="{00000000-0005-0000-0000-00009BC80000}"/>
    <cellStyle name="Normal 8 2 4 2 5 4" xfId="52120" xr:uid="{00000000-0005-0000-0000-00009CC80000}"/>
    <cellStyle name="Normal 8 2 4 2 6" xfId="52121" xr:uid="{00000000-0005-0000-0000-00009DC80000}"/>
    <cellStyle name="Normal 8 2 4 2 6 2" xfId="52122" xr:uid="{00000000-0005-0000-0000-00009EC80000}"/>
    <cellStyle name="Normal 8 2 4 2 7" xfId="52123" xr:uid="{00000000-0005-0000-0000-00009FC80000}"/>
    <cellStyle name="Normal 8 2 4 2 7 2" xfId="52124" xr:uid="{00000000-0005-0000-0000-0000A0C80000}"/>
    <cellStyle name="Normal 8 2 4 2 7 2 2" xfId="52125" xr:uid="{00000000-0005-0000-0000-0000A1C80000}"/>
    <cellStyle name="Normal 8 2 4 2 7 3" xfId="52126" xr:uid="{00000000-0005-0000-0000-0000A2C80000}"/>
    <cellStyle name="Normal 8 2 4 2 8" xfId="52127" xr:uid="{00000000-0005-0000-0000-0000A3C80000}"/>
    <cellStyle name="Normal 8 2 4 2 8 2" xfId="52128" xr:uid="{00000000-0005-0000-0000-0000A4C80000}"/>
    <cellStyle name="Normal 8 2 4 2 9" xfId="52129" xr:uid="{00000000-0005-0000-0000-0000A5C80000}"/>
    <cellStyle name="Normal 8 2 4 3" xfId="52130" xr:uid="{00000000-0005-0000-0000-0000A6C80000}"/>
    <cellStyle name="Normal 8 2 4 3 2" xfId="52131" xr:uid="{00000000-0005-0000-0000-0000A7C80000}"/>
    <cellStyle name="Normal 8 2 4 3 2 2" xfId="52132" xr:uid="{00000000-0005-0000-0000-0000A8C80000}"/>
    <cellStyle name="Normal 8 2 4 3 2 2 2" xfId="52133" xr:uid="{00000000-0005-0000-0000-0000A9C80000}"/>
    <cellStyle name="Normal 8 2 4 3 2 2 2 2" xfId="52134" xr:uid="{00000000-0005-0000-0000-0000AAC80000}"/>
    <cellStyle name="Normal 8 2 4 3 2 2 3" xfId="52135" xr:uid="{00000000-0005-0000-0000-0000ABC80000}"/>
    <cellStyle name="Normal 8 2 4 3 2 2 3 2" xfId="52136" xr:uid="{00000000-0005-0000-0000-0000ACC80000}"/>
    <cellStyle name="Normal 8 2 4 3 2 2 3 2 2" xfId="52137" xr:uid="{00000000-0005-0000-0000-0000ADC80000}"/>
    <cellStyle name="Normal 8 2 4 3 2 2 3 3" xfId="52138" xr:uid="{00000000-0005-0000-0000-0000AEC80000}"/>
    <cellStyle name="Normal 8 2 4 3 2 2 4" xfId="52139" xr:uid="{00000000-0005-0000-0000-0000AFC80000}"/>
    <cellStyle name="Normal 8 2 4 3 2 3" xfId="52140" xr:uid="{00000000-0005-0000-0000-0000B0C80000}"/>
    <cellStyle name="Normal 8 2 4 3 2 3 2" xfId="52141" xr:uid="{00000000-0005-0000-0000-0000B1C80000}"/>
    <cellStyle name="Normal 8 2 4 3 2 4" xfId="52142" xr:uid="{00000000-0005-0000-0000-0000B2C80000}"/>
    <cellStyle name="Normal 8 2 4 3 2 4 2" xfId="52143" xr:uid="{00000000-0005-0000-0000-0000B3C80000}"/>
    <cellStyle name="Normal 8 2 4 3 2 4 2 2" xfId="52144" xr:uid="{00000000-0005-0000-0000-0000B4C80000}"/>
    <cellStyle name="Normal 8 2 4 3 2 4 3" xfId="52145" xr:uid="{00000000-0005-0000-0000-0000B5C80000}"/>
    <cellStyle name="Normal 8 2 4 3 2 5" xfId="52146" xr:uid="{00000000-0005-0000-0000-0000B6C80000}"/>
    <cellStyle name="Normal 8 2 4 3 2 6" xfId="52147" xr:uid="{00000000-0005-0000-0000-0000B7C80000}"/>
    <cellStyle name="Normal 8 2 4 3 3" xfId="52148" xr:uid="{00000000-0005-0000-0000-0000B8C80000}"/>
    <cellStyle name="Normal 8 2 4 3 3 2" xfId="52149" xr:uid="{00000000-0005-0000-0000-0000B9C80000}"/>
    <cellStyle name="Normal 8 2 4 3 3 2 2" xfId="52150" xr:uid="{00000000-0005-0000-0000-0000BAC80000}"/>
    <cellStyle name="Normal 8 2 4 3 3 3" xfId="52151" xr:uid="{00000000-0005-0000-0000-0000BBC80000}"/>
    <cellStyle name="Normal 8 2 4 3 3 3 2" xfId="52152" xr:uid="{00000000-0005-0000-0000-0000BCC80000}"/>
    <cellStyle name="Normal 8 2 4 3 3 3 2 2" xfId="52153" xr:uid="{00000000-0005-0000-0000-0000BDC80000}"/>
    <cellStyle name="Normal 8 2 4 3 3 3 3" xfId="52154" xr:uid="{00000000-0005-0000-0000-0000BEC80000}"/>
    <cellStyle name="Normal 8 2 4 3 3 4" xfId="52155" xr:uid="{00000000-0005-0000-0000-0000BFC80000}"/>
    <cellStyle name="Normal 8 2 4 3 4" xfId="52156" xr:uid="{00000000-0005-0000-0000-0000C0C80000}"/>
    <cellStyle name="Normal 8 2 4 3 4 2" xfId="52157" xr:uid="{00000000-0005-0000-0000-0000C1C80000}"/>
    <cellStyle name="Normal 8 2 4 3 4 2 2" xfId="52158" xr:uid="{00000000-0005-0000-0000-0000C2C80000}"/>
    <cellStyle name="Normal 8 2 4 3 4 3" xfId="52159" xr:uid="{00000000-0005-0000-0000-0000C3C80000}"/>
    <cellStyle name="Normal 8 2 4 3 4 3 2" xfId="52160" xr:uid="{00000000-0005-0000-0000-0000C4C80000}"/>
    <cellStyle name="Normal 8 2 4 3 4 3 2 2" xfId="52161" xr:uid="{00000000-0005-0000-0000-0000C5C80000}"/>
    <cellStyle name="Normal 8 2 4 3 4 3 3" xfId="52162" xr:uid="{00000000-0005-0000-0000-0000C6C80000}"/>
    <cellStyle name="Normal 8 2 4 3 4 4" xfId="52163" xr:uid="{00000000-0005-0000-0000-0000C7C80000}"/>
    <cellStyle name="Normal 8 2 4 3 5" xfId="52164" xr:uid="{00000000-0005-0000-0000-0000C8C80000}"/>
    <cellStyle name="Normal 8 2 4 3 5 2" xfId="52165" xr:uid="{00000000-0005-0000-0000-0000C9C80000}"/>
    <cellStyle name="Normal 8 2 4 3 6" xfId="52166" xr:uid="{00000000-0005-0000-0000-0000CAC80000}"/>
    <cellStyle name="Normal 8 2 4 3 6 2" xfId="52167" xr:uid="{00000000-0005-0000-0000-0000CBC80000}"/>
    <cellStyle name="Normal 8 2 4 3 6 2 2" xfId="52168" xr:uid="{00000000-0005-0000-0000-0000CCC80000}"/>
    <cellStyle name="Normal 8 2 4 3 6 3" xfId="52169" xr:uid="{00000000-0005-0000-0000-0000CDC80000}"/>
    <cellStyle name="Normal 8 2 4 3 7" xfId="52170" xr:uid="{00000000-0005-0000-0000-0000CEC80000}"/>
    <cellStyle name="Normal 8 2 4 3 7 2" xfId="52171" xr:uid="{00000000-0005-0000-0000-0000CFC80000}"/>
    <cellStyle name="Normal 8 2 4 3 8" xfId="52172" xr:uid="{00000000-0005-0000-0000-0000D0C80000}"/>
    <cellStyle name="Normal 8 2 4 3 9" xfId="52173" xr:uid="{00000000-0005-0000-0000-0000D1C80000}"/>
    <cellStyle name="Normal 8 2 4 4" xfId="52174" xr:uid="{00000000-0005-0000-0000-0000D2C80000}"/>
    <cellStyle name="Normal 8 2 4 4 2" xfId="52175" xr:uid="{00000000-0005-0000-0000-0000D3C80000}"/>
    <cellStyle name="Normal 8 2 4 4 2 2" xfId="52176" xr:uid="{00000000-0005-0000-0000-0000D4C80000}"/>
    <cellStyle name="Normal 8 2 4 4 2 2 2" xfId="52177" xr:uid="{00000000-0005-0000-0000-0000D5C80000}"/>
    <cellStyle name="Normal 8 2 4 4 2 3" xfId="52178" xr:uid="{00000000-0005-0000-0000-0000D6C80000}"/>
    <cellStyle name="Normal 8 2 4 4 2 3 2" xfId="52179" xr:uid="{00000000-0005-0000-0000-0000D7C80000}"/>
    <cellStyle name="Normal 8 2 4 4 2 3 2 2" xfId="52180" xr:uid="{00000000-0005-0000-0000-0000D8C80000}"/>
    <cellStyle name="Normal 8 2 4 4 2 3 3" xfId="52181" xr:uid="{00000000-0005-0000-0000-0000D9C80000}"/>
    <cellStyle name="Normal 8 2 4 4 2 4" xfId="52182" xr:uid="{00000000-0005-0000-0000-0000DAC80000}"/>
    <cellStyle name="Normal 8 2 4 4 3" xfId="52183" xr:uid="{00000000-0005-0000-0000-0000DBC80000}"/>
    <cellStyle name="Normal 8 2 4 4 3 2" xfId="52184" xr:uid="{00000000-0005-0000-0000-0000DCC80000}"/>
    <cellStyle name="Normal 8 2 4 4 4" xfId="52185" xr:uid="{00000000-0005-0000-0000-0000DDC80000}"/>
    <cellStyle name="Normal 8 2 4 4 4 2" xfId="52186" xr:uid="{00000000-0005-0000-0000-0000DEC80000}"/>
    <cellStyle name="Normal 8 2 4 4 4 2 2" xfId="52187" xr:uid="{00000000-0005-0000-0000-0000DFC80000}"/>
    <cellStyle name="Normal 8 2 4 4 4 3" xfId="52188" xr:uid="{00000000-0005-0000-0000-0000E0C80000}"/>
    <cellStyle name="Normal 8 2 4 4 5" xfId="52189" xr:uid="{00000000-0005-0000-0000-0000E1C80000}"/>
    <cellStyle name="Normal 8 2 4 4 6" xfId="52190" xr:uid="{00000000-0005-0000-0000-0000E2C80000}"/>
    <cellStyle name="Normal 8 2 4 5" xfId="52191" xr:uid="{00000000-0005-0000-0000-0000E3C80000}"/>
    <cellStyle name="Normal 8 2 4 5 2" xfId="52192" xr:uid="{00000000-0005-0000-0000-0000E4C80000}"/>
    <cellStyle name="Normal 8 2 4 5 2 2" xfId="52193" xr:uid="{00000000-0005-0000-0000-0000E5C80000}"/>
    <cellStyle name="Normal 8 2 4 5 3" xfId="52194" xr:uid="{00000000-0005-0000-0000-0000E6C80000}"/>
    <cellStyle name="Normal 8 2 4 5 3 2" xfId="52195" xr:uid="{00000000-0005-0000-0000-0000E7C80000}"/>
    <cellStyle name="Normal 8 2 4 5 3 2 2" xfId="52196" xr:uid="{00000000-0005-0000-0000-0000E8C80000}"/>
    <cellStyle name="Normal 8 2 4 5 3 3" xfId="52197" xr:uid="{00000000-0005-0000-0000-0000E9C80000}"/>
    <cellStyle name="Normal 8 2 4 5 4" xfId="52198" xr:uid="{00000000-0005-0000-0000-0000EAC80000}"/>
    <cellStyle name="Normal 8 2 4 6" xfId="52199" xr:uid="{00000000-0005-0000-0000-0000EBC80000}"/>
    <cellStyle name="Normal 8 2 4 6 2" xfId="52200" xr:uid="{00000000-0005-0000-0000-0000ECC80000}"/>
    <cellStyle name="Normal 8 2 4 6 2 2" xfId="52201" xr:uid="{00000000-0005-0000-0000-0000EDC80000}"/>
    <cellStyle name="Normal 8 2 4 6 3" xfId="52202" xr:uid="{00000000-0005-0000-0000-0000EEC80000}"/>
    <cellStyle name="Normal 8 2 4 6 3 2" xfId="52203" xr:uid="{00000000-0005-0000-0000-0000EFC80000}"/>
    <cellStyle name="Normal 8 2 4 6 3 2 2" xfId="52204" xr:uid="{00000000-0005-0000-0000-0000F0C80000}"/>
    <cellStyle name="Normal 8 2 4 6 3 3" xfId="52205" xr:uid="{00000000-0005-0000-0000-0000F1C80000}"/>
    <cellStyle name="Normal 8 2 4 6 4" xfId="52206" xr:uid="{00000000-0005-0000-0000-0000F2C80000}"/>
    <cellStyle name="Normal 8 2 4 7" xfId="52207" xr:uid="{00000000-0005-0000-0000-0000F3C80000}"/>
    <cellStyle name="Normal 8 2 4 7 2" xfId="52208" xr:uid="{00000000-0005-0000-0000-0000F4C80000}"/>
    <cellStyle name="Normal 8 2 4 8" xfId="52209" xr:uid="{00000000-0005-0000-0000-0000F5C80000}"/>
    <cellStyle name="Normal 8 2 4 8 2" xfId="52210" xr:uid="{00000000-0005-0000-0000-0000F6C80000}"/>
    <cellStyle name="Normal 8 2 4 8 2 2" xfId="52211" xr:uid="{00000000-0005-0000-0000-0000F7C80000}"/>
    <cellStyle name="Normal 8 2 4 8 3" xfId="52212" xr:uid="{00000000-0005-0000-0000-0000F8C80000}"/>
    <cellStyle name="Normal 8 2 4 9" xfId="52213" xr:uid="{00000000-0005-0000-0000-0000F9C80000}"/>
    <cellStyle name="Normal 8 2 4 9 2" xfId="52214" xr:uid="{00000000-0005-0000-0000-0000FAC80000}"/>
    <cellStyle name="Normal 8 2 4_T-straight with PEDs adjustor" xfId="52215" xr:uid="{00000000-0005-0000-0000-0000FBC80000}"/>
    <cellStyle name="Normal 8 2 5" xfId="1511" xr:uid="{00000000-0005-0000-0000-0000FCC80000}"/>
    <cellStyle name="Normal 8 2 5 10" xfId="52216" xr:uid="{00000000-0005-0000-0000-0000FDC80000}"/>
    <cellStyle name="Normal 8 2 5 11" xfId="52217" xr:uid="{00000000-0005-0000-0000-0000FEC80000}"/>
    <cellStyle name="Normal 8 2 5 2" xfId="52218" xr:uid="{00000000-0005-0000-0000-0000FFC80000}"/>
    <cellStyle name="Normal 8 2 5 2 10" xfId="52219" xr:uid="{00000000-0005-0000-0000-000000C90000}"/>
    <cellStyle name="Normal 8 2 5 2 2" xfId="52220" xr:uid="{00000000-0005-0000-0000-000001C90000}"/>
    <cellStyle name="Normal 8 2 5 2 2 2" xfId="52221" xr:uid="{00000000-0005-0000-0000-000002C90000}"/>
    <cellStyle name="Normal 8 2 5 2 2 2 2" xfId="52222" xr:uid="{00000000-0005-0000-0000-000003C90000}"/>
    <cellStyle name="Normal 8 2 5 2 2 2 2 2" xfId="52223" xr:uid="{00000000-0005-0000-0000-000004C90000}"/>
    <cellStyle name="Normal 8 2 5 2 2 2 2 2 2" xfId="52224" xr:uid="{00000000-0005-0000-0000-000005C90000}"/>
    <cellStyle name="Normal 8 2 5 2 2 2 2 3" xfId="52225" xr:uid="{00000000-0005-0000-0000-000006C90000}"/>
    <cellStyle name="Normal 8 2 5 2 2 2 2 3 2" xfId="52226" xr:uid="{00000000-0005-0000-0000-000007C90000}"/>
    <cellStyle name="Normal 8 2 5 2 2 2 2 3 2 2" xfId="52227" xr:uid="{00000000-0005-0000-0000-000008C90000}"/>
    <cellStyle name="Normal 8 2 5 2 2 2 2 3 3" xfId="52228" xr:uid="{00000000-0005-0000-0000-000009C90000}"/>
    <cellStyle name="Normal 8 2 5 2 2 2 2 4" xfId="52229" xr:uid="{00000000-0005-0000-0000-00000AC90000}"/>
    <cellStyle name="Normal 8 2 5 2 2 2 3" xfId="52230" xr:uid="{00000000-0005-0000-0000-00000BC90000}"/>
    <cellStyle name="Normal 8 2 5 2 2 2 3 2" xfId="52231" xr:uid="{00000000-0005-0000-0000-00000CC90000}"/>
    <cellStyle name="Normal 8 2 5 2 2 2 4" xfId="52232" xr:uid="{00000000-0005-0000-0000-00000DC90000}"/>
    <cellStyle name="Normal 8 2 5 2 2 2 4 2" xfId="52233" xr:uid="{00000000-0005-0000-0000-00000EC90000}"/>
    <cellStyle name="Normal 8 2 5 2 2 2 4 2 2" xfId="52234" xr:uid="{00000000-0005-0000-0000-00000FC90000}"/>
    <cellStyle name="Normal 8 2 5 2 2 2 4 3" xfId="52235" xr:uid="{00000000-0005-0000-0000-000010C90000}"/>
    <cellStyle name="Normal 8 2 5 2 2 2 5" xfId="52236" xr:uid="{00000000-0005-0000-0000-000011C90000}"/>
    <cellStyle name="Normal 8 2 5 2 2 3" xfId="52237" xr:uid="{00000000-0005-0000-0000-000012C90000}"/>
    <cellStyle name="Normal 8 2 5 2 2 3 2" xfId="52238" xr:uid="{00000000-0005-0000-0000-000013C90000}"/>
    <cellStyle name="Normal 8 2 5 2 2 3 2 2" xfId="52239" xr:uid="{00000000-0005-0000-0000-000014C90000}"/>
    <cellStyle name="Normal 8 2 5 2 2 3 3" xfId="52240" xr:uid="{00000000-0005-0000-0000-000015C90000}"/>
    <cellStyle name="Normal 8 2 5 2 2 3 3 2" xfId="52241" xr:uid="{00000000-0005-0000-0000-000016C90000}"/>
    <cellStyle name="Normal 8 2 5 2 2 3 3 2 2" xfId="52242" xr:uid="{00000000-0005-0000-0000-000017C90000}"/>
    <cellStyle name="Normal 8 2 5 2 2 3 3 3" xfId="52243" xr:uid="{00000000-0005-0000-0000-000018C90000}"/>
    <cellStyle name="Normal 8 2 5 2 2 3 4" xfId="52244" xr:uid="{00000000-0005-0000-0000-000019C90000}"/>
    <cellStyle name="Normal 8 2 5 2 2 4" xfId="52245" xr:uid="{00000000-0005-0000-0000-00001AC90000}"/>
    <cellStyle name="Normal 8 2 5 2 2 4 2" xfId="52246" xr:uid="{00000000-0005-0000-0000-00001BC90000}"/>
    <cellStyle name="Normal 8 2 5 2 2 4 2 2" xfId="52247" xr:uid="{00000000-0005-0000-0000-00001CC90000}"/>
    <cellStyle name="Normal 8 2 5 2 2 4 3" xfId="52248" xr:uid="{00000000-0005-0000-0000-00001DC90000}"/>
    <cellStyle name="Normal 8 2 5 2 2 4 3 2" xfId="52249" xr:uid="{00000000-0005-0000-0000-00001EC90000}"/>
    <cellStyle name="Normal 8 2 5 2 2 4 3 2 2" xfId="52250" xr:uid="{00000000-0005-0000-0000-00001FC90000}"/>
    <cellStyle name="Normal 8 2 5 2 2 4 3 3" xfId="52251" xr:uid="{00000000-0005-0000-0000-000020C90000}"/>
    <cellStyle name="Normal 8 2 5 2 2 4 4" xfId="52252" xr:uid="{00000000-0005-0000-0000-000021C90000}"/>
    <cellStyle name="Normal 8 2 5 2 2 5" xfId="52253" xr:uid="{00000000-0005-0000-0000-000022C90000}"/>
    <cellStyle name="Normal 8 2 5 2 2 5 2" xfId="52254" xr:uid="{00000000-0005-0000-0000-000023C90000}"/>
    <cellStyle name="Normal 8 2 5 2 2 6" xfId="52255" xr:uid="{00000000-0005-0000-0000-000024C90000}"/>
    <cellStyle name="Normal 8 2 5 2 2 6 2" xfId="52256" xr:uid="{00000000-0005-0000-0000-000025C90000}"/>
    <cellStyle name="Normal 8 2 5 2 2 6 2 2" xfId="52257" xr:uid="{00000000-0005-0000-0000-000026C90000}"/>
    <cellStyle name="Normal 8 2 5 2 2 6 3" xfId="52258" xr:uid="{00000000-0005-0000-0000-000027C90000}"/>
    <cellStyle name="Normal 8 2 5 2 2 7" xfId="52259" xr:uid="{00000000-0005-0000-0000-000028C90000}"/>
    <cellStyle name="Normal 8 2 5 2 2 7 2" xfId="52260" xr:uid="{00000000-0005-0000-0000-000029C90000}"/>
    <cellStyle name="Normal 8 2 5 2 2 8" xfId="52261" xr:uid="{00000000-0005-0000-0000-00002AC90000}"/>
    <cellStyle name="Normal 8 2 5 2 3" xfId="52262" xr:uid="{00000000-0005-0000-0000-00002BC90000}"/>
    <cellStyle name="Normal 8 2 5 2 3 2" xfId="52263" xr:uid="{00000000-0005-0000-0000-00002CC90000}"/>
    <cellStyle name="Normal 8 2 5 2 3 2 2" xfId="52264" xr:uid="{00000000-0005-0000-0000-00002DC90000}"/>
    <cellStyle name="Normal 8 2 5 2 3 2 2 2" xfId="52265" xr:uid="{00000000-0005-0000-0000-00002EC90000}"/>
    <cellStyle name="Normal 8 2 5 2 3 2 3" xfId="52266" xr:uid="{00000000-0005-0000-0000-00002FC90000}"/>
    <cellStyle name="Normal 8 2 5 2 3 2 3 2" xfId="52267" xr:uid="{00000000-0005-0000-0000-000030C90000}"/>
    <cellStyle name="Normal 8 2 5 2 3 2 3 2 2" xfId="52268" xr:uid="{00000000-0005-0000-0000-000031C90000}"/>
    <cellStyle name="Normal 8 2 5 2 3 2 3 3" xfId="52269" xr:uid="{00000000-0005-0000-0000-000032C90000}"/>
    <cellStyle name="Normal 8 2 5 2 3 2 4" xfId="52270" xr:uid="{00000000-0005-0000-0000-000033C90000}"/>
    <cellStyle name="Normal 8 2 5 2 3 3" xfId="52271" xr:uid="{00000000-0005-0000-0000-000034C90000}"/>
    <cellStyle name="Normal 8 2 5 2 3 3 2" xfId="52272" xr:uid="{00000000-0005-0000-0000-000035C90000}"/>
    <cellStyle name="Normal 8 2 5 2 3 4" xfId="52273" xr:uid="{00000000-0005-0000-0000-000036C90000}"/>
    <cellStyle name="Normal 8 2 5 2 3 4 2" xfId="52274" xr:uid="{00000000-0005-0000-0000-000037C90000}"/>
    <cellStyle name="Normal 8 2 5 2 3 4 2 2" xfId="52275" xr:uid="{00000000-0005-0000-0000-000038C90000}"/>
    <cellStyle name="Normal 8 2 5 2 3 4 3" xfId="52276" xr:uid="{00000000-0005-0000-0000-000039C90000}"/>
    <cellStyle name="Normal 8 2 5 2 3 5" xfId="52277" xr:uid="{00000000-0005-0000-0000-00003AC90000}"/>
    <cellStyle name="Normal 8 2 5 2 4" xfId="52278" xr:uid="{00000000-0005-0000-0000-00003BC90000}"/>
    <cellStyle name="Normal 8 2 5 2 4 2" xfId="52279" xr:uid="{00000000-0005-0000-0000-00003CC90000}"/>
    <cellStyle name="Normal 8 2 5 2 4 2 2" xfId="52280" xr:uid="{00000000-0005-0000-0000-00003DC90000}"/>
    <cellStyle name="Normal 8 2 5 2 4 3" xfId="52281" xr:uid="{00000000-0005-0000-0000-00003EC90000}"/>
    <cellStyle name="Normal 8 2 5 2 4 3 2" xfId="52282" xr:uid="{00000000-0005-0000-0000-00003FC90000}"/>
    <cellStyle name="Normal 8 2 5 2 4 3 2 2" xfId="52283" xr:uid="{00000000-0005-0000-0000-000040C90000}"/>
    <cellStyle name="Normal 8 2 5 2 4 3 3" xfId="52284" xr:uid="{00000000-0005-0000-0000-000041C90000}"/>
    <cellStyle name="Normal 8 2 5 2 4 4" xfId="52285" xr:uid="{00000000-0005-0000-0000-000042C90000}"/>
    <cellStyle name="Normal 8 2 5 2 5" xfId="52286" xr:uid="{00000000-0005-0000-0000-000043C90000}"/>
    <cellStyle name="Normal 8 2 5 2 5 2" xfId="52287" xr:uid="{00000000-0005-0000-0000-000044C90000}"/>
    <cellStyle name="Normal 8 2 5 2 5 2 2" xfId="52288" xr:uid="{00000000-0005-0000-0000-000045C90000}"/>
    <cellStyle name="Normal 8 2 5 2 5 3" xfId="52289" xr:uid="{00000000-0005-0000-0000-000046C90000}"/>
    <cellStyle name="Normal 8 2 5 2 5 3 2" xfId="52290" xr:uid="{00000000-0005-0000-0000-000047C90000}"/>
    <cellStyle name="Normal 8 2 5 2 5 3 2 2" xfId="52291" xr:uid="{00000000-0005-0000-0000-000048C90000}"/>
    <cellStyle name="Normal 8 2 5 2 5 3 3" xfId="52292" xr:uid="{00000000-0005-0000-0000-000049C90000}"/>
    <cellStyle name="Normal 8 2 5 2 5 4" xfId="52293" xr:uid="{00000000-0005-0000-0000-00004AC90000}"/>
    <cellStyle name="Normal 8 2 5 2 6" xfId="52294" xr:uid="{00000000-0005-0000-0000-00004BC90000}"/>
    <cellStyle name="Normal 8 2 5 2 6 2" xfId="52295" xr:uid="{00000000-0005-0000-0000-00004CC90000}"/>
    <cellStyle name="Normal 8 2 5 2 7" xfId="52296" xr:uid="{00000000-0005-0000-0000-00004DC90000}"/>
    <cellStyle name="Normal 8 2 5 2 7 2" xfId="52297" xr:uid="{00000000-0005-0000-0000-00004EC90000}"/>
    <cellStyle name="Normal 8 2 5 2 7 2 2" xfId="52298" xr:uid="{00000000-0005-0000-0000-00004FC90000}"/>
    <cellStyle name="Normal 8 2 5 2 7 3" xfId="52299" xr:uid="{00000000-0005-0000-0000-000050C90000}"/>
    <cellStyle name="Normal 8 2 5 2 8" xfId="52300" xr:uid="{00000000-0005-0000-0000-000051C90000}"/>
    <cellStyle name="Normal 8 2 5 2 8 2" xfId="52301" xr:uid="{00000000-0005-0000-0000-000052C90000}"/>
    <cellStyle name="Normal 8 2 5 2 9" xfId="52302" xr:uid="{00000000-0005-0000-0000-000053C90000}"/>
    <cellStyle name="Normal 8 2 5 3" xfId="52303" xr:uid="{00000000-0005-0000-0000-000054C90000}"/>
    <cellStyle name="Normal 8 2 5 3 2" xfId="52304" xr:uid="{00000000-0005-0000-0000-000055C90000}"/>
    <cellStyle name="Normal 8 2 5 3 2 2" xfId="52305" xr:uid="{00000000-0005-0000-0000-000056C90000}"/>
    <cellStyle name="Normal 8 2 5 3 2 2 2" xfId="52306" xr:uid="{00000000-0005-0000-0000-000057C90000}"/>
    <cellStyle name="Normal 8 2 5 3 2 2 2 2" xfId="52307" xr:uid="{00000000-0005-0000-0000-000058C90000}"/>
    <cellStyle name="Normal 8 2 5 3 2 2 3" xfId="52308" xr:uid="{00000000-0005-0000-0000-000059C90000}"/>
    <cellStyle name="Normal 8 2 5 3 2 2 3 2" xfId="52309" xr:uid="{00000000-0005-0000-0000-00005AC90000}"/>
    <cellStyle name="Normal 8 2 5 3 2 2 3 2 2" xfId="52310" xr:uid="{00000000-0005-0000-0000-00005BC90000}"/>
    <cellStyle name="Normal 8 2 5 3 2 2 3 3" xfId="52311" xr:uid="{00000000-0005-0000-0000-00005CC90000}"/>
    <cellStyle name="Normal 8 2 5 3 2 2 4" xfId="52312" xr:uid="{00000000-0005-0000-0000-00005DC90000}"/>
    <cellStyle name="Normal 8 2 5 3 2 3" xfId="52313" xr:uid="{00000000-0005-0000-0000-00005EC90000}"/>
    <cellStyle name="Normal 8 2 5 3 2 3 2" xfId="52314" xr:uid="{00000000-0005-0000-0000-00005FC90000}"/>
    <cellStyle name="Normal 8 2 5 3 2 4" xfId="52315" xr:uid="{00000000-0005-0000-0000-000060C90000}"/>
    <cellStyle name="Normal 8 2 5 3 2 4 2" xfId="52316" xr:uid="{00000000-0005-0000-0000-000061C90000}"/>
    <cellStyle name="Normal 8 2 5 3 2 4 2 2" xfId="52317" xr:uid="{00000000-0005-0000-0000-000062C90000}"/>
    <cellStyle name="Normal 8 2 5 3 2 4 3" xfId="52318" xr:uid="{00000000-0005-0000-0000-000063C90000}"/>
    <cellStyle name="Normal 8 2 5 3 2 5" xfId="52319" xr:uid="{00000000-0005-0000-0000-000064C90000}"/>
    <cellStyle name="Normal 8 2 5 3 3" xfId="52320" xr:uid="{00000000-0005-0000-0000-000065C90000}"/>
    <cellStyle name="Normal 8 2 5 3 3 2" xfId="52321" xr:uid="{00000000-0005-0000-0000-000066C90000}"/>
    <cellStyle name="Normal 8 2 5 3 3 2 2" xfId="52322" xr:uid="{00000000-0005-0000-0000-000067C90000}"/>
    <cellStyle name="Normal 8 2 5 3 3 3" xfId="52323" xr:uid="{00000000-0005-0000-0000-000068C90000}"/>
    <cellStyle name="Normal 8 2 5 3 3 3 2" xfId="52324" xr:uid="{00000000-0005-0000-0000-000069C90000}"/>
    <cellStyle name="Normal 8 2 5 3 3 3 2 2" xfId="52325" xr:uid="{00000000-0005-0000-0000-00006AC90000}"/>
    <cellStyle name="Normal 8 2 5 3 3 3 3" xfId="52326" xr:uid="{00000000-0005-0000-0000-00006BC90000}"/>
    <cellStyle name="Normal 8 2 5 3 3 4" xfId="52327" xr:uid="{00000000-0005-0000-0000-00006CC90000}"/>
    <cellStyle name="Normal 8 2 5 3 4" xfId="52328" xr:uid="{00000000-0005-0000-0000-00006DC90000}"/>
    <cellStyle name="Normal 8 2 5 3 4 2" xfId="52329" xr:uid="{00000000-0005-0000-0000-00006EC90000}"/>
    <cellStyle name="Normal 8 2 5 3 4 2 2" xfId="52330" xr:uid="{00000000-0005-0000-0000-00006FC90000}"/>
    <cellStyle name="Normal 8 2 5 3 4 3" xfId="52331" xr:uid="{00000000-0005-0000-0000-000070C90000}"/>
    <cellStyle name="Normal 8 2 5 3 4 3 2" xfId="52332" xr:uid="{00000000-0005-0000-0000-000071C90000}"/>
    <cellStyle name="Normal 8 2 5 3 4 3 2 2" xfId="52333" xr:uid="{00000000-0005-0000-0000-000072C90000}"/>
    <cellStyle name="Normal 8 2 5 3 4 3 3" xfId="52334" xr:uid="{00000000-0005-0000-0000-000073C90000}"/>
    <cellStyle name="Normal 8 2 5 3 4 4" xfId="52335" xr:uid="{00000000-0005-0000-0000-000074C90000}"/>
    <cellStyle name="Normal 8 2 5 3 5" xfId="52336" xr:uid="{00000000-0005-0000-0000-000075C90000}"/>
    <cellStyle name="Normal 8 2 5 3 5 2" xfId="52337" xr:uid="{00000000-0005-0000-0000-000076C90000}"/>
    <cellStyle name="Normal 8 2 5 3 6" xfId="52338" xr:uid="{00000000-0005-0000-0000-000077C90000}"/>
    <cellStyle name="Normal 8 2 5 3 6 2" xfId="52339" xr:uid="{00000000-0005-0000-0000-000078C90000}"/>
    <cellStyle name="Normal 8 2 5 3 6 2 2" xfId="52340" xr:uid="{00000000-0005-0000-0000-000079C90000}"/>
    <cellStyle name="Normal 8 2 5 3 6 3" xfId="52341" xr:uid="{00000000-0005-0000-0000-00007AC90000}"/>
    <cellStyle name="Normal 8 2 5 3 7" xfId="52342" xr:uid="{00000000-0005-0000-0000-00007BC90000}"/>
    <cellStyle name="Normal 8 2 5 3 7 2" xfId="52343" xr:uid="{00000000-0005-0000-0000-00007CC90000}"/>
    <cellStyle name="Normal 8 2 5 3 8" xfId="52344" xr:uid="{00000000-0005-0000-0000-00007DC90000}"/>
    <cellStyle name="Normal 8 2 5 4" xfId="52345" xr:uid="{00000000-0005-0000-0000-00007EC90000}"/>
    <cellStyle name="Normal 8 2 5 4 2" xfId="52346" xr:uid="{00000000-0005-0000-0000-00007FC90000}"/>
    <cellStyle name="Normal 8 2 5 4 2 2" xfId="52347" xr:uid="{00000000-0005-0000-0000-000080C90000}"/>
    <cellStyle name="Normal 8 2 5 4 2 2 2" xfId="52348" xr:uid="{00000000-0005-0000-0000-000081C90000}"/>
    <cellStyle name="Normal 8 2 5 4 2 3" xfId="52349" xr:uid="{00000000-0005-0000-0000-000082C90000}"/>
    <cellStyle name="Normal 8 2 5 4 2 3 2" xfId="52350" xr:uid="{00000000-0005-0000-0000-000083C90000}"/>
    <cellStyle name="Normal 8 2 5 4 2 3 2 2" xfId="52351" xr:uid="{00000000-0005-0000-0000-000084C90000}"/>
    <cellStyle name="Normal 8 2 5 4 2 3 3" xfId="52352" xr:uid="{00000000-0005-0000-0000-000085C90000}"/>
    <cellStyle name="Normal 8 2 5 4 2 4" xfId="52353" xr:uid="{00000000-0005-0000-0000-000086C90000}"/>
    <cellStyle name="Normal 8 2 5 4 3" xfId="52354" xr:uid="{00000000-0005-0000-0000-000087C90000}"/>
    <cellStyle name="Normal 8 2 5 4 3 2" xfId="52355" xr:uid="{00000000-0005-0000-0000-000088C90000}"/>
    <cellStyle name="Normal 8 2 5 4 4" xfId="52356" xr:uid="{00000000-0005-0000-0000-000089C90000}"/>
    <cellStyle name="Normal 8 2 5 4 4 2" xfId="52357" xr:uid="{00000000-0005-0000-0000-00008AC90000}"/>
    <cellStyle name="Normal 8 2 5 4 4 2 2" xfId="52358" xr:uid="{00000000-0005-0000-0000-00008BC90000}"/>
    <cellStyle name="Normal 8 2 5 4 4 3" xfId="52359" xr:uid="{00000000-0005-0000-0000-00008CC90000}"/>
    <cellStyle name="Normal 8 2 5 4 5" xfId="52360" xr:uid="{00000000-0005-0000-0000-00008DC90000}"/>
    <cellStyle name="Normal 8 2 5 5" xfId="52361" xr:uid="{00000000-0005-0000-0000-00008EC90000}"/>
    <cellStyle name="Normal 8 2 5 5 2" xfId="52362" xr:uid="{00000000-0005-0000-0000-00008FC90000}"/>
    <cellStyle name="Normal 8 2 5 5 2 2" xfId="52363" xr:uid="{00000000-0005-0000-0000-000090C90000}"/>
    <cellStyle name="Normal 8 2 5 5 3" xfId="52364" xr:uid="{00000000-0005-0000-0000-000091C90000}"/>
    <cellStyle name="Normal 8 2 5 5 3 2" xfId="52365" xr:uid="{00000000-0005-0000-0000-000092C90000}"/>
    <cellStyle name="Normal 8 2 5 5 3 2 2" xfId="52366" xr:uid="{00000000-0005-0000-0000-000093C90000}"/>
    <cellStyle name="Normal 8 2 5 5 3 3" xfId="52367" xr:uid="{00000000-0005-0000-0000-000094C90000}"/>
    <cellStyle name="Normal 8 2 5 5 4" xfId="52368" xr:uid="{00000000-0005-0000-0000-000095C90000}"/>
    <cellStyle name="Normal 8 2 5 6" xfId="52369" xr:uid="{00000000-0005-0000-0000-000096C90000}"/>
    <cellStyle name="Normal 8 2 5 6 2" xfId="52370" xr:uid="{00000000-0005-0000-0000-000097C90000}"/>
    <cellStyle name="Normal 8 2 5 6 2 2" xfId="52371" xr:uid="{00000000-0005-0000-0000-000098C90000}"/>
    <cellStyle name="Normal 8 2 5 6 3" xfId="52372" xr:uid="{00000000-0005-0000-0000-000099C90000}"/>
    <cellStyle name="Normal 8 2 5 6 3 2" xfId="52373" xr:uid="{00000000-0005-0000-0000-00009AC90000}"/>
    <cellStyle name="Normal 8 2 5 6 3 2 2" xfId="52374" xr:uid="{00000000-0005-0000-0000-00009BC90000}"/>
    <cellStyle name="Normal 8 2 5 6 3 3" xfId="52375" xr:uid="{00000000-0005-0000-0000-00009CC90000}"/>
    <cellStyle name="Normal 8 2 5 6 4" xfId="52376" xr:uid="{00000000-0005-0000-0000-00009DC90000}"/>
    <cellStyle name="Normal 8 2 5 7" xfId="52377" xr:uid="{00000000-0005-0000-0000-00009EC90000}"/>
    <cellStyle name="Normal 8 2 5 7 2" xfId="52378" xr:uid="{00000000-0005-0000-0000-00009FC90000}"/>
    <cellStyle name="Normal 8 2 5 8" xfId="52379" xr:uid="{00000000-0005-0000-0000-0000A0C90000}"/>
    <cellStyle name="Normal 8 2 5 8 2" xfId="52380" xr:uid="{00000000-0005-0000-0000-0000A1C90000}"/>
    <cellStyle name="Normal 8 2 5 8 2 2" xfId="52381" xr:uid="{00000000-0005-0000-0000-0000A2C90000}"/>
    <cellStyle name="Normal 8 2 5 8 3" xfId="52382" xr:uid="{00000000-0005-0000-0000-0000A3C90000}"/>
    <cellStyle name="Normal 8 2 5 9" xfId="52383" xr:uid="{00000000-0005-0000-0000-0000A4C90000}"/>
    <cellStyle name="Normal 8 2 5 9 2" xfId="52384" xr:uid="{00000000-0005-0000-0000-0000A5C90000}"/>
    <cellStyle name="Normal 8 2 6" xfId="52385" xr:uid="{00000000-0005-0000-0000-0000A6C90000}"/>
    <cellStyle name="Normal 8 2 6 10" xfId="52386" xr:uid="{00000000-0005-0000-0000-0000A7C90000}"/>
    <cellStyle name="Normal 8 2 6 2" xfId="52387" xr:uid="{00000000-0005-0000-0000-0000A8C90000}"/>
    <cellStyle name="Normal 8 2 6 2 2" xfId="52388" xr:uid="{00000000-0005-0000-0000-0000A9C90000}"/>
    <cellStyle name="Normal 8 2 6 2 2 2" xfId="52389" xr:uid="{00000000-0005-0000-0000-0000AAC90000}"/>
    <cellStyle name="Normal 8 2 6 2 2 2 2" xfId="52390" xr:uid="{00000000-0005-0000-0000-0000ABC90000}"/>
    <cellStyle name="Normal 8 2 6 2 2 2 2 2" xfId="52391" xr:uid="{00000000-0005-0000-0000-0000ACC90000}"/>
    <cellStyle name="Normal 8 2 6 2 2 2 3" xfId="52392" xr:uid="{00000000-0005-0000-0000-0000ADC90000}"/>
    <cellStyle name="Normal 8 2 6 2 2 2 3 2" xfId="52393" xr:uid="{00000000-0005-0000-0000-0000AEC90000}"/>
    <cellStyle name="Normal 8 2 6 2 2 2 3 2 2" xfId="52394" xr:uid="{00000000-0005-0000-0000-0000AFC90000}"/>
    <cellStyle name="Normal 8 2 6 2 2 2 3 3" xfId="52395" xr:uid="{00000000-0005-0000-0000-0000B0C90000}"/>
    <cellStyle name="Normal 8 2 6 2 2 2 4" xfId="52396" xr:uid="{00000000-0005-0000-0000-0000B1C90000}"/>
    <cellStyle name="Normal 8 2 6 2 2 3" xfId="52397" xr:uid="{00000000-0005-0000-0000-0000B2C90000}"/>
    <cellStyle name="Normal 8 2 6 2 2 3 2" xfId="52398" xr:uid="{00000000-0005-0000-0000-0000B3C90000}"/>
    <cellStyle name="Normal 8 2 6 2 2 4" xfId="52399" xr:uid="{00000000-0005-0000-0000-0000B4C90000}"/>
    <cellStyle name="Normal 8 2 6 2 2 4 2" xfId="52400" xr:uid="{00000000-0005-0000-0000-0000B5C90000}"/>
    <cellStyle name="Normal 8 2 6 2 2 4 2 2" xfId="52401" xr:uid="{00000000-0005-0000-0000-0000B6C90000}"/>
    <cellStyle name="Normal 8 2 6 2 2 4 3" xfId="52402" xr:uid="{00000000-0005-0000-0000-0000B7C90000}"/>
    <cellStyle name="Normal 8 2 6 2 2 5" xfId="52403" xr:uid="{00000000-0005-0000-0000-0000B8C90000}"/>
    <cellStyle name="Normal 8 2 6 2 3" xfId="52404" xr:uid="{00000000-0005-0000-0000-0000B9C90000}"/>
    <cellStyle name="Normal 8 2 6 2 3 2" xfId="52405" xr:uid="{00000000-0005-0000-0000-0000BAC90000}"/>
    <cellStyle name="Normal 8 2 6 2 3 2 2" xfId="52406" xr:uid="{00000000-0005-0000-0000-0000BBC90000}"/>
    <cellStyle name="Normal 8 2 6 2 3 3" xfId="52407" xr:uid="{00000000-0005-0000-0000-0000BCC90000}"/>
    <cellStyle name="Normal 8 2 6 2 3 3 2" xfId="52408" xr:uid="{00000000-0005-0000-0000-0000BDC90000}"/>
    <cellStyle name="Normal 8 2 6 2 3 3 2 2" xfId="52409" xr:uid="{00000000-0005-0000-0000-0000BEC90000}"/>
    <cellStyle name="Normal 8 2 6 2 3 3 3" xfId="52410" xr:uid="{00000000-0005-0000-0000-0000BFC90000}"/>
    <cellStyle name="Normal 8 2 6 2 3 4" xfId="52411" xr:uid="{00000000-0005-0000-0000-0000C0C90000}"/>
    <cellStyle name="Normal 8 2 6 2 4" xfId="52412" xr:uid="{00000000-0005-0000-0000-0000C1C90000}"/>
    <cellStyle name="Normal 8 2 6 2 4 2" xfId="52413" xr:uid="{00000000-0005-0000-0000-0000C2C90000}"/>
    <cellStyle name="Normal 8 2 6 2 4 2 2" xfId="52414" xr:uid="{00000000-0005-0000-0000-0000C3C90000}"/>
    <cellStyle name="Normal 8 2 6 2 4 3" xfId="52415" xr:uid="{00000000-0005-0000-0000-0000C4C90000}"/>
    <cellStyle name="Normal 8 2 6 2 4 3 2" xfId="52416" xr:uid="{00000000-0005-0000-0000-0000C5C90000}"/>
    <cellStyle name="Normal 8 2 6 2 4 3 2 2" xfId="52417" xr:uid="{00000000-0005-0000-0000-0000C6C90000}"/>
    <cellStyle name="Normal 8 2 6 2 4 3 3" xfId="52418" xr:uid="{00000000-0005-0000-0000-0000C7C90000}"/>
    <cellStyle name="Normal 8 2 6 2 4 4" xfId="52419" xr:uid="{00000000-0005-0000-0000-0000C8C90000}"/>
    <cellStyle name="Normal 8 2 6 2 5" xfId="52420" xr:uid="{00000000-0005-0000-0000-0000C9C90000}"/>
    <cellStyle name="Normal 8 2 6 2 5 2" xfId="52421" xr:uid="{00000000-0005-0000-0000-0000CAC90000}"/>
    <cellStyle name="Normal 8 2 6 2 6" xfId="52422" xr:uid="{00000000-0005-0000-0000-0000CBC90000}"/>
    <cellStyle name="Normal 8 2 6 2 6 2" xfId="52423" xr:uid="{00000000-0005-0000-0000-0000CCC90000}"/>
    <cellStyle name="Normal 8 2 6 2 6 2 2" xfId="52424" xr:uid="{00000000-0005-0000-0000-0000CDC90000}"/>
    <cellStyle name="Normal 8 2 6 2 6 3" xfId="52425" xr:uid="{00000000-0005-0000-0000-0000CEC90000}"/>
    <cellStyle name="Normal 8 2 6 2 7" xfId="52426" xr:uid="{00000000-0005-0000-0000-0000CFC90000}"/>
    <cellStyle name="Normal 8 2 6 2 7 2" xfId="52427" xr:uid="{00000000-0005-0000-0000-0000D0C90000}"/>
    <cellStyle name="Normal 8 2 6 2 8" xfId="52428" xr:uid="{00000000-0005-0000-0000-0000D1C90000}"/>
    <cellStyle name="Normal 8 2 6 2 9" xfId="52429" xr:uid="{00000000-0005-0000-0000-0000D2C90000}"/>
    <cellStyle name="Normal 8 2 6 3" xfId="52430" xr:uid="{00000000-0005-0000-0000-0000D3C90000}"/>
    <cellStyle name="Normal 8 2 6 3 2" xfId="52431" xr:uid="{00000000-0005-0000-0000-0000D4C90000}"/>
    <cellStyle name="Normal 8 2 6 3 2 2" xfId="52432" xr:uid="{00000000-0005-0000-0000-0000D5C90000}"/>
    <cellStyle name="Normal 8 2 6 3 2 2 2" xfId="52433" xr:uid="{00000000-0005-0000-0000-0000D6C90000}"/>
    <cellStyle name="Normal 8 2 6 3 2 3" xfId="52434" xr:uid="{00000000-0005-0000-0000-0000D7C90000}"/>
    <cellStyle name="Normal 8 2 6 3 2 3 2" xfId="52435" xr:uid="{00000000-0005-0000-0000-0000D8C90000}"/>
    <cellStyle name="Normal 8 2 6 3 2 3 2 2" xfId="52436" xr:uid="{00000000-0005-0000-0000-0000D9C90000}"/>
    <cellStyle name="Normal 8 2 6 3 2 3 3" xfId="52437" xr:uid="{00000000-0005-0000-0000-0000DAC90000}"/>
    <cellStyle name="Normal 8 2 6 3 2 4" xfId="52438" xr:uid="{00000000-0005-0000-0000-0000DBC90000}"/>
    <cellStyle name="Normal 8 2 6 3 3" xfId="52439" xr:uid="{00000000-0005-0000-0000-0000DCC90000}"/>
    <cellStyle name="Normal 8 2 6 3 3 2" xfId="52440" xr:uid="{00000000-0005-0000-0000-0000DDC90000}"/>
    <cellStyle name="Normal 8 2 6 3 4" xfId="52441" xr:uid="{00000000-0005-0000-0000-0000DEC90000}"/>
    <cellStyle name="Normal 8 2 6 3 4 2" xfId="52442" xr:uid="{00000000-0005-0000-0000-0000DFC90000}"/>
    <cellStyle name="Normal 8 2 6 3 4 2 2" xfId="52443" xr:uid="{00000000-0005-0000-0000-0000E0C90000}"/>
    <cellStyle name="Normal 8 2 6 3 4 3" xfId="52444" xr:uid="{00000000-0005-0000-0000-0000E1C90000}"/>
    <cellStyle name="Normal 8 2 6 3 5" xfId="52445" xr:uid="{00000000-0005-0000-0000-0000E2C90000}"/>
    <cellStyle name="Normal 8 2 6 4" xfId="52446" xr:uid="{00000000-0005-0000-0000-0000E3C90000}"/>
    <cellStyle name="Normal 8 2 6 4 2" xfId="52447" xr:uid="{00000000-0005-0000-0000-0000E4C90000}"/>
    <cellStyle name="Normal 8 2 6 4 2 2" xfId="52448" xr:uid="{00000000-0005-0000-0000-0000E5C90000}"/>
    <cellStyle name="Normal 8 2 6 4 3" xfId="52449" xr:uid="{00000000-0005-0000-0000-0000E6C90000}"/>
    <cellStyle name="Normal 8 2 6 4 3 2" xfId="52450" xr:uid="{00000000-0005-0000-0000-0000E7C90000}"/>
    <cellStyle name="Normal 8 2 6 4 3 2 2" xfId="52451" xr:uid="{00000000-0005-0000-0000-0000E8C90000}"/>
    <cellStyle name="Normal 8 2 6 4 3 3" xfId="52452" xr:uid="{00000000-0005-0000-0000-0000E9C90000}"/>
    <cellStyle name="Normal 8 2 6 4 4" xfId="52453" xr:uid="{00000000-0005-0000-0000-0000EAC90000}"/>
    <cellStyle name="Normal 8 2 6 5" xfId="52454" xr:uid="{00000000-0005-0000-0000-0000EBC90000}"/>
    <cellStyle name="Normal 8 2 6 5 2" xfId="52455" xr:uid="{00000000-0005-0000-0000-0000ECC90000}"/>
    <cellStyle name="Normal 8 2 6 5 2 2" xfId="52456" xr:uid="{00000000-0005-0000-0000-0000EDC90000}"/>
    <cellStyle name="Normal 8 2 6 5 3" xfId="52457" xr:uid="{00000000-0005-0000-0000-0000EEC90000}"/>
    <cellStyle name="Normal 8 2 6 5 3 2" xfId="52458" xr:uid="{00000000-0005-0000-0000-0000EFC90000}"/>
    <cellStyle name="Normal 8 2 6 5 3 2 2" xfId="52459" xr:uid="{00000000-0005-0000-0000-0000F0C90000}"/>
    <cellStyle name="Normal 8 2 6 5 3 3" xfId="52460" xr:uid="{00000000-0005-0000-0000-0000F1C90000}"/>
    <cellStyle name="Normal 8 2 6 5 4" xfId="52461" xr:uid="{00000000-0005-0000-0000-0000F2C90000}"/>
    <cellStyle name="Normal 8 2 6 6" xfId="52462" xr:uid="{00000000-0005-0000-0000-0000F3C90000}"/>
    <cellStyle name="Normal 8 2 6 6 2" xfId="52463" xr:uid="{00000000-0005-0000-0000-0000F4C90000}"/>
    <cellStyle name="Normal 8 2 6 7" xfId="52464" xr:uid="{00000000-0005-0000-0000-0000F5C90000}"/>
    <cellStyle name="Normal 8 2 6 7 2" xfId="52465" xr:uid="{00000000-0005-0000-0000-0000F6C90000}"/>
    <cellStyle name="Normal 8 2 6 7 2 2" xfId="52466" xr:uid="{00000000-0005-0000-0000-0000F7C90000}"/>
    <cellStyle name="Normal 8 2 6 7 3" xfId="52467" xr:uid="{00000000-0005-0000-0000-0000F8C90000}"/>
    <cellStyle name="Normal 8 2 6 8" xfId="52468" xr:uid="{00000000-0005-0000-0000-0000F9C90000}"/>
    <cellStyle name="Normal 8 2 6 8 2" xfId="52469" xr:uid="{00000000-0005-0000-0000-0000FAC90000}"/>
    <cellStyle name="Normal 8 2 6 9" xfId="52470" xr:uid="{00000000-0005-0000-0000-0000FBC90000}"/>
    <cellStyle name="Normal 8 2 7" xfId="52471" xr:uid="{00000000-0005-0000-0000-0000FCC90000}"/>
    <cellStyle name="Normal 8 2 7 2" xfId="52472" xr:uid="{00000000-0005-0000-0000-0000FDC90000}"/>
    <cellStyle name="Normal 8 2 7 2 2" xfId="52473" xr:uid="{00000000-0005-0000-0000-0000FEC90000}"/>
    <cellStyle name="Normal 8 2 7 2 2 2" xfId="52474" xr:uid="{00000000-0005-0000-0000-0000FFC90000}"/>
    <cellStyle name="Normal 8 2 7 2 2 2 2" xfId="52475" xr:uid="{00000000-0005-0000-0000-000000CA0000}"/>
    <cellStyle name="Normal 8 2 7 2 2 3" xfId="52476" xr:uid="{00000000-0005-0000-0000-000001CA0000}"/>
    <cellStyle name="Normal 8 2 7 2 2 3 2" xfId="52477" xr:uid="{00000000-0005-0000-0000-000002CA0000}"/>
    <cellStyle name="Normal 8 2 7 2 2 3 2 2" xfId="52478" xr:uid="{00000000-0005-0000-0000-000003CA0000}"/>
    <cellStyle name="Normal 8 2 7 2 2 3 3" xfId="52479" xr:uid="{00000000-0005-0000-0000-000004CA0000}"/>
    <cellStyle name="Normal 8 2 7 2 2 4" xfId="52480" xr:uid="{00000000-0005-0000-0000-000005CA0000}"/>
    <cellStyle name="Normal 8 2 7 2 3" xfId="52481" xr:uid="{00000000-0005-0000-0000-000006CA0000}"/>
    <cellStyle name="Normal 8 2 7 2 3 2" xfId="52482" xr:uid="{00000000-0005-0000-0000-000007CA0000}"/>
    <cellStyle name="Normal 8 2 7 2 4" xfId="52483" xr:uid="{00000000-0005-0000-0000-000008CA0000}"/>
    <cellStyle name="Normal 8 2 7 2 4 2" xfId="52484" xr:uid="{00000000-0005-0000-0000-000009CA0000}"/>
    <cellStyle name="Normal 8 2 7 2 4 2 2" xfId="52485" xr:uid="{00000000-0005-0000-0000-00000ACA0000}"/>
    <cellStyle name="Normal 8 2 7 2 4 3" xfId="52486" xr:uid="{00000000-0005-0000-0000-00000BCA0000}"/>
    <cellStyle name="Normal 8 2 7 2 5" xfId="52487" xr:uid="{00000000-0005-0000-0000-00000CCA0000}"/>
    <cellStyle name="Normal 8 2 7 3" xfId="52488" xr:uid="{00000000-0005-0000-0000-00000DCA0000}"/>
    <cellStyle name="Normal 8 2 7 3 2" xfId="52489" xr:uid="{00000000-0005-0000-0000-00000ECA0000}"/>
    <cellStyle name="Normal 8 2 7 3 2 2" xfId="52490" xr:uid="{00000000-0005-0000-0000-00000FCA0000}"/>
    <cellStyle name="Normal 8 2 7 3 3" xfId="52491" xr:uid="{00000000-0005-0000-0000-000010CA0000}"/>
    <cellStyle name="Normal 8 2 7 3 3 2" xfId="52492" xr:uid="{00000000-0005-0000-0000-000011CA0000}"/>
    <cellStyle name="Normal 8 2 7 3 3 2 2" xfId="52493" xr:uid="{00000000-0005-0000-0000-000012CA0000}"/>
    <cellStyle name="Normal 8 2 7 3 3 3" xfId="52494" xr:uid="{00000000-0005-0000-0000-000013CA0000}"/>
    <cellStyle name="Normal 8 2 7 3 4" xfId="52495" xr:uid="{00000000-0005-0000-0000-000014CA0000}"/>
    <cellStyle name="Normal 8 2 7 4" xfId="52496" xr:uid="{00000000-0005-0000-0000-000015CA0000}"/>
    <cellStyle name="Normal 8 2 7 4 2" xfId="52497" xr:uid="{00000000-0005-0000-0000-000016CA0000}"/>
    <cellStyle name="Normal 8 2 7 4 2 2" xfId="52498" xr:uid="{00000000-0005-0000-0000-000017CA0000}"/>
    <cellStyle name="Normal 8 2 7 4 3" xfId="52499" xr:uid="{00000000-0005-0000-0000-000018CA0000}"/>
    <cellStyle name="Normal 8 2 7 4 3 2" xfId="52500" xr:uid="{00000000-0005-0000-0000-000019CA0000}"/>
    <cellStyle name="Normal 8 2 7 4 3 2 2" xfId="52501" xr:uid="{00000000-0005-0000-0000-00001ACA0000}"/>
    <cellStyle name="Normal 8 2 7 4 3 3" xfId="52502" xr:uid="{00000000-0005-0000-0000-00001BCA0000}"/>
    <cellStyle name="Normal 8 2 7 4 4" xfId="52503" xr:uid="{00000000-0005-0000-0000-00001CCA0000}"/>
    <cellStyle name="Normal 8 2 7 5" xfId="52504" xr:uid="{00000000-0005-0000-0000-00001DCA0000}"/>
    <cellStyle name="Normal 8 2 7 5 2" xfId="52505" xr:uid="{00000000-0005-0000-0000-00001ECA0000}"/>
    <cellStyle name="Normal 8 2 7 6" xfId="52506" xr:uid="{00000000-0005-0000-0000-00001FCA0000}"/>
    <cellStyle name="Normal 8 2 7 6 2" xfId="52507" xr:uid="{00000000-0005-0000-0000-000020CA0000}"/>
    <cellStyle name="Normal 8 2 7 6 2 2" xfId="52508" xr:uid="{00000000-0005-0000-0000-000021CA0000}"/>
    <cellStyle name="Normal 8 2 7 6 3" xfId="52509" xr:uid="{00000000-0005-0000-0000-000022CA0000}"/>
    <cellStyle name="Normal 8 2 7 7" xfId="52510" xr:uid="{00000000-0005-0000-0000-000023CA0000}"/>
    <cellStyle name="Normal 8 2 7 7 2" xfId="52511" xr:uid="{00000000-0005-0000-0000-000024CA0000}"/>
    <cellStyle name="Normal 8 2 7 8" xfId="52512" xr:uid="{00000000-0005-0000-0000-000025CA0000}"/>
    <cellStyle name="Normal 8 2 7 9" xfId="52513" xr:uid="{00000000-0005-0000-0000-000026CA0000}"/>
    <cellStyle name="Normal 8 2 8" xfId="52514" xr:uid="{00000000-0005-0000-0000-000027CA0000}"/>
    <cellStyle name="Normal 8 2 8 2" xfId="52515" xr:uid="{00000000-0005-0000-0000-000028CA0000}"/>
    <cellStyle name="Normal 8 2 8 2 2" xfId="52516" xr:uid="{00000000-0005-0000-0000-000029CA0000}"/>
    <cellStyle name="Normal 8 2 8 2 2 2" xfId="52517" xr:uid="{00000000-0005-0000-0000-00002ACA0000}"/>
    <cellStyle name="Normal 8 2 8 2 2 2 2" xfId="52518" xr:uid="{00000000-0005-0000-0000-00002BCA0000}"/>
    <cellStyle name="Normal 8 2 8 2 2 3" xfId="52519" xr:uid="{00000000-0005-0000-0000-00002CCA0000}"/>
    <cellStyle name="Normal 8 2 8 2 2 3 2" xfId="52520" xr:uid="{00000000-0005-0000-0000-00002DCA0000}"/>
    <cellStyle name="Normal 8 2 8 2 2 3 2 2" xfId="52521" xr:uid="{00000000-0005-0000-0000-00002ECA0000}"/>
    <cellStyle name="Normal 8 2 8 2 2 3 3" xfId="52522" xr:uid="{00000000-0005-0000-0000-00002FCA0000}"/>
    <cellStyle name="Normal 8 2 8 2 2 4" xfId="52523" xr:uid="{00000000-0005-0000-0000-000030CA0000}"/>
    <cellStyle name="Normal 8 2 8 2 3" xfId="52524" xr:uid="{00000000-0005-0000-0000-000031CA0000}"/>
    <cellStyle name="Normal 8 2 8 2 3 2" xfId="52525" xr:uid="{00000000-0005-0000-0000-000032CA0000}"/>
    <cellStyle name="Normal 8 2 8 2 4" xfId="52526" xr:uid="{00000000-0005-0000-0000-000033CA0000}"/>
    <cellStyle name="Normal 8 2 8 2 4 2" xfId="52527" xr:uid="{00000000-0005-0000-0000-000034CA0000}"/>
    <cellStyle name="Normal 8 2 8 2 4 2 2" xfId="52528" xr:uid="{00000000-0005-0000-0000-000035CA0000}"/>
    <cellStyle name="Normal 8 2 8 2 4 3" xfId="52529" xr:uid="{00000000-0005-0000-0000-000036CA0000}"/>
    <cellStyle name="Normal 8 2 8 2 5" xfId="52530" xr:uid="{00000000-0005-0000-0000-000037CA0000}"/>
    <cellStyle name="Normal 8 2 8 3" xfId="52531" xr:uid="{00000000-0005-0000-0000-000038CA0000}"/>
    <cellStyle name="Normal 8 2 8 3 2" xfId="52532" xr:uid="{00000000-0005-0000-0000-000039CA0000}"/>
    <cellStyle name="Normal 8 2 8 3 2 2" xfId="52533" xr:uid="{00000000-0005-0000-0000-00003ACA0000}"/>
    <cellStyle name="Normal 8 2 8 3 3" xfId="52534" xr:uid="{00000000-0005-0000-0000-00003BCA0000}"/>
    <cellStyle name="Normal 8 2 8 3 3 2" xfId="52535" xr:uid="{00000000-0005-0000-0000-00003CCA0000}"/>
    <cellStyle name="Normal 8 2 8 3 3 2 2" xfId="52536" xr:uid="{00000000-0005-0000-0000-00003DCA0000}"/>
    <cellStyle name="Normal 8 2 8 3 3 3" xfId="52537" xr:uid="{00000000-0005-0000-0000-00003ECA0000}"/>
    <cellStyle name="Normal 8 2 8 3 4" xfId="52538" xr:uid="{00000000-0005-0000-0000-00003FCA0000}"/>
    <cellStyle name="Normal 8 2 8 4" xfId="52539" xr:uid="{00000000-0005-0000-0000-000040CA0000}"/>
    <cellStyle name="Normal 8 2 8 4 2" xfId="52540" xr:uid="{00000000-0005-0000-0000-000041CA0000}"/>
    <cellStyle name="Normal 8 2 8 4 2 2" xfId="52541" xr:uid="{00000000-0005-0000-0000-000042CA0000}"/>
    <cellStyle name="Normal 8 2 8 4 3" xfId="52542" xr:uid="{00000000-0005-0000-0000-000043CA0000}"/>
    <cellStyle name="Normal 8 2 8 4 3 2" xfId="52543" xr:uid="{00000000-0005-0000-0000-000044CA0000}"/>
    <cellStyle name="Normal 8 2 8 4 3 2 2" xfId="52544" xr:uid="{00000000-0005-0000-0000-000045CA0000}"/>
    <cellStyle name="Normal 8 2 8 4 3 3" xfId="52545" xr:uid="{00000000-0005-0000-0000-000046CA0000}"/>
    <cellStyle name="Normal 8 2 8 4 4" xfId="52546" xr:uid="{00000000-0005-0000-0000-000047CA0000}"/>
    <cellStyle name="Normal 8 2 8 5" xfId="52547" xr:uid="{00000000-0005-0000-0000-000048CA0000}"/>
    <cellStyle name="Normal 8 2 8 5 2" xfId="52548" xr:uid="{00000000-0005-0000-0000-000049CA0000}"/>
    <cellStyle name="Normal 8 2 8 6" xfId="52549" xr:uid="{00000000-0005-0000-0000-00004ACA0000}"/>
    <cellStyle name="Normal 8 2 8 6 2" xfId="52550" xr:uid="{00000000-0005-0000-0000-00004BCA0000}"/>
    <cellStyle name="Normal 8 2 8 6 2 2" xfId="52551" xr:uid="{00000000-0005-0000-0000-00004CCA0000}"/>
    <cellStyle name="Normal 8 2 8 6 3" xfId="52552" xr:uid="{00000000-0005-0000-0000-00004DCA0000}"/>
    <cellStyle name="Normal 8 2 8 7" xfId="52553" xr:uid="{00000000-0005-0000-0000-00004ECA0000}"/>
    <cellStyle name="Normal 8 2 8 7 2" xfId="52554" xr:uid="{00000000-0005-0000-0000-00004FCA0000}"/>
    <cellStyle name="Normal 8 2 8 8" xfId="52555" xr:uid="{00000000-0005-0000-0000-000050CA0000}"/>
    <cellStyle name="Normal 8 2 9" xfId="52556" xr:uid="{00000000-0005-0000-0000-000051CA0000}"/>
    <cellStyle name="Normal 8 2 9 2" xfId="52557" xr:uid="{00000000-0005-0000-0000-000052CA0000}"/>
    <cellStyle name="Normal 8 2 9 2 2" xfId="52558" xr:uid="{00000000-0005-0000-0000-000053CA0000}"/>
    <cellStyle name="Normal 8 2 9 2 2 2" xfId="52559" xr:uid="{00000000-0005-0000-0000-000054CA0000}"/>
    <cellStyle name="Normal 8 2 9 2 2 2 2" xfId="52560" xr:uid="{00000000-0005-0000-0000-000055CA0000}"/>
    <cellStyle name="Normal 8 2 9 2 2 3" xfId="52561" xr:uid="{00000000-0005-0000-0000-000056CA0000}"/>
    <cellStyle name="Normal 8 2 9 2 2 3 2" xfId="52562" xr:uid="{00000000-0005-0000-0000-000057CA0000}"/>
    <cellStyle name="Normal 8 2 9 2 2 3 2 2" xfId="52563" xr:uid="{00000000-0005-0000-0000-000058CA0000}"/>
    <cellStyle name="Normal 8 2 9 2 2 3 3" xfId="52564" xr:uid="{00000000-0005-0000-0000-000059CA0000}"/>
    <cellStyle name="Normal 8 2 9 2 2 4" xfId="52565" xr:uid="{00000000-0005-0000-0000-00005ACA0000}"/>
    <cellStyle name="Normal 8 2 9 2 3" xfId="52566" xr:uid="{00000000-0005-0000-0000-00005BCA0000}"/>
    <cellStyle name="Normal 8 2 9 2 3 2" xfId="52567" xr:uid="{00000000-0005-0000-0000-00005CCA0000}"/>
    <cellStyle name="Normal 8 2 9 2 4" xfId="52568" xr:uid="{00000000-0005-0000-0000-00005DCA0000}"/>
    <cellStyle name="Normal 8 2 9 2 4 2" xfId="52569" xr:uid="{00000000-0005-0000-0000-00005ECA0000}"/>
    <cellStyle name="Normal 8 2 9 2 4 2 2" xfId="52570" xr:uid="{00000000-0005-0000-0000-00005FCA0000}"/>
    <cellStyle name="Normal 8 2 9 2 4 3" xfId="52571" xr:uid="{00000000-0005-0000-0000-000060CA0000}"/>
    <cellStyle name="Normal 8 2 9 2 5" xfId="52572" xr:uid="{00000000-0005-0000-0000-000061CA0000}"/>
    <cellStyle name="Normal 8 2 9 3" xfId="52573" xr:uid="{00000000-0005-0000-0000-000062CA0000}"/>
    <cellStyle name="Normal 8 2 9 3 2" xfId="52574" xr:uid="{00000000-0005-0000-0000-000063CA0000}"/>
    <cellStyle name="Normal 8 2 9 3 2 2" xfId="52575" xr:uid="{00000000-0005-0000-0000-000064CA0000}"/>
    <cellStyle name="Normal 8 2 9 3 3" xfId="52576" xr:uid="{00000000-0005-0000-0000-000065CA0000}"/>
    <cellStyle name="Normal 8 2 9 3 3 2" xfId="52577" xr:uid="{00000000-0005-0000-0000-000066CA0000}"/>
    <cellStyle name="Normal 8 2 9 3 3 2 2" xfId="52578" xr:uid="{00000000-0005-0000-0000-000067CA0000}"/>
    <cellStyle name="Normal 8 2 9 3 3 3" xfId="52579" xr:uid="{00000000-0005-0000-0000-000068CA0000}"/>
    <cellStyle name="Normal 8 2 9 3 4" xfId="52580" xr:uid="{00000000-0005-0000-0000-000069CA0000}"/>
    <cellStyle name="Normal 8 2 9 4" xfId="52581" xr:uid="{00000000-0005-0000-0000-00006ACA0000}"/>
    <cellStyle name="Normal 8 2 9 4 2" xfId="52582" xr:uid="{00000000-0005-0000-0000-00006BCA0000}"/>
    <cellStyle name="Normal 8 2 9 5" xfId="52583" xr:uid="{00000000-0005-0000-0000-00006CCA0000}"/>
    <cellStyle name="Normal 8 2 9 5 2" xfId="52584" xr:uid="{00000000-0005-0000-0000-00006DCA0000}"/>
    <cellStyle name="Normal 8 2 9 5 2 2" xfId="52585" xr:uid="{00000000-0005-0000-0000-00006ECA0000}"/>
    <cellStyle name="Normal 8 2 9 5 3" xfId="52586" xr:uid="{00000000-0005-0000-0000-00006FCA0000}"/>
    <cellStyle name="Normal 8 2 9 6" xfId="52587" xr:uid="{00000000-0005-0000-0000-000070CA0000}"/>
    <cellStyle name="Normal 8 2_T-straight with PEDs adjustor" xfId="52588" xr:uid="{00000000-0005-0000-0000-000071CA0000}"/>
    <cellStyle name="Normal 8 20" xfId="52589" xr:uid="{00000000-0005-0000-0000-000072CA0000}"/>
    <cellStyle name="Normal 8 3" xfId="1512" xr:uid="{00000000-0005-0000-0000-000073CA0000}"/>
    <cellStyle name="Normal 8 3 10" xfId="52590" xr:uid="{00000000-0005-0000-0000-000074CA0000}"/>
    <cellStyle name="Normal 8 3 10 2" xfId="52591" xr:uid="{00000000-0005-0000-0000-000075CA0000}"/>
    <cellStyle name="Normal 8 3 10 2 2" xfId="52592" xr:uid="{00000000-0005-0000-0000-000076CA0000}"/>
    <cellStyle name="Normal 8 3 10 3" xfId="52593" xr:uid="{00000000-0005-0000-0000-000077CA0000}"/>
    <cellStyle name="Normal 8 3 10 3 2" xfId="52594" xr:uid="{00000000-0005-0000-0000-000078CA0000}"/>
    <cellStyle name="Normal 8 3 10 3 2 2" xfId="52595" xr:uid="{00000000-0005-0000-0000-000079CA0000}"/>
    <cellStyle name="Normal 8 3 10 3 3" xfId="52596" xr:uid="{00000000-0005-0000-0000-00007ACA0000}"/>
    <cellStyle name="Normal 8 3 10 4" xfId="52597" xr:uid="{00000000-0005-0000-0000-00007BCA0000}"/>
    <cellStyle name="Normal 8 3 11" xfId="52598" xr:uid="{00000000-0005-0000-0000-00007CCA0000}"/>
    <cellStyle name="Normal 8 3 11 2" xfId="52599" xr:uid="{00000000-0005-0000-0000-00007DCA0000}"/>
    <cellStyle name="Normal 8 3 11 2 2" xfId="52600" xr:uid="{00000000-0005-0000-0000-00007ECA0000}"/>
    <cellStyle name="Normal 8 3 11 3" xfId="52601" xr:uid="{00000000-0005-0000-0000-00007FCA0000}"/>
    <cellStyle name="Normal 8 3 11 3 2" xfId="52602" xr:uid="{00000000-0005-0000-0000-000080CA0000}"/>
    <cellStyle name="Normal 8 3 11 3 2 2" xfId="52603" xr:uid="{00000000-0005-0000-0000-000081CA0000}"/>
    <cellStyle name="Normal 8 3 11 3 3" xfId="52604" xr:uid="{00000000-0005-0000-0000-000082CA0000}"/>
    <cellStyle name="Normal 8 3 11 4" xfId="52605" xr:uid="{00000000-0005-0000-0000-000083CA0000}"/>
    <cellStyle name="Normal 8 3 12" xfId="52606" xr:uid="{00000000-0005-0000-0000-000084CA0000}"/>
    <cellStyle name="Normal 8 3 12 2" xfId="52607" xr:uid="{00000000-0005-0000-0000-000085CA0000}"/>
    <cellStyle name="Normal 8 3 12 2 2" xfId="52608" xr:uid="{00000000-0005-0000-0000-000086CA0000}"/>
    <cellStyle name="Normal 8 3 12 3" xfId="52609" xr:uid="{00000000-0005-0000-0000-000087CA0000}"/>
    <cellStyle name="Normal 8 3 12 3 2" xfId="52610" xr:uid="{00000000-0005-0000-0000-000088CA0000}"/>
    <cellStyle name="Normal 8 3 12 3 2 2" xfId="52611" xr:uid="{00000000-0005-0000-0000-000089CA0000}"/>
    <cellStyle name="Normal 8 3 12 3 3" xfId="52612" xr:uid="{00000000-0005-0000-0000-00008ACA0000}"/>
    <cellStyle name="Normal 8 3 12 4" xfId="52613" xr:uid="{00000000-0005-0000-0000-00008BCA0000}"/>
    <cellStyle name="Normal 8 3 13" xfId="52614" xr:uid="{00000000-0005-0000-0000-00008CCA0000}"/>
    <cellStyle name="Normal 8 3 13 2" xfId="52615" xr:uid="{00000000-0005-0000-0000-00008DCA0000}"/>
    <cellStyle name="Normal 8 3 13 2 2" xfId="52616" xr:uid="{00000000-0005-0000-0000-00008ECA0000}"/>
    <cellStyle name="Normal 8 3 13 3" xfId="52617" xr:uid="{00000000-0005-0000-0000-00008FCA0000}"/>
    <cellStyle name="Normal 8 3 14" xfId="52618" xr:uid="{00000000-0005-0000-0000-000090CA0000}"/>
    <cellStyle name="Normal 8 3 14 2" xfId="52619" xr:uid="{00000000-0005-0000-0000-000091CA0000}"/>
    <cellStyle name="Normal 8 3 15" xfId="52620" xr:uid="{00000000-0005-0000-0000-000092CA0000}"/>
    <cellStyle name="Normal 8 3 15 2" xfId="52621" xr:uid="{00000000-0005-0000-0000-000093CA0000}"/>
    <cellStyle name="Normal 8 3 16" xfId="52622" xr:uid="{00000000-0005-0000-0000-000094CA0000}"/>
    <cellStyle name="Normal 8 3 17" xfId="52623" xr:uid="{00000000-0005-0000-0000-000095CA0000}"/>
    <cellStyle name="Normal 8 3 2" xfId="1513" xr:uid="{00000000-0005-0000-0000-000096CA0000}"/>
    <cellStyle name="Normal 8 3 2 10" xfId="52624" xr:uid="{00000000-0005-0000-0000-000097CA0000}"/>
    <cellStyle name="Normal 8 3 2 11" xfId="52625" xr:uid="{00000000-0005-0000-0000-000098CA0000}"/>
    <cellStyle name="Normal 8 3 2 2" xfId="1514" xr:uid="{00000000-0005-0000-0000-000099CA0000}"/>
    <cellStyle name="Normal 8 3 2 2 10" xfId="52626" xr:uid="{00000000-0005-0000-0000-00009ACA0000}"/>
    <cellStyle name="Normal 8 3 2 2 2" xfId="1515" xr:uid="{00000000-0005-0000-0000-00009BCA0000}"/>
    <cellStyle name="Normal 8 3 2 2 2 2" xfId="52627" xr:uid="{00000000-0005-0000-0000-00009CCA0000}"/>
    <cellStyle name="Normal 8 3 2 2 2 2 2" xfId="52628" xr:uid="{00000000-0005-0000-0000-00009DCA0000}"/>
    <cellStyle name="Normal 8 3 2 2 2 2 2 2" xfId="52629" xr:uid="{00000000-0005-0000-0000-00009ECA0000}"/>
    <cellStyle name="Normal 8 3 2 2 2 2 2 2 2" xfId="52630" xr:uid="{00000000-0005-0000-0000-00009FCA0000}"/>
    <cellStyle name="Normal 8 3 2 2 2 2 2 3" xfId="52631" xr:uid="{00000000-0005-0000-0000-0000A0CA0000}"/>
    <cellStyle name="Normal 8 3 2 2 2 2 2 3 2" xfId="52632" xr:uid="{00000000-0005-0000-0000-0000A1CA0000}"/>
    <cellStyle name="Normal 8 3 2 2 2 2 2 3 2 2" xfId="52633" xr:uid="{00000000-0005-0000-0000-0000A2CA0000}"/>
    <cellStyle name="Normal 8 3 2 2 2 2 2 3 3" xfId="52634" xr:uid="{00000000-0005-0000-0000-0000A3CA0000}"/>
    <cellStyle name="Normal 8 3 2 2 2 2 2 4" xfId="52635" xr:uid="{00000000-0005-0000-0000-0000A4CA0000}"/>
    <cellStyle name="Normal 8 3 2 2 2 2 3" xfId="52636" xr:uid="{00000000-0005-0000-0000-0000A5CA0000}"/>
    <cellStyle name="Normal 8 3 2 2 2 2 3 2" xfId="52637" xr:uid="{00000000-0005-0000-0000-0000A6CA0000}"/>
    <cellStyle name="Normal 8 3 2 2 2 2 4" xfId="52638" xr:uid="{00000000-0005-0000-0000-0000A7CA0000}"/>
    <cellStyle name="Normal 8 3 2 2 2 2 4 2" xfId="52639" xr:uid="{00000000-0005-0000-0000-0000A8CA0000}"/>
    <cellStyle name="Normal 8 3 2 2 2 2 4 2 2" xfId="52640" xr:uid="{00000000-0005-0000-0000-0000A9CA0000}"/>
    <cellStyle name="Normal 8 3 2 2 2 2 4 3" xfId="52641" xr:uid="{00000000-0005-0000-0000-0000AACA0000}"/>
    <cellStyle name="Normal 8 3 2 2 2 2 5" xfId="52642" xr:uid="{00000000-0005-0000-0000-0000ABCA0000}"/>
    <cellStyle name="Normal 8 3 2 2 2 2 6" xfId="52643" xr:uid="{00000000-0005-0000-0000-0000ACCA0000}"/>
    <cellStyle name="Normal 8 3 2 2 2 3" xfId="52644" xr:uid="{00000000-0005-0000-0000-0000ADCA0000}"/>
    <cellStyle name="Normal 8 3 2 2 2 3 2" xfId="52645" xr:uid="{00000000-0005-0000-0000-0000AECA0000}"/>
    <cellStyle name="Normal 8 3 2 2 2 3 2 2" xfId="52646" xr:uid="{00000000-0005-0000-0000-0000AFCA0000}"/>
    <cellStyle name="Normal 8 3 2 2 2 3 3" xfId="52647" xr:uid="{00000000-0005-0000-0000-0000B0CA0000}"/>
    <cellStyle name="Normal 8 3 2 2 2 3 3 2" xfId="52648" xr:uid="{00000000-0005-0000-0000-0000B1CA0000}"/>
    <cellStyle name="Normal 8 3 2 2 2 3 3 2 2" xfId="52649" xr:uid="{00000000-0005-0000-0000-0000B2CA0000}"/>
    <cellStyle name="Normal 8 3 2 2 2 3 3 3" xfId="52650" xr:uid="{00000000-0005-0000-0000-0000B3CA0000}"/>
    <cellStyle name="Normal 8 3 2 2 2 3 4" xfId="52651" xr:uid="{00000000-0005-0000-0000-0000B4CA0000}"/>
    <cellStyle name="Normal 8 3 2 2 2 4" xfId="52652" xr:uid="{00000000-0005-0000-0000-0000B5CA0000}"/>
    <cellStyle name="Normal 8 3 2 2 2 4 2" xfId="52653" xr:uid="{00000000-0005-0000-0000-0000B6CA0000}"/>
    <cellStyle name="Normal 8 3 2 2 2 4 2 2" xfId="52654" xr:uid="{00000000-0005-0000-0000-0000B7CA0000}"/>
    <cellStyle name="Normal 8 3 2 2 2 4 3" xfId="52655" xr:uid="{00000000-0005-0000-0000-0000B8CA0000}"/>
    <cellStyle name="Normal 8 3 2 2 2 4 3 2" xfId="52656" xr:uid="{00000000-0005-0000-0000-0000B9CA0000}"/>
    <cellStyle name="Normal 8 3 2 2 2 4 3 2 2" xfId="52657" xr:uid="{00000000-0005-0000-0000-0000BACA0000}"/>
    <cellStyle name="Normal 8 3 2 2 2 4 3 3" xfId="52658" xr:uid="{00000000-0005-0000-0000-0000BBCA0000}"/>
    <cellStyle name="Normal 8 3 2 2 2 4 4" xfId="52659" xr:uid="{00000000-0005-0000-0000-0000BCCA0000}"/>
    <cellStyle name="Normal 8 3 2 2 2 5" xfId="52660" xr:uid="{00000000-0005-0000-0000-0000BDCA0000}"/>
    <cellStyle name="Normal 8 3 2 2 2 5 2" xfId="52661" xr:uid="{00000000-0005-0000-0000-0000BECA0000}"/>
    <cellStyle name="Normal 8 3 2 2 2 6" xfId="52662" xr:uid="{00000000-0005-0000-0000-0000BFCA0000}"/>
    <cellStyle name="Normal 8 3 2 2 2 6 2" xfId="52663" xr:uid="{00000000-0005-0000-0000-0000C0CA0000}"/>
    <cellStyle name="Normal 8 3 2 2 2 6 2 2" xfId="52664" xr:uid="{00000000-0005-0000-0000-0000C1CA0000}"/>
    <cellStyle name="Normal 8 3 2 2 2 6 3" xfId="52665" xr:uid="{00000000-0005-0000-0000-0000C2CA0000}"/>
    <cellStyle name="Normal 8 3 2 2 2 7" xfId="52666" xr:uid="{00000000-0005-0000-0000-0000C3CA0000}"/>
    <cellStyle name="Normal 8 3 2 2 2 7 2" xfId="52667" xr:uid="{00000000-0005-0000-0000-0000C4CA0000}"/>
    <cellStyle name="Normal 8 3 2 2 2 8" xfId="52668" xr:uid="{00000000-0005-0000-0000-0000C5CA0000}"/>
    <cellStyle name="Normal 8 3 2 2 2 9" xfId="52669" xr:uid="{00000000-0005-0000-0000-0000C6CA0000}"/>
    <cellStyle name="Normal 8 3 2 2 3" xfId="52670" xr:uid="{00000000-0005-0000-0000-0000C7CA0000}"/>
    <cellStyle name="Normal 8 3 2 2 3 2" xfId="52671" xr:uid="{00000000-0005-0000-0000-0000C8CA0000}"/>
    <cellStyle name="Normal 8 3 2 2 3 2 2" xfId="52672" xr:uid="{00000000-0005-0000-0000-0000C9CA0000}"/>
    <cellStyle name="Normal 8 3 2 2 3 2 2 2" xfId="52673" xr:uid="{00000000-0005-0000-0000-0000CACA0000}"/>
    <cellStyle name="Normal 8 3 2 2 3 2 3" xfId="52674" xr:uid="{00000000-0005-0000-0000-0000CBCA0000}"/>
    <cellStyle name="Normal 8 3 2 2 3 2 3 2" xfId="52675" xr:uid="{00000000-0005-0000-0000-0000CCCA0000}"/>
    <cellStyle name="Normal 8 3 2 2 3 2 3 2 2" xfId="52676" xr:uid="{00000000-0005-0000-0000-0000CDCA0000}"/>
    <cellStyle name="Normal 8 3 2 2 3 2 3 3" xfId="52677" xr:uid="{00000000-0005-0000-0000-0000CECA0000}"/>
    <cellStyle name="Normal 8 3 2 2 3 2 4" xfId="52678" xr:uid="{00000000-0005-0000-0000-0000CFCA0000}"/>
    <cellStyle name="Normal 8 3 2 2 3 2 5" xfId="52679" xr:uid="{00000000-0005-0000-0000-0000D0CA0000}"/>
    <cellStyle name="Normal 8 3 2 2 3 3" xfId="52680" xr:uid="{00000000-0005-0000-0000-0000D1CA0000}"/>
    <cellStyle name="Normal 8 3 2 2 3 3 2" xfId="52681" xr:uid="{00000000-0005-0000-0000-0000D2CA0000}"/>
    <cellStyle name="Normal 8 3 2 2 3 4" xfId="52682" xr:uid="{00000000-0005-0000-0000-0000D3CA0000}"/>
    <cellStyle name="Normal 8 3 2 2 3 4 2" xfId="52683" xr:uid="{00000000-0005-0000-0000-0000D4CA0000}"/>
    <cellStyle name="Normal 8 3 2 2 3 4 2 2" xfId="52684" xr:uid="{00000000-0005-0000-0000-0000D5CA0000}"/>
    <cellStyle name="Normal 8 3 2 2 3 4 3" xfId="52685" xr:uid="{00000000-0005-0000-0000-0000D6CA0000}"/>
    <cellStyle name="Normal 8 3 2 2 3 5" xfId="52686" xr:uid="{00000000-0005-0000-0000-0000D7CA0000}"/>
    <cellStyle name="Normal 8 3 2 2 3 6" xfId="52687" xr:uid="{00000000-0005-0000-0000-0000D8CA0000}"/>
    <cellStyle name="Normal 8 3 2 2 4" xfId="52688" xr:uid="{00000000-0005-0000-0000-0000D9CA0000}"/>
    <cellStyle name="Normal 8 3 2 2 4 2" xfId="52689" xr:uid="{00000000-0005-0000-0000-0000DACA0000}"/>
    <cellStyle name="Normal 8 3 2 2 4 2 2" xfId="52690" xr:uid="{00000000-0005-0000-0000-0000DBCA0000}"/>
    <cellStyle name="Normal 8 3 2 2 4 3" xfId="52691" xr:uid="{00000000-0005-0000-0000-0000DCCA0000}"/>
    <cellStyle name="Normal 8 3 2 2 4 3 2" xfId="52692" xr:uid="{00000000-0005-0000-0000-0000DDCA0000}"/>
    <cellStyle name="Normal 8 3 2 2 4 3 2 2" xfId="52693" xr:uid="{00000000-0005-0000-0000-0000DECA0000}"/>
    <cellStyle name="Normal 8 3 2 2 4 3 3" xfId="52694" xr:uid="{00000000-0005-0000-0000-0000DFCA0000}"/>
    <cellStyle name="Normal 8 3 2 2 4 4" xfId="52695" xr:uid="{00000000-0005-0000-0000-0000E0CA0000}"/>
    <cellStyle name="Normal 8 3 2 2 4 5" xfId="52696" xr:uid="{00000000-0005-0000-0000-0000E1CA0000}"/>
    <cellStyle name="Normal 8 3 2 2 5" xfId="52697" xr:uid="{00000000-0005-0000-0000-0000E2CA0000}"/>
    <cellStyle name="Normal 8 3 2 2 5 2" xfId="52698" xr:uid="{00000000-0005-0000-0000-0000E3CA0000}"/>
    <cellStyle name="Normal 8 3 2 2 5 2 2" xfId="52699" xr:uid="{00000000-0005-0000-0000-0000E4CA0000}"/>
    <cellStyle name="Normal 8 3 2 2 5 3" xfId="52700" xr:uid="{00000000-0005-0000-0000-0000E5CA0000}"/>
    <cellStyle name="Normal 8 3 2 2 5 3 2" xfId="52701" xr:uid="{00000000-0005-0000-0000-0000E6CA0000}"/>
    <cellStyle name="Normal 8 3 2 2 5 3 2 2" xfId="52702" xr:uid="{00000000-0005-0000-0000-0000E7CA0000}"/>
    <cellStyle name="Normal 8 3 2 2 5 3 3" xfId="52703" xr:uid="{00000000-0005-0000-0000-0000E8CA0000}"/>
    <cellStyle name="Normal 8 3 2 2 5 4" xfId="52704" xr:uid="{00000000-0005-0000-0000-0000E9CA0000}"/>
    <cellStyle name="Normal 8 3 2 2 6" xfId="52705" xr:uid="{00000000-0005-0000-0000-0000EACA0000}"/>
    <cellStyle name="Normal 8 3 2 2 6 2" xfId="52706" xr:uid="{00000000-0005-0000-0000-0000EBCA0000}"/>
    <cellStyle name="Normal 8 3 2 2 7" xfId="52707" xr:uid="{00000000-0005-0000-0000-0000ECCA0000}"/>
    <cellStyle name="Normal 8 3 2 2 7 2" xfId="52708" xr:uid="{00000000-0005-0000-0000-0000EDCA0000}"/>
    <cellStyle name="Normal 8 3 2 2 7 2 2" xfId="52709" xr:uid="{00000000-0005-0000-0000-0000EECA0000}"/>
    <cellStyle name="Normal 8 3 2 2 7 3" xfId="52710" xr:uid="{00000000-0005-0000-0000-0000EFCA0000}"/>
    <cellStyle name="Normal 8 3 2 2 8" xfId="52711" xr:uid="{00000000-0005-0000-0000-0000F0CA0000}"/>
    <cellStyle name="Normal 8 3 2 2 8 2" xfId="52712" xr:uid="{00000000-0005-0000-0000-0000F1CA0000}"/>
    <cellStyle name="Normal 8 3 2 2 9" xfId="52713" xr:uid="{00000000-0005-0000-0000-0000F2CA0000}"/>
    <cellStyle name="Normal 8 3 2 2_T-straight with PEDs adjustor" xfId="52714" xr:uid="{00000000-0005-0000-0000-0000F3CA0000}"/>
    <cellStyle name="Normal 8 3 2 3" xfId="1516" xr:uid="{00000000-0005-0000-0000-0000F4CA0000}"/>
    <cellStyle name="Normal 8 3 2 3 2" xfId="52715" xr:uid="{00000000-0005-0000-0000-0000F5CA0000}"/>
    <cellStyle name="Normal 8 3 2 3 2 2" xfId="52716" xr:uid="{00000000-0005-0000-0000-0000F6CA0000}"/>
    <cellStyle name="Normal 8 3 2 3 2 2 2" xfId="52717" xr:uid="{00000000-0005-0000-0000-0000F7CA0000}"/>
    <cellStyle name="Normal 8 3 2 3 2 2 2 2" xfId="52718" xr:uid="{00000000-0005-0000-0000-0000F8CA0000}"/>
    <cellStyle name="Normal 8 3 2 3 2 2 3" xfId="52719" xr:uid="{00000000-0005-0000-0000-0000F9CA0000}"/>
    <cellStyle name="Normal 8 3 2 3 2 2 3 2" xfId="52720" xr:uid="{00000000-0005-0000-0000-0000FACA0000}"/>
    <cellStyle name="Normal 8 3 2 3 2 2 3 2 2" xfId="52721" xr:uid="{00000000-0005-0000-0000-0000FBCA0000}"/>
    <cellStyle name="Normal 8 3 2 3 2 2 3 3" xfId="52722" xr:uid="{00000000-0005-0000-0000-0000FCCA0000}"/>
    <cellStyle name="Normal 8 3 2 3 2 2 4" xfId="52723" xr:uid="{00000000-0005-0000-0000-0000FDCA0000}"/>
    <cellStyle name="Normal 8 3 2 3 2 3" xfId="52724" xr:uid="{00000000-0005-0000-0000-0000FECA0000}"/>
    <cellStyle name="Normal 8 3 2 3 2 3 2" xfId="52725" xr:uid="{00000000-0005-0000-0000-0000FFCA0000}"/>
    <cellStyle name="Normal 8 3 2 3 2 4" xfId="52726" xr:uid="{00000000-0005-0000-0000-000000CB0000}"/>
    <cellStyle name="Normal 8 3 2 3 2 4 2" xfId="52727" xr:uid="{00000000-0005-0000-0000-000001CB0000}"/>
    <cellStyle name="Normal 8 3 2 3 2 4 2 2" xfId="52728" xr:uid="{00000000-0005-0000-0000-000002CB0000}"/>
    <cellStyle name="Normal 8 3 2 3 2 4 3" xfId="52729" xr:uid="{00000000-0005-0000-0000-000003CB0000}"/>
    <cellStyle name="Normal 8 3 2 3 2 5" xfId="52730" xr:uid="{00000000-0005-0000-0000-000004CB0000}"/>
    <cellStyle name="Normal 8 3 2 3 2 6" xfId="52731" xr:uid="{00000000-0005-0000-0000-000005CB0000}"/>
    <cellStyle name="Normal 8 3 2 3 3" xfId="52732" xr:uid="{00000000-0005-0000-0000-000006CB0000}"/>
    <cellStyle name="Normal 8 3 2 3 3 2" xfId="52733" xr:uid="{00000000-0005-0000-0000-000007CB0000}"/>
    <cellStyle name="Normal 8 3 2 3 3 2 2" xfId="52734" xr:uid="{00000000-0005-0000-0000-000008CB0000}"/>
    <cellStyle name="Normal 8 3 2 3 3 3" xfId="52735" xr:uid="{00000000-0005-0000-0000-000009CB0000}"/>
    <cellStyle name="Normal 8 3 2 3 3 3 2" xfId="52736" xr:uid="{00000000-0005-0000-0000-00000ACB0000}"/>
    <cellStyle name="Normal 8 3 2 3 3 3 2 2" xfId="52737" xr:uid="{00000000-0005-0000-0000-00000BCB0000}"/>
    <cellStyle name="Normal 8 3 2 3 3 3 3" xfId="52738" xr:uid="{00000000-0005-0000-0000-00000CCB0000}"/>
    <cellStyle name="Normal 8 3 2 3 3 4" xfId="52739" xr:uid="{00000000-0005-0000-0000-00000DCB0000}"/>
    <cellStyle name="Normal 8 3 2 3 4" xfId="52740" xr:uid="{00000000-0005-0000-0000-00000ECB0000}"/>
    <cellStyle name="Normal 8 3 2 3 4 2" xfId="52741" xr:uid="{00000000-0005-0000-0000-00000FCB0000}"/>
    <cellStyle name="Normal 8 3 2 3 4 2 2" xfId="52742" xr:uid="{00000000-0005-0000-0000-000010CB0000}"/>
    <cellStyle name="Normal 8 3 2 3 4 3" xfId="52743" xr:uid="{00000000-0005-0000-0000-000011CB0000}"/>
    <cellStyle name="Normal 8 3 2 3 4 3 2" xfId="52744" xr:uid="{00000000-0005-0000-0000-000012CB0000}"/>
    <cellStyle name="Normal 8 3 2 3 4 3 2 2" xfId="52745" xr:uid="{00000000-0005-0000-0000-000013CB0000}"/>
    <cellStyle name="Normal 8 3 2 3 4 3 3" xfId="52746" xr:uid="{00000000-0005-0000-0000-000014CB0000}"/>
    <cellStyle name="Normal 8 3 2 3 4 4" xfId="52747" xr:uid="{00000000-0005-0000-0000-000015CB0000}"/>
    <cellStyle name="Normal 8 3 2 3 5" xfId="52748" xr:uid="{00000000-0005-0000-0000-000016CB0000}"/>
    <cellStyle name="Normal 8 3 2 3 5 2" xfId="52749" xr:uid="{00000000-0005-0000-0000-000017CB0000}"/>
    <cellStyle name="Normal 8 3 2 3 6" xfId="52750" xr:uid="{00000000-0005-0000-0000-000018CB0000}"/>
    <cellStyle name="Normal 8 3 2 3 6 2" xfId="52751" xr:uid="{00000000-0005-0000-0000-000019CB0000}"/>
    <cellStyle name="Normal 8 3 2 3 6 2 2" xfId="52752" xr:uid="{00000000-0005-0000-0000-00001ACB0000}"/>
    <cellStyle name="Normal 8 3 2 3 6 3" xfId="52753" xr:uid="{00000000-0005-0000-0000-00001BCB0000}"/>
    <cellStyle name="Normal 8 3 2 3 7" xfId="52754" xr:uid="{00000000-0005-0000-0000-00001CCB0000}"/>
    <cellStyle name="Normal 8 3 2 3 7 2" xfId="52755" xr:uid="{00000000-0005-0000-0000-00001DCB0000}"/>
    <cellStyle name="Normal 8 3 2 3 8" xfId="52756" xr:uid="{00000000-0005-0000-0000-00001ECB0000}"/>
    <cellStyle name="Normal 8 3 2 3 9" xfId="52757" xr:uid="{00000000-0005-0000-0000-00001FCB0000}"/>
    <cellStyle name="Normal 8 3 2 4" xfId="52758" xr:uid="{00000000-0005-0000-0000-000020CB0000}"/>
    <cellStyle name="Normal 8 3 2 4 2" xfId="52759" xr:uid="{00000000-0005-0000-0000-000021CB0000}"/>
    <cellStyle name="Normal 8 3 2 4 2 2" xfId="52760" xr:uid="{00000000-0005-0000-0000-000022CB0000}"/>
    <cellStyle name="Normal 8 3 2 4 2 2 2" xfId="52761" xr:uid="{00000000-0005-0000-0000-000023CB0000}"/>
    <cellStyle name="Normal 8 3 2 4 2 3" xfId="52762" xr:uid="{00000000-0005-0000-0000-000024CB0000}"/>
    <cellStyle name="Normal 8 3 2 4 2 3 2" xfId="52763" xr:uid="{00000000-0005-0000-0000-000025CB0000}"/>
    <cellStyle name="Normal 8 3 2 4 2 3 2 2" xfId="52764" xr:uid="{00000000-0005-0000-0000-000026CB0000}"/>
    <cellStyle name="Normal 8 3 2 4 2 3 3" xfId="52765" xr:uid="{00000000-0005-0000-0000-000027CB0000}"/>
    <cellStyle name="Normal 8 3 2 4 2 4" xfId="52766" xr:uid="{00000000-0005-0000-0000-000028CB0000}"/>
    <cellStyle name="Normal 8 3 2 4 2 5" xfId="52767" xr:uid="{00000000-0005-0000-0000-000029CB0000}"/>
    <cellStyle name="Normal 8 3 2 4 3" xfId="52768" xr:uid="{00000000-0005-0000-0000-00002ACB0000}"/>
    <cellStyle name="Normal 8 3 2 4 3 2" xfId="52769" xr:uid="{00000000-0005-0000-0000-00002BCB0000}"/>
    <cellStyle name="Normal 8 3 2 4 4" xfId="52770" xr:uid="{00000000-0005-0000-0000-00002CCB0000}"/>
    <cellStyle name="Normal 8 3 2 4 4 2" xfId="52771" xr:uid="{00000000-0005-0000-0000-00002DCB0000}"/>
    <cellStyle name="Normal 8 3 2 4 4 2 2" xfId="52772" xr:uid="{00000000-0005-0000-0000-00002ECB0000}"/>
    <cellStyle name="Normal 8 3 2 4 4 3" xfId="52773" xr:uid="{00000000-0005-0000-0000-00002FCB0000}"/>
    <cellStyle name="Normal 8 3 2 4 5" xfId="52774" xr:uid="{00000000-0005-0000-0000-000030CB0000}"/>
    <cellStyle name="Normal 8 3 2 4 6" xfId="52775" xr:uid="{00000000-0005-0000-0000-000031CB0000}"/>
    <cellStyle name="Normal 8 3 2 5" xfId="52776" xr:uid="{00000000-0005-0000-0000-000032CB0000}"/>
    <cellStyle name="Normal 8 3 2 5 2" xfId="52777" xr:uid="{00000000-0005-0000-0000-000033CB0000}"/>
    <cellStyle name="Normal 8 3 2 5 2 2" xfId="52778" xr:uid="{00000000-0005-0000-0000-000034CB0000}"/>
    <cellStyle name="Normal 8 3 2 5 3" xfId="52779" xr:uid="{00000000-0005-0000-0000-000035CB0000}"/>
    <cellStyle name="Normal 8 3 2 5 3 2" xfId="52780" xr:uid="{00000000-0005-0000-0000-000036CB0000}"/>
    <cellStyle name="Normal 8 3 2 5 3 2 2" xfId="52781" xr:uid="{00000000-0005-0000-0000-000037CB0000}"/>
    <cellStyle name="Normal 8 3 2 5 3 3" xfId="52782" xr:uid="{00000000-0005-0000-0000-000038CB0000}"/>
    <cellStyle name="Normal 8 3 2 5 4" xfId="52783" xr:uid="{00000000-0005-0000-0000-000039CB0000}"/>
    <cellStyle name="Normal 8 3 2 5 5" xfId="52784" xr:uid="{00000000-0005-0000-0000-00003ACB0000}"/>
    <cellStyle name="Normal 8 3 2 6" xfId="52785" xr:uid="{00000000-0005-0000-0000-00003BCB0000}"/>
    <cellStyle name="Normal 8 3 2 6 2" xfId="52786" xr:uid="{00000000-0005-0000-0000-00003CCB0000}"/>
    <cellStyle name="Normal 8 3 2 6 2 2" xfId="52787" xr:uid="{00000000-0005-0000-0000-00003DCB0000}"/>
    <cellStyle name="Normal 8 3 2 6 3" xfId="52788" xr:uid="{00000000-0005-0000-0000-00003ECB0000}"/>
    <cellStyle name="Normal 8 3 2 6 3 2" xfId="52789" xr:uid="{00000000-0005-0000-0000-00003FCB0000}"/>
    <cellStyle name="Normal 8 3 2 6 3 2 2" xfId="52790" xr:uid="{00000000-0005-0000-0000-000040CB0000}"/>
    <cellStyle name="Normal 8 3 2 6 3 3" xfId="52791" xr:uid="{00000000-0005-0000-0000-000041CB0000}"/>
    <cellStyle name="Normal 8 3 2 6 4" xfId="52792" xr:uid="{00000000-0005-0000-0000-000042CB0000}"/>
    <cellStyle name="Normal 8 3 2 7" xfId="52793" xr:uid="{00000000-0005-0000-0000-000043CB0000}"/>
    <cellStyle name="Normal 8 3 2 7 2" xfId="52794" xr:uid="{00000000-0005-0000-0000-000044CB0000}"/>
    <cellStyle name="Normal 8 3 2 8" xfId="52795" xr:uid="{00000000-0005-0000-0000-000045CB0000}"/>
    <cellStyle name="Normal 8 3 2 8 2" xfId="52796" xr:uid="{00000000-0005-0000-0000-000046CB0000}"/>
    <cellStyle name="Normal 8 3 2 8 2 2" xfId="52797" xr:uid="{00000000-0005-0000-0000-000047CB0000}"/>
    <cellStyle name="Normal 8 3 2 8 3" xfId="52798" xr:uid="{00000000-0005-0000-0000-000048CB0000}"/>
    <cellStyle name="Normal 8 3 2 9" xfId="52799" xr:uid="{00000000-0005-0000-0000-000049CB0000}"/>
    <cellStyle name="Normal 8 3 2 9 2" xfId="52800" xr:uid="{00000000-0005-0000-0000-00004ACB0000}"/>
    <cellStyle name="Normal 8 3 2_T-straight with PEDs adjustor" xfId="52801" xr:uid="{00000000-0005-0000-0000-00004BCB0000}"/>
    <cellStyle name="Normal 8 3 3" xfId="1517" xr:uid="{00000000-0005-0000-0000-00004CCB0000}"/>
    <cellStyle name="Normal 8 3 3 10" xfId="52802" xr:uid="{00000000-0005-0000-0000-00004DCB0000}"/>
    <cellStyle name="Normal 8 3 3 11" xfId="52803" xr:uid="{00000000-0005-0000-0000-00004ECB0000}"/>
    <cellStyle name="Normal 8 3 3 2" xfId="1518" xr:uid="{00000000-0005-0000-0000-00004FCB0000}"/>
    <cellStyle name="Normal 8 3 3 2 10" xfId="52804" xr:uid="{00000000-0005-0000-0000-000050CB0000}"/>
    <cellStyle name="Normal 8 3 3 2 2" xfId="52805" xr:uid="{00000000-0005-0000-0000-000051CB0000}"/>
    <cellStyle name="Normal 8 3 3 2 2 2" xfId="52806" xr:uid="{00000000-0005-0000-0000-000052CB0000}"/>
    <cellStyle name="Normal 8 3 3 2 2 2 2" xfId="52807" xr:uid="{00000000-0005-0000-0000-000053CB0000}"/>
    <cellStyle name="Normal 8 3 3 2 2 2 2 2" xfId="52808" xr:uid="{00000000-0005-0000-0000-000054CB0000}"/>
    <cellStyle name="Normal 8 3 3 2 2 2 2 2 2" xfId="52809" xr:uid="{00000000-0005-0000-0000-000055CB0000}"/>
    <cellStyle name="Normal 8 3 3 2 2 2 2 3" xfId="52810" xr:uid="{00000000-0005-0000-0000-000056CB0000}"/>
    <cellStyle name="Normal 8 3 3 2 2 2 2 3 2" xfId="52811" xr:uid="{00000000-0005-0000-0000-000057CB0000}"/>
    <cellStyle name="Normal 8 3 3 2 2 2 2 3 2 2" xfId="52812" xr:uid="{00000000-0005-0000-0000-000058CB0000}"/>
    <cellStyle name="Normal 8 3 3 2 2 2 2 3 3" xfId="52813" xr:uid="{00000000-0005-0000-0000-000059CB0000}"/>
    <cellStyle name="Normal 8 3 3 2 2 2 2 4" xfId="52814" xr:uid="{00000000-0005-0000-0000-00005ACB0000}"/>
    <cellStyle name="Normal 8 3 3 2 2 2 3" xfId="52815" xr:uid="{00000000-0005-0000-0000-00005BCB0000}"/>
    <cellStyle name="Normal 8 3 3 2 2 2 3 2" xfId="52816" xr:uid="{00000000-0005-0000-0000-00005CCB0000}"/>
    <cellStyle name="Normal 8 3 3 2 2 2 4" xfId="52817" xr:uid="{00000000-0005-0000-0000-00005DCB0000}"/>
    <cellStyle name="Normal 8 3 3 2 2 2 4 2" xfId="52818" xr:uid="{00000000-0005-0000-0000-00005ECB0000}"/>
    <cellStyle name="Normal 8 3 3 2 2 2 4 2 2" xfId="52819" xr:uid="{00000000-0005-0000-0000-00005FCB0000}"/>
    <cellStyle name="Normal 8 3 3 2 2 2 4 3" xfId="52820" xr:uid="{00000000-0005-0000-0000-000060CB0000}"/>
    <cellStyle name="Normal 8 3 3 2 2 2 5" xfId="52821" xr:uid="{00000000-0005-0000-0000-000061CB0000}"/>
    <cellStyle name="Normal 8 3 3 2 2 3" xfId="52822" xr:uid="{00000000-0005-0000-0000-000062CB0000}"/>
    <cellStyle name="Normal 8 3 3 2 2 3 2" xfId="52823" xr:uid="{00000000-0005-0000-0000-000063CB0000}"/>
    <cellStyle name="Normal 8 3 3 2 2 3 2 2" xfId="52824" xr:uid="{00000000-0005-0000-0000-000064CB0000}"/>
    <cellStyle name="Normal 8 3 3 2 2 3 3" xfId="52825" xr:uid="{00000000-0005-0000-0000-000065CB0000}"/>
    <cellStyle name="Normal 8 3 3 2 2 3 3 2" xfId="52826" xr:uid="{00000000-0005-0000-0000-000066CB0000}"/>
    <cellStyle name="Normal 8 3 3 2 2 3 3 2 2" xfId="52827" xr:uid="{00000000-0005-0000-0000-000067CB0000}"/>
    <cellStyle name="Normal 8 3 3 2 2 3 3 3" xfId="52828" xr:uid="{00000000-0005-0000-0000-000068CB0000}"/>
    <cellStyle name="Normal 8 3 3 2 2 3 4" xfId="52829" xr:uid="{00000000-0005-0000-0000-000069CB0000}"/>
    <cellStyle name="Normal 8 3 3 2 2 4" xfId="52830" xr:uid="{00000000-0005-0000-0000-00006ACB0000}"/>
    <cellStyle name="Normal 8 3 3 2 2 4 2" xfId="52831" xr:uid="{00000000-0005-0000-0000-00006BCB0000}"/>
    <cellStyle name="Normal 8 3 3 2 2 4 2 2" xfId="52832" xr:uid="{00000000-0005-0000-0000-00006CCB0000}"/>
    <cellStyle name="Normal 8 3 3 2 2 4 3" xfId="52833" xr:uid="{00000000-0005-0000-0000-00006DCB0000}"/>
    <cellStyle name="Normal 8 3 3 2 2 4 3 2" xfId="52834" xr:uid="{00000000-0005-0000-0000-00006ECB0000}"/>
    <cellStyle name="Normal 8 3 3 2 2 4 3 2 2" xfId="52835" xr:uid="{00000000-0005-0000-0000-00006FCB0000}"/>
    <cellStyle name="Normal 8 3 3 2 2 4 3 3" xfId="52836" xr:uid="{00000000-0005-0000-0000-000070CB0000}"/>
    <cellStyle name="Normal 8 3 3 2 2 4 4" xfId="52837" xr:uid="{00000000-0005-0000-0000-000071CB0000}"/>
    <cellStyle name="Normal 8 3 3 2 2 5" xfId="52838" xr:uid="{00000000-0005-0000-0000-000072CB0000}"/>
    <cellStyle name="Normal 8 3 3 2 2 5 2" xfId="52839" xr:uid="{00000000-0005-0000-0000-000073CB0000}"/>
    <cellStyle name="Normal 8 3 3 2 2 6" xfId="52840" xr:uid="{00000000-0005-0000-0000-000074CB0000}"/>
    <cellStyle name="Normal 8 3 3 2 2 6 2" xfId="52841" xr:uid="{00000000-0005-0000-0000-000075CB0000}"/>
    <cellStyle name="Normal 8 3 3 2 2 6 2 2" xfId="52842" xr:uid="{00000000-0005-0000-0000-000076CB0000}"/>
    <cellStyle name="Normal 8 3 3 2 2 6 3" xfId="52843" xr:uid="{00000000-0005-0000-0000-000077CB0000}"/>
    <cellStyle name="Normal 8 3 3 2 2 7" xfId="52844" xr:uid="{00000000-0005-0000-0000-000078CB0000}"/>
    <cellStyle name="Normal 8 3 3 2 2 7 2" xfId="52845" xr:uid="{00000000-0005-0000-0000-000079CB0000}"/>
    <cellStyle name="Normal 8 3 3 2 2 8" xfId="52846" xr:uid="{00000000-0005-0000-0000-00007ACB0000}"/>
    <cellStyle name="Normal 8 3 3 2 2 9" xfId="52847" xr:uid="{00000000-0005-0000-0000-00007BCB0000}"/>
    <cellStyle name="Normal 8 3 3 2 3" xfId="52848" xr:uid="{00000000-0005-0000-0000-00007CCB0000}"/>
    <cellStyle name="Normal 8 3 3 2 3 2" xfId="52849" xr:uid="{00000000-0005-0000-0000-00007DCB0000}"/>
    <cellStyle name="Normal 8 3 3 2 3 2 2" xfId="52850" xr:uid="{00000000-0005-0000-0000-00007ECB0000}"/>
    <cellStyle name="Normal 8 3 3 2 3 2 2 2" xfId="52851" xr:uid="{00000000-0005-0000-0000-00007FCB0000}"/>
    <cellStyle name="Normal 8 3 3 2 3 2 3" xfId="52852" xr:uid="{00000000-0005-0000-0000-000080CB0000}"/>
    <cellStyle name="Normal 8 3 3 2 3 2 3 2" xfId="52853" xr:uid="{00000000-0005-0000-0000-000081CB0000}"/>
    <cellStyle name="Normal 8 3 3 2 3 2 3 2 2" xfId="52854" xr:uid="{00000000-0005-0000-0000-000082CB0000}"/>
    <cellStyle name="Normal 8 3 3 2 3 2 3 3" xfId="52855" xr:uid="{00000000-0005-0000-0000-000083CB0000}"/>
    <cellStyle name="Normal 8 3 3 2 3 2 4" xfId="52856" xr:uid="{00000000-0005-0000-0000-000084CB0000}"/>
    <cellStyle name="Normal 8 3 3 2 3 3" xfId="52857" xr:uid="{00000000-0005-0000-0000-000085CB0000}"/>
    <cellStyle name="Normal 8 3 3 2 3 3 2" xfId="52858" xr:uid="{00000000-0005-0000-0000-000086CB0000}"/>
    <cellStyle name="Normal 8 3 3 2 3 4" xfId="52859" xr:uid="{00000000-0005-0000-0000-000087CB0000}"/>
    <cellStyle name="Normal 8 3 3 2 3 4 2" xfId="52860" xr:uid="{00000000-0005-0000-0000-000088CB0000}"/>
    <cellStyle name="Normal 8 3 3 2 3 4 2 2" xfId="52861" xr:uid="{00000000-0005-0000-0000-000089CB0000}"/>
    <cellStyle name="Normal 8 3 3 2 3 4 3" xfId="52862" xr:uid="{00000000-0005-0000-0000-00008ACB0000}"/>
    <cellStyle name="Normal 8 3 3 2 3 5" xfId="52863" xr:uid="{00000000-0005-0000-0000-00008BCB0000}"/>
    <cellStyle name="Normal 8 3 3 2 4" xfId="52864" xr:uid="{00000000-0005-0000-0000-00008CCB0000}"/>
    <cellStyle name="Normal 8 3 3 2 4 2" xfId="52865" xr:uid="{00000000-0005-0000-0000-00008DCB0000}"/>
    <cellStyle name="Normal 8 3 3 2 4 2 2" xfId="52866" xr:uid="{00000000-0005-0000-0000-00008ECB0000}"/>
    <cellStyle name="Normal 8 3 3 2 4 3" xfId="52867" xr:uid="{00000000-0005-0000-0000-00008FCB0000}"/>
    <cellStyle name="Normal 8 3 3 2 4 3 2" xfId="52868" xr:uid="{00000000-0005-0000-0000-000090CB0000}"/>
    <cellStyle name="Normal 8 3 3 2 4 3 2 2" xfId="52869" xr:uid="{00000000-0005-0000-0000-000091CB0000}"/>
    <cellStyle name="Normal 8 3 3 2 4 3 3" xfId="52870" xr:uid="{00000000-0005-0000-0000-000092CB0000}"/>
    <cellStyle name="Normal 8 3 3 2 4 4" xfId="52871" xr:uid="{00000000-0005-0000-0000-000093CB0000}"/>
    <cellStyle name="Normal 8 3 3 2 5" xfId="52872" xr:uid="{00000000-0005-0000-0000-000094CB0000}"/>
    <cellStyle name="Normal 8 3 3 2 5 2" xfId="52873" xr:uid="{00000000-0005-0000-0000-000095CB0000}"/>
    <cellStyle name="Normal 8 3 3 2 5 2 2" xfId="52874" xr:uid="{00000000-0005-0000-0000-000096CB0000}"/>
    <cellStyle name="Normal 8 3 3 2 5 3" xfId="52875" xr:uid="{00000000-0005-0000-0000-000097CB0000}"/>
    <cellStyle name="Normal 8 3 3 2 5 3 2" xfId="52876" xr:uid="{00000000-0005-0000-0000-000098CB0000}"/>
    <cellStyle name="Normal 8 3 3 2 5 3 2 2" xfId="52877" xr:uid="{00000000-0005-0000-0000-000099CB0000}"/>
    <cellStyle name="Normal 8 3 3 2 5 3 3" xfId="52878" xr:uid="{00000000-0005-0000-0000-00009ACB0000}"/>
    <cellStyle name="Normal 8 3 3 2 5 4" xfId="52879" xr:uid="{00000000-0005-0000-0000-00009BCB0000}"/>
    <cellStyle name="Normal 8 3 3 2 6" xfId="52880" xr:uid="{00000000-0005-0000-0000-00009CCB0000}"/>
    <cellStyle name="Normal 8 3 3 2 6 2" xfId="52881" xr:uid="{00000000-0005-0000-0000-00009DCB0000}"/>
    <cellStyle name="Normal 8 3 3 2 7" xfId="52882" xr:uid="{00000000-0005-0000-0000-00009ECB0000}"/>
    <cellStyle name="Normal 8 3 3 2 7 2" xfId="52883" xr:uid="{00000000-0005-0000-0000-00009FCB0000}"/>
    <cellStyle name="Normal 8 3 3 2 7 2 2" xfId="52884" xr:uid="{00000000-0005-0000-0000-0000A0CB0000}"/>
    <cellStyle name="Normal 8 3 3 2 7 3" xfId="52885" xr:uid="{00000000-0005-0000-0000-0000A1CB0000}"/>
    <cellStyle name="Normal 8 3 3 2 8" xfId="52886" xr:uid="{00000000-0005-0000-0000-0000A2CB0000}"/>
    <cellStyle name="Normal 8 3 3 2 8 2" xfId="52887" xr:uid="{00000000-0005-0000-0000-0000A3CB0000}"/>
    <cellStyle name="Normal 8 3 3 2 9" xfId="52888" xr:uid="{00000000-0005-0000-0000-0000A4CB0000}"/>
    <cellStyle name="Normal 8 3 3 3" xfId="52889" xr:uid="{00000000-0005-0000-0000-0000A5CB0000}"/>
    <cellStyle name="Normal 8 3 3 3 2" xfId="52890" xr:uid="{00000000-0005-0000-0000-0000A6CB0000}"/>
    <cellStyle name="Normal 8 3 3 3 2 2" xfId="52891" xr:uid="{00000000-0005-0000-0000-0000A7CB0000}"/>
    <cellStyle name="Normal 8 3 3 3 2 2 2" xfId="52892" xr:uid="{00000000-0005-0000-0000-0000A8CB0000}"/>
    <cellStyle name="Normal 8 3 3 3 2 2 2 2" xfId="52893" xr:uid="{00000000-0005-0000-0000-0000A9CB0000}"/>
    <cellStyle name="Normal 8 3 3 3 2 2 3" xfId="52894" xr:uid="{00000000-0005-0000-0000-0000AACB0000}"/>
    <cellStyle name="Normal 8 3 3 3 2 2 3 2" xfId="52895" xr:uid="{00000000-0005-0000-0000-0000ABCB0000}"/>
    <cellStyle name="Normal 8 3 3 3 2 2 3 2 2" xfId="52896" xr:uid="{00000000-0005-0000-0000-0000ACCB0000}"/>
    <cellStyle name="Normal 8 3 3 3 2 2 3 3" xfId="52897" xr:uid="{00000000-0005-0000-0000-0000ADCB0000}"/>
    <cellStyle name="Normal 8 3 3 3 2 2 4" xfId="52898" xr:uid="{00000000-0005-0000-0000-0000AECB0000}"/>
    <cellStyle name="Normal 8 3 3 3 2 3" xfId="52899" xr:uid="{00000000-0005-0000-0000-0000AFCB0000}"/>
    <cellStyle name="Normal 8 3 3 3 2 3 2" xfId="52900" xr:uid="{00000000-0005-0000-0000-0000B0CB0000}"/>
    <cellStyle name="Normal 8 3 3 3 2 4" xfId="52901" xr:uid="{00000000-0005-0000-0000-0000B1CB0000}"/>
    <cellStyle name="Normal 8 3 3 3 2 4 2" xfId="52902" xr:uid="{00000000-0005-0000-0000-0000B2CB0000}"/>
    <cellStyle name="Normal 8 3 3 3 2 4 2 2" xfId="52903" xr:uid="{00000000-0005-0000-0000-0000B3CB0000}"/>
    <cellStyle name="Normal 8 3 3 3 2 4 3" xfId="52904" xr:uid="{00000000-0005-0000-0000-0000B4CB0000}"/>
    <cellStyle name="Normal 8 3 3 3 2 5" xfId="52905" xr:uid="{00000000-0005-0000-0000-0000B5CB0000}"/>
    <cellStyle name="Normal 8 3 3 3 2 6" xfId="52906" xr:uid="{00000000-0005-0000-0000-0000B6CB0000}"/>
    <cellStyle name="Normal 8 3 3 3 3" xfId="52907" xr:uid="{00000000-0005-0000-0000-0000B7CB0000}"/>
    <cellStyle name="Normal 8 3 3 3 3 2" xfId="52908" xr:uid="{00000000-0005-0000-0000-0000B8CB0000}"/>
    <cellStyle name="Normal 8 3 3 3 3 2 2" xfId="52909" xr:uid="{00000000-0005-0000-0000-0000B9CB0000}"/>
    <cellStyle name="Normal 8 3 3 3 3 3" xfId="52910" xr:uid="{00000000-0005-0000-0000-0000BACB0000}"/>
    <cellStyle name="Normal 8 3 3 3 3 3 2" xfId="52911" xr:uid="{00000000-0005-0000-0000-0000BBCB0000}"/>
    <cellStyle name="Normal 8 3 3 3 3 3 2 2" xfId="52912" xr:uid="{00000000-0005-0000-0000-0000BCCB0000}"/>
    <cellStyle name="Normal 8 3 3 3 3 3 3" xfId="52913" xr:uid="{00000000-0005-0000-0000-0000BDCB0000}"/>
    <cellStyle name="Normal 8 3 3 3 3 4" xfId="52914" xr:uid="{00000000-0005-0000-0000-0000BECB0000}"/>
    <cellStyle name="Normal 8 3 3 3 4" xfId="52915" xr:uid="{00000000-0005-0000-0000-0000BFCB0000}"/>
    <cellStyle name="Normal 8 3 3 3 4 2" xfId="52916" xr:uid="{00000000-0005-0000-0000-0000C0CB0000}"/>
    <cellStyle name="Normal 8 3 3 3 4 2 2" xfId="52917" xr:uid="{00000000-0005-0000-0000-0000C1CB0000}"/>
    <cellStyle name="Normal 8 3 3 3 4 3" xfId="52918" xr:uid="{00000000-0005-0000-0000-0000C2CB0000}"/>
    <cellStyle name="Normal 8 3 3 3 4 3 2" xfId="52919" xr:uid="{00000000-0005-0000-0000-0000C3CB0000}"/>
    <cellStyle name="Normal 8 3 3 3 4 3 2 2" xfId="52920" xr:uid="{00000000-0005-0000-0000-0000C4CB0000}"/>
    <cellStyle name="Normal 8 3 3 3 4 3 3" xfId="52921" xr:uid="{00000000-0005-0000-0000-0000C5CB0000}"/>
    <cellStyle name="Normal 8 3 3 3 4 4" xfId="52922" xr:uid="{00000000-0005-0000-0000-0000C6CB0000}"/>
    <cellStyle name="Normal 8 3 3 3 5" xfId="52923" xr:uid="{00000000-0005-0000-0000-0000C7CB0000}"/>
    <cellStyle name="Normal 8 3 3 3 5 2" xfId="52924" xr:uid="{00000000-0005-0000-0000-0000C8CB0000}"/>
    <cellStyle name="Normal 8 3 3 3 6" xfId="52925" xr:uid="{00000000-0005-0000-0000-0000C9CB0000}"/>
    <cellStyle name="Normal 8 3 3 3 6 2" xfId="52926" xr:uid="{00000000-0005-0000-0000-0000CACB0000}"/>
    <cellStyle name="Normal 8 3 3 3 6 2 2" xfId="52927" xr:uid="{00000000-0005-0000-0000-0000CBCB0000}"/>
    <cellStyle name="Normal 8 3 3 3 6 3" xfId="52928" xr:uid="{00000000-0005-0000-0000-0000CCCB0000}"/>
    <cellStyle name="Normal 8 3 3 3 7" xfId="52929" xr:uid="{00000000-0005-0000-0000-0000CDCB0000}"/>
    <cellStyle name="Normal 8 3 3 3 7 2" xfId="52930" xr:uid="{00000000-0005-0000-0000-0000CECB0000}"/>
    <cellStyle name="Normal 8 3 3 3 8" xfId="52931" xr:uid="{00000000-0005-0000-0000-0000CFCB0000}"/>
    <cellStyle name="Normal 8 3 3 3 9" xfId="52932" xr:uid="{00000000-0005-0000-0000-0000D0CB0000}"/>
    <cellStyle name="Normal 8 3 3 4" xfId="52933" xr:uid="{00000000-0005-0000-0000-0000D1CB0000}"/>
    <cellStyle name="Normal 8 3 3 4 2" xfId="52934" xr:uid="{00000000-0005-0000-0000-0000D2CB0000}"/>
    <cellStyle name="Normal 8 3 3 4 2 2" xfId="52935" xr:uid="{00000000-0005-0000-0000-0000D3CB0000}"/>
    <cellStyle name="Normal 8 3 3 4 2 2 2" xfId="52936" xr:uid="{00000000-0005-0000-0000-0000D4CB0000}"/>
    <cellStyle name="Normal 8 3 3 4 2 3" xfId="52937" xr:uid="{00000000-0005-0000-0000-0000D5CB0000}"/>
    <cellStyle name="Normal 8 3 3 4 2 3 2" xfId="52938" xr:uid="{00000000-0005-0000-0000-0000D6CB0000}"/>
    <cellStyle name="Normal 8 3 3 4 2 3 2 2" xfId="52939" xr:uid="{00000000-0005-0000-0000-0000D7CB0000}"/>
    <cellStyle name="Normal 8 3 3 4 2 3 3" xfId="52940" xr:uid="{00000000-0005-0000-0000-0000D8CB0000}"/>
    <cellStyle name="Normal 8 3 3 4 2 4" xfId="52941" xr:uid="{00000000-0005-0000-0000-0000D9CB0000}"/>
    <cellStyle name="Normal 8 3 3 4 3" xfId="52942" xr:uid="{00000000-0005-0000-0000-0000DACB0000}"/>
    <cellStyle name="Normal 8 3 3 4 3 2" xfId="52943" xr:uid="{00000000-0005-0000-0000-0000DBCB0000}"/>
    <cellStyle name="Normal 8 3 3 4 4" xfId="52944" xr:uid="{00000000-0005-0000-0000-0000DCCB0000}"/>
    <cellStyle name="Normal 8 3 3 4 4 2" xfId="52945" xr:uid="{00000000-0005-0000-0000-0000DDCB0000}"/>
    <cellStyle name="Normal 8 3 3 4 4 2 2" xfId="52946" xr:uid="{00000000-0005-0000-0000-0000DECB0000}"/>
    <cellStyle name="Normal 8 3 3 4 4 3" xfId="52947" xr:uid="{00000000-0005-0000-0000-0000DFCB0000}"/>
    <cellStyle name="Normal 8 3 3 4 5" xfId="52948" xr:uid="{00000000-0005-0000-0000-0000E0CB0000}"/>
    <cellStyle name="Normal 8 3 3 4 6" xfId="52949" xr:uid="{00000000-0005-0000-0000-0000E1CB0000}"/>
    <cellStyle name="Normal 8 3 3 5" xfId="52950" xr:uid="{00000000-0005-0000-0000-0000E2CB0000}"/>
    <cellStyle name="Normal 8 3 3 5 2" xfId="52951" xr:uid="{00000000-0005-0000-0000-0000E3CB0000}"/>
    <cellStyle name="Normal 8 3 3 5 2 2" xfId="52952" xr:uid="{00000000-0005-0000-0000-0000E4CB0000}"/>
    <cellStyle name="Normal 8 3 3 5 3" xfId="52953" xr:uid="{00000000-0005-0000-0000-0000E5CB0000}"/>
    <cellStyle name="Normal 8 3 3 5 3 2" xfId="52954" xr:uid="{00000000-0005-0000-0000-0000E6CB0000}"/>
    <cellStyle name="Normal 8 3 3 5 3 2 2" xfId="52955" xr:uid="{00000000-0005-0000-0000-0000E7CB0000}"/>
    <cellStyle name="Normal 8 3 3 5 3 3" xfId="52956" xr:uid="{00000000-0005-0000-0000-0000E8CB0000}"/>
    <cellStyle name="Normal 8 3 3 5 4" xfId="52957" xr:uid="{00000000-0005-0000-0000-0000E9CB0000}"/>
    <cellStyle name="Normal 8 3 3 6" xfId="52958" xr:uid="{00000000-0005-0000-0000-0000EACB0000}"/>
    <cellStyle name="Normal 8 3 3 6 2" xfId="52959" xr:uid="{00000000-0005-0000-0000-0000EBCB0000}"/>
    <cellStyle name="Normal 8 3 3 6 2 2" xfId="52960" xr:uid="{00000000-0005-0000-0000-0000ECCB0000}"/>
    <cellStyle name="Normal 8 3 3 6 3" xfId="52961" xr:uid="{00000000-0005-0000-0000-0000EDCB0000}"/>
    <cellStyle name="Normal 8 3 3 6 3 2" xfId="52962" xr:uid="{00000000-0005-0000-0000-0000EECB0000}"/>
    <cellStyle name="Normal 8 3 3 6 3 2 2" xfId="52963" xr:uid="{00000000-0005-0000-0000-0000EFCB0000}"/>
    <cellStyle name="Normal 8 3 3 6 3 3" xfId="52964" xr:uid="{00000000-0005-0000-0000-0000F0CB0000}"/>
    <cellStyle name="Normal 8 3 3 6 4" xfId="52965" xr:uid="{00000000-0005-0000-0000-0000F1CB0000}"/>
    <cellStyle name="Normal 8 3 3 7" xfId="52966" xr:uid="{00000000-0005-0000-0000-0000F2CB0000}"/>
    <cellStyle name="Normal 8 3 3 7 2" xfId="52967" xr:uid="{00000000-0005-0000-0000-0000F3CB0000}"/>
    <cellStyle name="Normal 8 3 3 8" xfId="52968" xr:uid="{00000000-0005-0000-0000-0000F4CB0000}"/>
    <cellStyle name="Normal 8 3 3 8 2" xfId="52969" xr:uid="{00000000-0005-0000-0000-0000F5CB0000}"/>
    <cellStyle name="Normal 8 3 3 8 2 2" xfId="52970" xr:uid="{00000000-0005-0000-0000-0000F6CB0000}"/>
    <cellStyle name="Normal 8 3 3 8 3" xfId="52971" xr:uid="{00000000-0005-0000-0000-0000F7CB0000}"/>
    <cellStyle name="Normal 8 3 3 9" xfId="52972" xr:uid="{00000000-0005-0000-0000-0000F8CB0000}"/>
    <cellStyle name="Normal 8 3 3 9 2" xfId="52973" xr:uid="{00000000-0005-0000-0000-0000F9CB0000}"/>
    <cellStyle name="Normal 8 3 3_T-straight with PEDs adjustor" xfId="52974" xr:uid="{00000000-0005-0000-0000-0000FACB0000}"/>
    <cellStyle name="Normal 8 3 4" xfId="1519" xr:uid="{00000000-0005-0000-0000-0000FBCB0000}"/>
    <cellStyle name="Normal 8 3 4 10" xfId="52975" xr:uid="{00000000-0005-0000-0000-0000FCCB0000}"/>
    <cellStyle name="Normal 8 3 4 11" xfId="52976" xr:uid="{00000000-0005-0000-0000-0000FDCB0000}"/>
    <cellStyle name="Normal 8 3 4 2" xfId="52977" xr:uid="{00000000-0005-0000-0000-0000FECB0000}"/>
    <cellStyle name="Normal 8 3 4 2 10" xfId="52978" xr:uid="{00000000-0005-0000-0000-0000FFCB0000}"/>
    <cellStyle name="Normal 8 3 4 2 2" xfId="52979" xr:uid="{00000000-0005-0000-0000-000000CC0000}"/>
    <cellStyle name="Normal 8 3 4 2 2 2" xfId="52980" xr:uid="{00000000-0005-0000-0000-000001CC0000}"/>
    <cellStyle name="Normal 8 3 4 2 2 2 2" xfId="52981" xr:uid="{00000000-0005-0000-0000-000002CC0000}"/>
    <cellStyle name="Normal 8 3 4 2 2 2 2 2" xfId="52982" xr:uid="{00000000-0005-0000-0000-000003CC0000}"/>
    <cellStyle name="Normal 8 3 4 2 2 2 2 2 2" xfId="52983" xr:uid="{00000000-0005-0000-0000-000004CC0000}"/>
    <cellStyle name="Normal 8 3 4 2 2 2 2 3" xfId="52984" xr:uid="{00000000-0005-0000-0000-000005CC0000}"/>
    <cellStyle name="Normal 8 3 4 2 2 2 2 3 2" xfId="52985" xr:uid="{00000000-0005-0000-0000-000006CC0000}"/>
    <cellStyle name="Normal 8 3 4 2 2 2 2 3 2 2" xfId="52986" xr:uid="{00000000-0005-0000-0000-000007CC0000}"/>
    <cellStyle name="Normal 8 3 4 2 2 2 2 3 3" xfId="52987" xr:uid="{00000000-0005-0000-0000-000008CC0000}"/>
    <cellStyle name="Normal 8 3 4 2 2 2 2 4" xfId="52988" xr:uid="{00000000-0005-0000-0000-000009CC0000}"/>
    <cellStyle name="Normal 8 3 4 2 2 2 3" xfId="52989" xr:uid="{00000000-0005-0000-0000-00000ACC0000}"/>
    <cellStyle name="Normal 8 3 4 2 2 2 3 2" xfId="52990" xr:uid="{00000000-0005-0000-0000-00000BCC0000}"/>
    <cellStyle name="Normal 8 3 4 2 2 2 4" xfId="52991" xr:uid="{00000000-0005-0000-0000-00000CCC0000}"/>
    <cellStyle name="Normal 8 3 4 2 2 2 4 2" xfId="52992" xr:uid="{00000000-0005-0000-0000-00000DCC0000}"/>
    <cellStyle name="Normal 8 3 4 2 2 2 4 2 2" xfId="52993" xr:uid="{00000000-0005-0000-0000-00000ECC0000}"/>
    <cellStyle name="Normal 8 3 4 2 2 2 4 3" xfId="52994" xr:uid="{00000000-0005-0000-0000-00000FCC0000}"/>
    <cellStyle name="Normal 8 3 4 2 2 2 5" xfId="52995" xr:uid="{00000000-0005-0000-0000-000010CC0000}"/>
    <cellStyle name="Normal 8 3 4 2 2 3" xfId="52996" xr:uid="{00000000-0005-0000-0000-000011CC0000}"/>
    <cellStyle name="Normal 8 3 4 2 2 3 2" xfId="52997" xr:uid="{00000000-0005-0000-0000-000012CC0000}"/>
    <cellStyle name="Normal 8 3 4 2 2 3 2 2" xfId="52998" xr:uid="{00000000-0005-0000-0000-000013CC0000}"/>
    <cellStyle name="Normal 8 3 4 2 2 3 3" xfId="52999" xr:uid="{00000000-0005-0000-0000-000014CC0000}"/>
    <cellStyle name="Normal 8 3 4 2 2 3 3 2" xfId="53000" xr:uid="{00000000-0005-0000-0000-000015CC0000}"/>
    <cellStyle name="Normal 8 3 4 2 2 3 3 2 2" xfId="53001" xr:uid="{00000000-0005-0000-0000-000016CC0000}"/>
    <cellStyle name="Normal 8 3 4 2 2 3 3 3" xfId="53002" xr:uid="{00000000-0005-0000-0000-000017CC0000}"/>
    <cellStyle name="Normal 8 3 4 2 2 3 4" xfId="53003" xr:uid="{00000000-0005-0000-0000-000018CC0000}"/>
    <cellStyle name="Normal 8 3 4 2 2 4" xfId="53004" xr:uid="{00000000-0005-0000-0000-000019CC0000}"/>
    <cellStyle name="Normal 8 3 4 2 2 4 2" xfId="53005" xr:uid="{00000000-0005-0000-0000-00001ACC0000}"/>
    <cellStyle name="Normal 8 3 4 2 2 4 2 2" xfId="53006" xr:uid="{00000000-0005-0000-0000-00001BCC0000}"/>
    <cellStyle name="Normal 8 3 4 2 2 4 3" xfId="53007" xr:uid="{00000000-0005-0000-0000-00001CCC0000}"/>
    <cellStyle name="Normal 8 3 4 2 2 4 3 2" xfId="53008" xr:uid="{00000000-0005-0000-0000-00001DCC0000}"/>
    <cellStyle name="Normal 8 3 4 2 2 4 3 2 2" xfId="53009" xr:uid="{00000000-0005-0000-0000-00001ECC0000}"/>
    <cellStyle name="Normal 8 3 4 2 2 4 3 3" xfId="53010" xr:uid="{00000000-0005-0000-0000-00001FCC0000}"/>
    <cellStyle name="Normal 8 3 4 2 2 4 4" xfId="53011" xr:uid="{00000000-0005-0000-0000-000020CC0000}"/>
    <cellStyle name="Normal 8 3 4 2 2 5" xfId="53012" xr:uid="{00000000-0005-0000-0000-000021CC0000}"/>
    <cellStyle name="Normal 8 3 4 2 2 5 2" xfId="53013" xr:uid="{00000000-0005-0000-0000-000022CC0000}"/>
    <cellStyle name="Normal 8 3 4 2 2 6" xfId="53014" xr:uid="{00000000-0005-0000-0000-000023CC0000}"/>
    <cellStyle name="Normal 8 3 4 2 2 6 2" xfId="53015" xr:uid="{00000000-0005-0000-0000-000024CC0000}"/>
    <cellStyle name="Normal 8 3 4 2 2 6 2 2" xfId="53016" xr:uid="{00000000-0005-0000-0000-000025CC0000}"/>
    <cellStyle name="Normal 8 3 4 2 2 6 3" xfId="53017" xr:uid="{00000000-0005-0000-0000-000026CC0000}"/>
    <cellStyle name="Normal 8 3 4 2 2 7" xfId="53018" xr:uid="{00000000-0005-0000-0000-000027CC0000}"/>
    <cellStyle name="Normal 8 3 4 2 2 7 2" xfId="53019" xr:uid="{00000000-0005-0000-0000-000028CC0000}"/>
    <cellStyle name="Normal 8 3 4 2 2 8" xfId="53020" xr:uid="{00000000-0005-0000-0000-000029CC0000}"/>
    <cellStyle name="Normal 8 3 4 2 3" xfId="53021" xr:uid="{00000000-0005-0000-0000-00002ACC0000}"/>
    <cellStyle name="Normal 8 3 4 2 3 2" xfId="53022" xr:uid="{00000000-0005-0000-0000-00002BCC0000}"/>
    <cellStyle name="Normal 8 3 4 2 3 2 2" xfId="53023" xr:uid="{00000000-0005-0000-0000-00002CCC0000}"/>
    <cellStyle name="Normal 8 3 4 2 3 2 2 2" xfId="53024" xr:uid="{00000000-0005-0000-0000-00002DCC0000}"/>
    <cellStyle name="Normal 8 3 4 2 3 2 3" xfId="53025" xr:uid="{00000000-0005-0000-0000-00002ECC0000}"/>
    <cellStyle name="Normal 8 3 4 2 3 2 3 2" xfId="53026" xr:uid="{00000000-0005-0000-0000-00002FCC0000}"/>
    <cellStyle name="Normal 8 3 4 2 3 2 3 2 2" xfId="53027" xr:uid="{00000000-0005-0000-0000-000030CC0000}"/>
    <cellStyle name="Normal 8 3 4 2 3 2 3 3" xfId="53028" xr:uid="{00000000-0005-0000-0000-000031CC0000}"/>
    <cellStyle name="Normal 8 3 4 2 3 2 4" xfId="53029" xr:uid="{00000000-0005-0000-0000-000032CC0000}"/>
    <cellStyle name="Normal 8 3 4 2 3 3" xfId="53030" xr:uid="{00000000-0005-0000-0000-000033CC0000}"/>
    <cellStyle name="Normal 8 3 4 2 3 3 2" xfId="53031" xr:uid="{00000000-0005-0000-0000-000034CC0000}"/>
    <cellStyle name="Normal 8 3 4 2 3 4" xfId="53032" xr:uid="{00000000-0005-0000-0000-000035CC0000}"/>
    <cellStyle name="Normal 8 3 4 2 3 4 2" xfId="53033" xr:uid="{00000000-0005-0000-0000-000036CC0000}"/>
    <cellStyle name="Normal 8 3 4 2 3 4 2 2" xfId="53034" xr:uid="{00000000-0005-0000-0000-000037CC0000}"/>
    <cellStyle name="Normal 8 3 4 2 3 4 3" xfId="53035" xr:uid="{00000000-0005-0000-0000-000038CC0000}"/>
    <cellStyle name="Normal 8 3 4 2 3 5" xfId="53036" xr:uid="{00000000-0005-0000-0000-000039CC0000}"/>
    <cellStyle name="Normal 8 3 4 2 4" xfId="53037" xr:uid="{00000000-0005-0000-0000-00003ACC0000}"/>
    <cellStyle name="Normal 8 3 4 2 4 2" xfId="53038" xr:uid="{00000000-0005-0000-0000-00003BCC0000}"/>
    <cellStyle name="Normal 8 3 4 2 4 2 2" xfId="53039" xr:uid="{00000000-0005-0000-0000-00003CCC0000}"/>
    <cellStyle name="Normal 8 3 4 2 4 3" xfId="53040" xr:uid="{00000000-0005-0000-0000-00003DCC0000}"/>
    <cellStyle name="Normal 8 3 4 2 4 3 2" xfId="53041" xr:uid="{00000000-0005-0000-0000-00003ECC0000}"/>
    <cellStyle name="Normal 8 3 4 2 4 3 2 2" xfId="53042" xr:uid="{00000000-0005-0000-0000-00003FCC0000}"/>
    <cellStyle name="Normal 8 3 4 2 4 3 3" xfId="53043" xr:uid="{00000000-0005-0000-0000-000040CC0000}"/>
    <cellStyle name="Normal 8 3 4 2 4 4" xfId="53044" xr:uid="{00000000-0005-0000-0000-000041CC0000}"/>
    <cellStyle name="Normal 8 3 4 2 5" xfId="53045" xr:uid="{00000000-0005-0000-0000-000042CC0000}"/>
    <cellStyle name="Normal 8 3 4 2 5 2" xfId="53046" xr:uid="{00000000-0005-0000-0000-000043CC0000}"/>
    <cellStyle name="Normal 8 3 4 2 5 2 2" xfId="53047" xr:uid="{00000000-0005-0000-0000-000044CC0000}"/>
    <cellStyle name="Normal 8 3 4 2 5 3" xfId="53048" xr:uid="{00000000-0005-0000-0000-000045CC0000}"/>
    <cellStyle name="Normal 8 3 4 2 5 3 2" xfId="53049" xr:uid="{00000000-0005-0000-0000-000046CC0000}"/>
    <cellStyle name="Normal 8 3 4 2 5 3 2 2" xfId="53050" xr:uid="{00000000-0005-0000-0000-000047CC0000}"/>
    <cellStyle name="Normal 8 3 4 2 5 3 3" xfId="53051" xr:uid="{00000000-0005-0000-0000-000048CC0000}"/>
    <cellStyle name="Normal 8 3 4 2 5 4" xfId="53052" xr:uid="{00000000-0005-0000-0000-000049CC0000}"/>
    <cellStyle name="Normal 8 3 4 2 6" xfId="53053" xr:uid="{00000000-0005-0000-0000-00004ACC0000}"/>
    <cellStyle name="Normal 8 3 4 2 6 2" xfId="53054" xr:uid="{00000000-0005-0000-0000-00004BCC0000}"/>
    <cellStyle name="Normal 8 3 4 2 7" xfId="53055" xr:uid="{00000000-0005-0000-0000-00004CCC0000}"/>
    <cellStyle name="Normal 8 3 4 2 7 2" xfId="53056" xr:uid="{00000000-0005-0000-0000-00004DCC0000}"/>
    <cellStyle name="Normal 8 3 4 2 7 2 2" xfId="53057" xr:uid="{00000000-0005-0000-0000-00004ECC0000}"/>
    <cellStyle name="Normal 8 3 4 2 7 3" xfId="53058" xr:uid="{00000000-0005-0000-0000-00004FCC0000}"/>
    <cellStyle name="Normal 8 3 4 2 8" xfId="53059" xr:uid="{00000000-0005-0000-0000-000050CC0000}"/>
    <cellStyle name="Normal 8 3 4 2 8 2" xfId="53060" xr:uid="{00000000-0005-0000-0000-000051CC0000}"/>
    <cellStyle name="Normal 8 3 4 2 9" xfId="53061" xr:uid="{00000000-0005-0000-0000-000052CC0000}"/>
    <cellStyle name="Normal 8 3 4 3" xfId="53062" xr:uid="{00000000-0005-0000-0000-000053CC0000}"/>
    <cellStyle name="Normal 8 3 4 3 2" xfId="53063" xr:uid="{00000000-0005-0000-0000-000054CC0000}"/>
    <cellStyle name="Normal 8 3 4 3 2 2" xfId="53064" xr:uid="{00000000-0005-0000-0000-000055CC0000}"/>
    <cellStyle name="Normal 8 3 4 3 2 2 2" xfId="53065" xr:uid="{00000000-0005-0000-0000-000056CC0000}"/>
    <cellStyle name="Normal 8 3 4 3 2 2 2 2" xfId="53066" xr:uid="{00000000-0005-0000-0000-000057CC0000}"/>
    <cellStyle name="Normal 8 3 4 3 2 2 3" xfId="53067" xr:uid="{00000000-0005-0000-0000-000058CC0000}"/>
    <cellStyle name="Normal 8 3 4 3 2 2 3 2" xfId="53068" xr:uid="{00000000-0005-0000-0000-000059CC0000}"/>
    <cellStyle name="Normal 8 3 4 3 2 2 3 2 2" xfId="53069" xr:uid="{00000000-0005-0000-0000-00005ACC0000}"/>
    <cellStyle name="Normal 8 3 4 3 2 2 3 3" xfId="53070" xr:uid="{00000000-0005-0000-0000-00005BCC0000}"/>
    <cellStyle name="Normal 8 3 4 3 2 2 4" xfId="53071" xr:uid="{00000000-0005-0000-0000-00005CCC0000}"/>
    <cellStyle name="Normal 8 3 4 3 2 3" xfId="53072" xr:uid="{00000000-0005-0000-0000-00005DCC0000}"/>
    <cellStyle name="Normal 8 3 4 3 2 3 2" xfId="53073" xr:uid="{00000000-0005-0000-0000-00005ECC0000}"/>
    <cellStyle name="Normal 8 3 4 3 2 4" xfId="53074" xr:uid="{00000000-0005-0000-0000-00005FCC0000}"/>
    <cellStyle name="Normal 8 3 4 3 2 4 2" xfId="53075" xr:uid="{00000000-0005-0000-0000-000060CC0000}"/>
    <cellStyle name="Normal 8 3 4 3 2 4 2 2" xfId="53076" xr:uid="{00000000-0005-0000-0000-000061CC0000}"/>
    <cellStyle name="Normal 8 3 4 3 2 4 3" xfId="53077" xr:uid="{00000000-0005-0000-0000-000062CC0000}"/>
    <cellStyle name="Normal 8 3 4 3 2 5" xfId="53078" xr:uid="{00000000-0005-0000-0000-000063CC0000}"/>
    <cellStyle name="Normal 8 3 4 3 3" xfId="53079" xr:uid="{00000000-0005-0000-0000-000064CC0000}"/>
    <cellStyle name="Normal 8 3 4 3 3 2" xfId="53080" xr:uid="{00000000-0005-0000-0000-000065CC0000}"/>
    <cellStyle name="Normal 8 3 4 3 3 2 2" xfId="53081" xr:uid="{00000000-0005-0000-0000-000066CC0000}"/>
    <cellStyle name="Normal 8 3 4 3 3 3" xfId="53082" xr:uid="{00000000-0005-0000-0000-000067CC0000}"/>
    <cellStyle name="Normal 8 3 4 3 3 3 2" xfId="53083" xr:uid="{00000000-0005-0000-0000-000068CC0000}"/>
    <cellStyle name="Normal 8 3 4 3 3 3 2 2" xfId="53084" xr:uid="{00000000-0005-0000-0000-000069CC0000}"/>
    <cellStyle name="Normal 8 3 4 3 3 3 3" xfId="53085" xr:uid="{00000000-0005-0000-0000-00006ACC0000}"/>
    <cellStyle name="Normal 8 3 4 3 3 4" xfId="53086" xr:uid="{00000000-0005-0000-0000-00006BCC0000}"/>
    <cellStyle name="Normal 8 3 4 3 4" xfId="53087" xr:uid="{00000000-0005-0000-0000-00006CCC0000}"/>
    <cellStyle name="Normal 8 3 4 3 4 2" xfId="53088" xr:uid="{00000000-0005-0000-0000-00006DCC0000}"/>
    <cellStyle name="Normal 8 3 4 3 4 2 2" xfId="53089" xr:uid="{00000000-0005-0000-0000-00006ECC0000}"/>
    <cellStyle name="Normal 8 3 4 3 4 3" xfId="53090" xr:uid="{00000000-0005-0000-0000-00006FCC0000}"/>
    <cellStyle name="Normal 8 3 4 3 4 3 2" xfId="53091" xr:uid="{00000000-0005-0000-0000-000070CC0000}"/>
    <cellStyle name="Normal 8 3 4 3 4 3 2 2" xfId="53092" xr:uid="{00000000-0005-0000-0000-000071CC0000}"/>
    <cellStyle name="Normal 8 3 4 3 4 3 3" xfId="53093" xr:uid="{00000000-0005-0000-0000-000072CC0000}"/>
    <cellStyle name="Normal 8 3 4 3 4 4" xfId="53094" xr:uid="{00000000-0005-0000-0000-000073CC0000}"/>
    <cellStyle name="Normal 8 3 4 3 5" xfId="53095" xr:uid="{00000000-0005-0000-0000-000074CC0000}"/>
    <cellStyle name="Normal 8 3 4 3 5 2" xfId="53096" xr:uid="{00000000-0005-0000-0000-000075CC0000}"/>
    <cellStyle name="Normal 8 3 4 3 6" xfId="53097" xr:uid="{00000000-0005-0000-0000-000076CC0000}"/>
    <cellStyle name="Normal 8 3 4 3 6 2" xfId="53098" xr:uid="{00000000-0005-0000-0000-000077CC0000}"/>
    <cellStyle name="Normal 8 3 4 3 6 2 2" xfId="53099" xr:uid="{00000000-0005-0000-0000-000078CC0000}"/>
    <cellStyle name="Normal 8 3 4 3 6 3" xfId="53100" xr:uid="{00000000-0005-0000-0000-000079CC0000}"/>
    <cellStyle name="Normal 8 3 4 3 7" xfId="53101" xr:uid="{00000000-0005-0000-0000-00007ACC0000}"/>
    <cellStyle name="Normal 8 3 4 3 7 2" xfId="53102" xr:uid="{00000000-0005-0000-0000-00007BCC0000}"/>
    <cellStyle name="Normal 8 3 4 3 8" xfId="53103" xr:uid="{00000000-0005-0000-0000-00007CCC0000}"/>
    <cellStyle name="Normal 8 3 4 4" xfId="53104" xr:uid="{00000000-0005-0000-0000-00007DCC0000}"/>
    <cellStyle name="Normal 8 3 4 4 2" xfId="53105" xr:uid="{00000000-0005-0000-0000-00007ECC0000}"/>
    <cellStyle name="Normal 8 3 4 4 2 2" xfId="53106" xr:uid="{00000000-0005-0000-0000-00007FCC0000}"/>
    <cellStyle name="Normal 8 3 4 4 2 2 2" xfId="53107" xr:uid="{00000000-0005-0000-0000-000080CC0000}"/>
    <cellStyle name="Normal 8 3 4 4 2 3" xfId="53108" xr:uid="{00000000-0005-0000-0000-000081CC0000}"/>
    <cellStyle name="Normal 8 3 4 4 2 3 2" xfId="53109" xr:uid="{00000000-0005-0000-0000-000082CC0000}"/>
    <cellStyle name="Normal 8 3 4 4 2 3 2 2" xfId="53110" xr:uid="{00000000-0005-0000-0000-000083CC0000}"/>
    <cellStyle name="Normal 8 3 4 4 2 3 3" xfId="53111" xr:uid="{00000000-0005-0000-0000-000084CC0000}"/>
    <cellStyle name="Normal 8 3 4 4 2 4" xfId="53112" xr:uid="{00000000-0005-0000-0000-000085CC0000}"/>
    <cellStyle name="Normal 8 3 4 4 3" xfId="53113" xr:uid="{00000000-0005-0000-0000-000086CC0000}"/>
    <cellStyle name="Normal 8 3 4 4 3 2" xfId="53114" xr:uid="{00000000-0005-0000-0000-000087CC0000}"/>
    <cellStyle name="Normal 8 3 4 4 4" xfId="53115" xr:uid="{00000000-0005-0000-0000-000088CC0000}"/>
    <cellStyle name="Normal 8 3 4 4 4 2" xfId="53116" xr:uid="{00000000-0005-0000-0000-000089CC0000}"/>
    <cellStyle name="Normal 8 3 4 4 4 2 2" xfId="53117" xr:uid="{00000000-0005-0000-0000-00008ACC0000}"/>
    <cellStyle name="Normal 8 3 4 4 4 3" xfId="53118" xr:uid="{00000000-0005-0000-0000-00008BCC0000}"/>
    <cellStyle name="Normal 8 3 4 4 5" xfId="53119" xr:uid="{00000000-0005-0000-0000-00008CCC0000}"/>
    <cellStyle name="Normal 8 3 4 5" xfId="53120" xr:uid="{00000000-0005-0000-0000-00008DCC0000}"/>
    <cellStyle name="Normal 8 3 4 5 2" xfId="53121" xr:uid="{00000000-0005-0000-0000-00008ECC0000}"/>
    <cellStyle name="Normal 8 3 4 5 2 2" xfId="53122" xr:uid="{00000000-0005-0000-0000-00008FCC0000}"/>
    <cellStyle name="Normal 8 3 4 5 3" xfId="53123" xr:uid="{00000000-0005-0000-0000-000090CC0000}"/>
    <cellStyle name="Normal 8 3 4 5 3 2" xfId="53124" xr:uid="{00000000-0005-0000-0000-000091CC0000}"/>
    <cellStyle name="Normal 8 3 4 5 3 2 2" xfId="53125" xr:uid="{00000000-0005-0000-0000-000092CC0000}"/>
    <cellStyle name="Normal 8 3 4 5 3 3" xfId="53126" xr:uid="{00000000-0005-0000-0000-000093CC0000}"/>
    <cellStyle name="Normal 8 3 4 5 4" xfId="53127" xr:uid="{00000000-0005-0000-0000-000094CC0000}"/>
    <cellStyle name="Normal 8 3 4 6" xfId="53128" xr:uid="{00000000-0005-0000-0000-000095CC0000}"/>
    <cellStyle name="Normal 8 3 4 6 2" xfId="53129" xr:uid="{00000000-0005-0000-0000-000096CC0000}"/>
    <cellStyle name="Normal 8 3 4 6 2 2" xfId="53130" xr:uid="{00000000-0005-0000-0000-000097CC0000}"/>
    <cellStyle name="Normal 8 3 4 6 3" xfId="53131" xr:uid="{00000000-0005-0000-0000-000098CC0000}"/>
    <cellStyle name="Normal 8 3 4 6 3 2" xfId="53132" xr:uid="{00000000-0005-0000-0000-000099CC0000}"/>
    <cellStyle name="Normal 8 3 4 6 3 2 2" xfId="53133" xr:uid="{00000000-0005-0000-0000-00009ACC0000}"/>
    <cellStyle name="Normal 8 3 4 6 3 3" xfId="53134" xr:uid="{00000000-0005-0000-0000-00009BCC0000}"/>
    <cellStyle name="Normal 8 3 4 6 4" xfId="53135" xr:uid="{00000000-0005-0000-0000-00009CCC0000}"/>
    <cellStyle name="Normal 8 3 4 7" xfId="53136" xr:uid="{00000000-0005-0000-0000-00009DCC0000}"/>
    <cellStyle name="Normal 8 3 4 7 2" xfId="53137" xr:uid="{00000000-0005-0000-0000-00009ECC0000}"/>
    <cellStyle name="Normal 8 3 4 8" xfId="53138" xr:uid="{00000000-0005-0000-0000-00009FCC0000}"/>
    <cellStyle name="Normal 8 3 4 8 2" xfId="53139" xr:uid="{00000000-0005-0000-0000-0000A0CC0000}"/>
    <cellStyle name="Normal 8 3 4 8 2 2" xfId="53140" xr:uid="{00000000-0005-0000-0000-0000A1CC0000}"/>
    <cellStyle name="Normal 8 3 4 8 3" xfId="53141" xr:uid="{00000000-0005-0000-0000-0000A2CC0000}"/>
    <cellStyle name="Normal 8 3 4 9" xfId="53142" xr:uid="{00000000-0005-0000-0000-0000A3CC0000}"/>
    <cellStyle name="Normal 8 3 4 9 2" xfId="53143" xr:uid="{00000000-0005-0000-0000-0000A4CC0000}"/>
    <cellStyle name="Normal 8 3 5" xfId="53144" xr:uid="{00000000-0005-0000-0000-0000A5CC0000}"/>
    <cellStyle name="Normal 8 3 5 10" xfId="53145" xr:uid="{00000000-0005-0000-0000-0000A6CC0000}"/>
    <cellStyle name="Normal 8 3 5 2" xfId="53146" xr:uid="{00000000-0005-0000-0000-0000A7CC0000}"/>
    <cellStyle name="Normal 8 3 5 2 2" xfId="53147" xr:uid="{00000000-0005-0000-0000-0000A8CC0000}"/>
    <cellStyle name="Normal 8 3 5 2 2 2" xfId="53148" xr:uid="{00000000-0005-0000-0000-0000A9CC0000}"/>
    <cellStyle name="Normal 8 3 5 2 2 2 2" xfId="53149" xr:uid="{00000000-0005-0000-0000-0000AACC0000}"/>
    <cellStyle name="Normal 8 3 5 2 2 2 2 2" xfId="53150" xr:uid="{00000000-0005-0000-0000-0000ABCC0000}"/>
    <cellStyle name="Normal 8 3 5 2 2 2 3" xfId="53151" xr:uid="{00000000-0005-0000-0000-0000ACCC0000}"/>
    <cellStyle name="Normal 8 3 5 2 2 2 3 2" xfId="53152" xr:uid="{00000000-0005-0000-0000-0000ADCC0000}"/>
    <cellStyle name="Normal 8 3 5 2 2 2 3 2 2" xfId="53153" xr:uid="{00000000-0005-0000-0000-0000AECC0000}"/>
    <cellStyle name="Normal 8 3 5 2 2 2 3 3" xfId="53154" xr:uid="{00000000-0005-0000-0000-0000AFCC0000}"/>
    <cellStyle name="Normal 8 3 5 2 2 2 4" xfId="53155" xr:uid="{00000000-0005-0000-0000-0000B0CC0000}"/>
    <cellStyle name="Normal 8 3 5 2 2 3" xfId="53156" xr:uid="{00000000-0005-0000-0000-0000B1CC0000}"/>
    <cellStyle name="Normal 8 3 5 2 2 3 2" xfId="53157" xr:uid="{00000000-0005-0000-0000-0000B2CC0000}"/>
    <cellStyle name="Normal 8 3 5 2 2 4" xfId="53158" xr:uid="{00000000-0005-0000-0000-0000B3CC0000}"/>
    <cellStyle name="Normal 8 3 5 2 2 4 2" xfId="53159" xr:uid="{00000000-0005-0000-0000-0000B4CC0000}"/>
    <cellStyle name="Normal 8 3 5 2 2 4 2 2" xfId="53160" xr:uid="{00000000-0005-0000-0000-0000B5CC0000}"/>
    <cellStyle name="Normal 8 3 5 2 2 4 3" xfId="53161" xr:uid="{00000000-0005-0000-0000-0000B6CC0000}"/>
    <cellStyle name="Normal 8 3 5 2 2 5" xfId="53162" xr:uid="{00000000-0005-0000-0000-0000B7CC0000}"/>
    <cellStyle name="Normal 8 3 5 2 3" xfId="53163" xr:uid="{00000000-0005-0000-0000-0000B8CC0000}"/>
    <cellStyle name="Normal 8 3 5 2 3 2" xfId="53164" xr:uid="{00000000-0005-0000-0000-0000B9CC0000}"/>
    <cellStyle name="Normal 8 3 5 2 3 2 2" xfId="53165" xr:uid="{00000000-0005-0000-0000-0000BACC0000}"/>
    <cellStyle name="Normal 8 3 5 2 3 3" xfId="53166" xr:uid="{00000000-0005-0000-0000-0000BBCC0000}"/>
    <cellStyle name="Normal 8 3 5 2 3 3 2" xfId="53167" xr:uid="{00000000-0005-0000-0000-0000BCCC0000}"/>
    <cellStyle name="Normal 8 3 5 2 3 3 2 2" xfId="53168" xr:uid="{00000000-0005-0000-0000-0000BDCC0000}"/>
    <cellStyle name="Normal 8 3 5 2 3 3 3" xfId="53169" xr:uid="{00000000-0005-0000-0000-0000BECC0000}"/>
    <cellStyle name="Normal 8 3 5 2 3 4" xfId="53170" xr:uid="{00000000-0005-0000-0000-0000BFCC0000}"/>
    <cellStyle name="Normal 8 3 5 2 4" xfId="53171" xr:uid="{00000000-0005-0000-0000-0000C0CC0000}"/>
    <cellStyle name="Normal 8 3 5 2 4 2" xfId="53172" xr:uid="{00000000-0005-0000-0000-0000C1CC0000}"/>
    <cellStyle name="Normal 8 3 5 2 4 2 2" xfId="53173" xr:uid="{00000000-0005-0000-0000-0000C2CC0000}"/>
    <cellStyle name="Normal 8 3 5 2 4 3" xfId="53174" xr:uid="{00000000-0005-0000-0000-0000C3CC0000}"/>
    <cellStyle name="Normal 8 3 5 2 4 3 2" xfId="53175" xr:uid="{00000000-0005-0000-0000-0000C4CC0000}"/>
    <cellStyle name="Normal 8 3 5 2 4 3 2 2" xfId="53176" xr:uid="{00000000-0005-0000-0000-0000C5CC0000}"/>
    <cellStyle name="Normal 8 3 5 2 4 3 3" xfId="53177" xr:uid="{00000000-0005-0000-0000-0000C6CC0000}"/>
    <cellStyle name="Normal 8 3 5 2 4 4" xfId="53178" xr:uid="{00000000-0005-0000-0000-0000C7CC0000}"/>
    <cellStyle name="Normal 8 3 5 2 5" xfId="53179" xr:uid="{00000000-0005-0000-0000-0000C8CC0000}"/>
    <cellStyle name="Normal 8 3 5 2 5 2" xfId="53180" xr:uid="{00000000-0005-0000-0000-0000C9CC0000}"/>
    <cellStyle name="Normal 8 3 5 2 6" xfId="53181" xr:uid="{00000000-0005-0000-0000-0000CACC0000}"/>
    <cellStyle name="Normal 8 3 5 2 6 2" xfId="53182" xr:uid="{00000000-0005-0000-0000-0000CBCC0000}"/>
    <cellStyle name="Normal 8 3 5 2 6 2 2" xfId="53183" xr:uid="{00000000-0005-0000-0000-0000CCCC0000}"/>
    <cellStyle name="Normal 8 3 5 2 6 3" xfId="53184" xr:uid="{00000000-0005-0000-0000-0000CDCC0000}"/>
    <cellStyle name="Normal 8 3 5 2 7" xfId="53185" xr:uid="{00000000-0005-0000-0000-0000CECC0000}"/>
    <cellStyle name="Normal 8 3 5 2 7 2" xfId="53186" xr:uid="{00000000-0005-0000-0000-0000CFCC0000}"/>
    <cellStyle name="Normal 8 3 5 2 8" xfId="53187" xr:uid="{00000000-0005-0000-0000-0000D0CC0000}"/>
    <cellStyle name="Normal 8 3 5 2 9" xfId="53188" xr:uid="{00000000-0005-0000-0000-0000D1CC0000}"/>
    <cellStyle name="Normal 8 3 5 3" xfId="53189" xr:uid="{00000000-0005-0000-0000-0000D2CC0000}"/>
    <cellStyle name="Normal 8 3 5 3 2" xfId="53190" xr:uid="{00000000-0005-0000-0000-0000D3CC0000}"/>
    <cellStyle name="Normal 8 3 5 3 2 2" xfId="53191" xr:uid="{00000000-0005-0000-0000-0000D4CC0000}"/>
    <cellStyle name="Normal 8 3 5 3 2 2 2" xfId="53192" xr:uid="{00000000-0005-0000-0000-0000D5CC0000}"/>
    <cellStyle name="Normal 8 3 5 3 2 3" xfId="53193" xr:uid="{00000000-0005-0000-0000-0000D6CC0000}"/>
    <cellStyle name="Normal 8 3 5 3 2 3 2" xfId="53194" xr:uid="{00000000-0005-0000-0000-0000D7CC0000}"/>
    <cellStyle name="Normal 8 3 5 3 2 3 2 2" xfId="53195" xr:uid="{00000000-0005-0000-0000-0000D8CC0000}"/>
    <cellStyle name="Normal 8 3 5 3 2 3 3" xfId="53196" xr:uid="{00000000-0005-0000-0000-0000D9CC0000}"/>
    <cellStyle name="Normal 8 3 5 3 2 4" xfId="53197" xr:uid="{00000000-0005-0000-0000-0000DACC0000}"/>
    <cellStyle name="Normal 8 3 5 3 3" xfId="53198" xr:uid="{00000000-0005-0000-0000-0000DBCC0000}"/>
    <cellStyle name="Normal 8 3 5 3 3 2" xfId="53199" xr:uid="{00000000-0005-0000-0000-0000DCCC0000}"/>
    <cellStyle name="Normal 8 3 5 3 4" xfId="53200" xr:uid="{00000000-0005-0000-0000-0000DDCC0000}"/>
    <cellStyle name="Normal 8 3 5 3 4 2" xfId="53201" xr:uid="{00000000-0005-0000-0000-0000DECC0000}"/>
    <cellStyle name="Normal 8 3 5 3 4 2 2" xfId="53202" xr:uid="{00000000-0005-0000-0000-0000DFCC0000}"/>
    <cellStyle name="Normal 8 3 5 3 4 3" xfId="53203" xr:uid="{00000000-0005-0000-0000-0000E0CC0000}"/>
    <cellStyle name="Normal 8 3 5 3 5" xfId="53204" xr:uid="{00000000-0005-0000-0000-0000E1CC0000}"/>
    <cellStyle name="Normal 8 3 5 4" xfId="53205" xr:uid="{00000000-0005-0000-0000-0000E2CC0000}"/>
    <cellStyle name="Normal 8 3 5 4 2" xfId="53206" xr:uid="{00000000-0005-0000-0000-0000E3CC0000}"/>
    <cellStyle name="Normal 8 3 5 4 2 2" xfId="53207" xr:uid="{00000000-0005-0000-0000-0000E4CC0000}"/>
    <cellStyle name="Normal 8 3 5 4 3" xfId="53208" xr:uid="{00000000-0005-0000-0000-0000E5CC0000}"/>
    <cellStyle name="Normal 8 3 5 4 3 2" xfId="53209" xr:uid="{00000000-0005-0000-0000-0000E6CC0000}"/>
    <cellStyle name="Normal 8 3 5 4 3 2 2" xfId="53210" xr:uid="{00000000-0005-0000-0000-0000E7CC0000}"/>
    <cellStyle name="Normal 8 3 5 4 3 3" xfId="53211" xr:uid="{00000000-0005-0000-0000-0000E8CC0000}"/>
    <cellStyle name="Normal 8 3 5 4 4" xfId="53212" xr:uid="{00000000-0005-0000-0000-0000E9CC0000}"/>
    <cellStyle name="Normal 8 3 5 5" xfId="53213" xr:uid="{00000000-0005-0000-0000-0000EACC0000}"/>
    <cellStyle name="Normal 8 3 5 5 2" xfId="53214" xr:uid="{00000000-0005-0000-0000-0000EBCC0000}"/>
    <cellStyle name="Normal 8 3 5 5 2 2" xfId="53215" xr:uid="{00000000-0005-0000-0000-0000ECCC0000}"/>
    <cellStyle name="Normal 8 3 5 5 3" xfId="53216" xr:uid="{00000000-0005-0000-0000-0000EDCC0000}"/>
    <cellStyle name="Normal 8 3 5 5 3 2" xfId="53217" xr:uid="{00000000-0005-0000-0000-0000EECC0000}"/>
    <cellStyle name="Normal 8 3 5 5 3 2 2" xfId="53218" xr:uid="{00000000-0005-0000-0000-0000EFCC0000}"/>
    <cellStyle name="Normal 8 3 5 5 3 3" xfId="53219" xr:uid="{00000000-0005-0000-0000-0000F0CC0000}"/>
    <cellStyle name="Normal 8 3 5 5 4" xfId="53220" xr:uid="{00000000-0005-0000-0000-0000F1CC0000}"/>
    <cellStyle name="Normal 8 3 5 6" xfId="53221" xr:uid="{00000000-0005-0000-0000-0000F2CC0000}"/>
    <cellStyle name="Normal 8 3 5 6 2" xfId="53222" xr:uid="{00000000-0005-0000-0000-0000F3CC0000}"/>
    <cellStyle name="Normal 8 3 5 7" xfId="53223" xr:uid="{00000000-0005-0000-0000-0000F4CC0000}"/>
    <cellStyle name="Normal 8 3 5 7 2" xfId="53224" xr:uid="{00000000-0005-0000-0000-0000F5CC0000}"/>
    <cellStyle name="Normal 8 3 5 7 2 2" xfId="53225" xr:uid="{00000000-0005-0000-0000-0000F6CC0000}"/>
    <cellStyle name="Normal 8 3 5 7 3" xfId="53226" xr:uid="{00000000-0005-0000-0000-0000F7CC0000}"/>
    <cellStyle name="Normal 8 3 5 8" xfId="53227" xr:uid="{00000000-0005-0000-0000-0000F8CC0000}"/>
    <cellStyle name="Normal 8 3 5 8 2" xfId="53228" xr:uid="{00000000-0005-0000-0000-0000F9CC0000}"/>
    <cellStyle name="Normal 8 3 5 9" xfId="53229" xr:uid="{00000000-0005-0000-0000-0000FACC0000}"/>
    <cellStyle name="Normal 8 3 6" xfId="53230" xr:uid="{00000000-0005-0000-0000-0000FBCC0000}"/>
    <cellStyle name="Normal 8 3 6 2" xfId="53231" xr:uid="{00000000-0005-0000-0000-0000FCCC0000}"/>
    <cellStyle name="Normal 8 3 6 2 2" xfId="53232" xr:uid="{00000000-0005-0000-0000-0000FDCC0000}"/>
    <cellStyle name="Normal 8 3 6 2 2 2" xfId="53233" xr:uid="{00000000-0005-0000-0000-0000FECC0000}"/>
    <cellStyle name="Normal 8 3 6 2 2 2 2" xfId="53234" xr:uid="{00000000-0005-0000-0000-0000FFCC0000}"/>
    <cellStyle name="Normal 8 3 6 2 2 3" xfId="53235" xr:uid="{00000000-0005-0000-0000-000000CD0000}"/>
    <cellStyle name="Normal 8 3 6 2 2 3 2" xfId="53236" xr:uid="{00000000-0005-0000-0000-000001CD0000}"/>
    <cellStyle name="Normal 8 3 6 2 2 3 2 2" xfId="53237" xr:uid="{00000000-0005-0000-0000-000002CD0000}"/>
    <cellStyle name="Normal 8 3 6 2 2 3 3" xfId="53238" xr:uid="{00000000-0005-0000-0000-000003CD0000}"/>
    <cellStyle name="Normal 8 3 6 2 2 4" xfId="53239" xr:uid="{00000000-0005-0000-0000-000004CD0000}"/>
    <cellStyle name="Normal 8 3 6 2 3" xfId="53240" xr:uid="{00000000-0005-0000-0000-000005CD0000}"/>
    <cellStyle name="Normal 8 3 6 2 3 2" xfId="53241" xr:uid="{00000000-0005-0000-0000-000006CD0000}"/>
    <cellStyle name="Normal 8 3 6 2 4" xfId="53242" xr:uid="{00000000-0005-0000-0000-000007CD0000}"/>
    <cellStyle name="Normal 8 3 6 2 4 2" xfId="53243" xr:uid="{00000000-0005-0000-0000-000008CD0000}"/>
    <cellStyle name="Normal 8 3 6 2 4 2 2" xfId="53244" xr:uid="{00000000-0005-0000-0000-000009CD0000}"/>
    <cellStyle name="Normal 8 3 6 2 4 3" xfId="53245" xr:uid="{00000000-0005-0000-0000-00000ACD0000}"/>
    <cellStyle name="Normal 8 3 6 2 5" xfId="53246" xr:uid="{00000000-0005-0000-0000-00000BCD0000}"/>
    <cellStyle name="Normal 8 3 6 3" xfId="53247" xr:uid="{00000000-0005-0000-0000-00000CCD0000}"/>
    <cellStyle name="Normal 8 3 6 3 2" xfId="53248" xr:uid="{00000000-0005-0000-0000-00000DCD0000}"/>
    <cellStyle name="Normal 8 3 6 3 2 2" xfId="53249" xr:uid="{00000000-0005-0000-0000-00000ECD0000}"/>
    <cellStyle name="Normal 8 3 6 3 3" xfId="53250" xr:uid="{00000000-0005-0000-0000-00000FCD0000}"/>
    <cellStyle name="Normal 8 3 6 3 3 2" xfId="53251" xr:uid="{00000000-0005-0000-0000-000010CD0000}"/>
    <cellStyle name="Normal 8 3 6 3 3 2 2" xfId="53252" xr:uid="{00000000-0005-0000-0000-000011CD0000}"/>
    <cellStyle name="Normal 8 3 6 3 3 3" xfId="53253" xr:uid="{00000000-0005-0000-0000-000012CD0000}"/>
    <cellStyle name="Normal 8 3 6 3 4" xfId="53254" xr:uid="{00000000-0005-0000-0000-000013CD0000}"/>
    <cellStyle name="Normal 8 3 6 4" xfId="53255" xr:uid="{00000000-0005-0000-0000-000014CD0000}"/>
    <cellStyle name="Normal 8 3 6 4 2" xfId="53256" xr:uid="{00000000-0005-0000-0000-000015CD0000}"/>
    <cellStyle name="Normal 8 3 6 4 2 2" xfId="53257" xr:uid="{00000000-0005-0000-0000-000016CD0000}"/>
    <cellStyle name="Normal 8 3 6 4 3" xfId="53258" xr:uid="{00000000-0005-0000-0000-000017CD0000}"/>
    <cellStyle name="Normal 8 3 6 4 3 2" xfId="53259" xr:uid="{00000000-0005-0000-0000-000018CD0000}"/>
    <cellStyle name="Normal 8 3 6 4 3 2 2" xfId="53260" xr:uid="{00000000-0005-0000-0000-000019CD0000}"/>
    <cellStyle name="Normal 8 3 6 4 3 3" xfId="53261" xr:uid="{00000000-0005-0000-0000-00001ACD0000}"/>
    <cellStyle name="Normal 8 3 6 4 4" xfId="53262" xr:uid="{00000000-0005-0000-0000-00001BCD0000}"/>
    <cellStyle name="Normal 8 3 6 5" xfId="53263" xr:uid="{00000000-0005-0000-0000-00001CCD0000}"/>
    <cellStyle name="Normal 8 3 6 5 2" xfId="53264" xr:uid="{00000000-0005-0000-0000-00001DCD0000}"/>
    <cellStyle name="Normal 8 3 6 6" xfId="53265" xr:uid="{00000000-0005-0000-0000-00001ECD0000}"/>
    <cellStyle name="Normal 8 3 6 6 2" xfId="53266" xr:uid="{00000000-0005-0000-0000-00001FCD0000}"/>
    <cellStyle name="Normal 8 3 6 6 2 2" xfId="53267" xr:uid="{00000000-0005-0000-0000-000020CD0000}"/>
    <cellStyle name="Normal 8 3 6 6 3" xfId="53268" xr:uid="{00000000-0005-0000-0000-000021CD0000}"/>
    <cellStyle name="Normal 8 3 6 7" xfId="53269" xr:uid="{00000000-0005-0000-0000-000022CD0000}"/>
    <cellStyle name="Normal 8 3 6 7 2" xfId="53270" xr:uid="{00000000-0005-0000-0000-000023CD0000}"/>
    <cellStyle name="Normal 8 3 6 8" xfId="53271" xr:uid="{00000000-0005-0000-0000-000024CD0000}"/>
    <cellStyle name="Normal 8 3 6 9" xfId="53272" xr:uid="{00000000-0005-0000-0000-000025CD0000}"/>
    <cellStyle name="Normal 8 3 7" xfId="53273" xr:uid="{00000000-0005-0000-0000-000026CD0000}"/>
    <cellStyle name="Normal 8 3 7 2" xfId="53274" xr:uid="{00000000-0005-0000-0000-000027CD0000}"/>
    <cellStyle name="Normal 8 3 7 2 2" xfId="53275" xr:uid="{00000000-0005-0000-0000-000028CD0000}"/>
    <cellStyle name="Normal 8 3 7 2 2 2" xfId="53276" xr:uid="{00000000-0005-0000-0000-000029CD0000}"/>
    <cellStyle name="Normal 8 3 7 2 2 2 2" xfId="53277" xr:uid="{00000000-0005-0000-0000-00002ACD0000}"/>
    <cellStyle name="Normal 8 3 7 2 2 3" xfId="53278" xr:uid="{00000000-0005-0000-0000-00002BCD0000}"/>
    <cellStyle name="Normal 8 3 7 2 2 3 2" xfId="53279" xr:uid="{00000000-0005-0000-0000-00002CCD0000}"/>
    <cellStyle name="Normal 8 3 7 2 2 3 2 2" xfId="53280" xr:uid="{00000000-0005-0000-0000-00002DCD0000}"/>
    <cellStyle name="Normal 8 3 7 2 2 3 3" xfId="53281" xr:uid="{00000000-0005-0000-0000-00002ECD0000}"/>
    <cellStyle name="Normal 8 3 7 2 2 4" xfId="53282" xr:uid="{00000000-0005-0000-0000-00002FCD0000}"/>
    <cellStyle name="Normal 8 3 7 2 3" xfId="53283" xr:uid="{00000000-0005-0000-0000-000030CD0000}"/>
    <cellStyle name="Normal 8 3 7 2 3 2" xfId="53284" xr:uid="{00000000-0005-0000-0000-000031CD0000}"/>
    <cellStyle name="Normal 8 3 7 2 4" xfId="53285" xr:uid="{00000000-0005-0000-0000-000032CD0000}"/>
    <cellStyle name="Normal 8 3 7 2 4 2" xfId="53286" xr:uid="{00000000-0005-0000-0000-000033CD0000}"/>
    <cellStyle name="Normal 8 3 7 2 4 2 2" xfId="53287" xr:uid="{00000000-0005-0000-0000-000034CD0000}"/>
    <cellStyle name="Normal 8 3 7 2 4 3" xfId="53288" xr:uid="{00000000-0005-0000-0000-000035CD0000}"/>
    <cellStyle name="Normal 8 3 7 2 5" xfId="53289" xr:uid="{00000000-0005-0000-0000-000036CD0000}"/>
    <cellStyle name="Normal 8 3 7 3" xfId="53290" xr:uid="{00000000-0005-0000-0000-000037CD0000}"/>
    <cellStyle name="Normal 8 3 7 3 2" xfId="53291" xr:uid="{00000000-0005-0000-0000-000038CD0000}"/>
    <cellStyle name="Normal 8 3 7 3 2 2" xfId="53292" xr:uid="{00000000-0005-0000-0000-000039CD0000}"/>
    <cellStyle name="Normal 8 3 7 3 3" xfId="53293" xr:uid="{00000000-0005-0000-0000-00003ACD0000}"/>
    <cellStyle name="Normal 8 3 7 3 3 2" xfId="53294" xr:uid="{00000000-0005-0000-0000-00003BCD0000}"/>
    <cellStyle name="Normal 8 3 7 3 3 2 2" xfId="53295" xr:uid="{00000000-0005-0000-0000-00003CCD0000}"/>
    <cellStyle name="Normal 8 3 7 3 3 3" xfId="53296" xr:uid="{00000000-0005-0000-0000-00003DCD0000}"/>
    <cellStyle name="Normal 8 3 7 3 4" xfId="53297" xr:uid="{00000000-0005-0000-0000-00003ECD0000}"/>
    <cellStyle name="Normal 8 3 7 4" xfId="53298" xr:uid="{00000000-0005-0000-0000-00003FCD0000}"/>
    <cellStyle name="Normal 8 3 7 4 2" xfId="53299" xr:uid="{00000000-0005-0000-0000-000040CD0000}"/>
    <cellStyle name="Normal 8 3 7 5" xfId="53300" xr:uid="{00000000-0005-0000-0000-000041CD0000}"/>
    <cellStyle name="Normal 8 3 7 5 2" xfId="53301" xr:uid="{00000000-0005-0000-0000-000042CD0000}"/>
    <cellStyle name="Normal 8 3 7 5 2 2" xfId="53302" xr:uid="{00000000-0005-0000-0000-000043CD0000}"/>
    <cellStyle name="Normal 8 3 7 5 3" xfId="53303" xr:uid="{00000000-0005-0000-0000-000044CD0000}"/>
    <cellStyle name="Normal 8 3 7 6" xfId="53304" xr:uid="{00000000-0005-0000-0000-000045CD0000}"/>
    <cellStyle name="Normal 8 3 8" xfId="53305" xr:uid="{00000000-0005-0000-0000-000046CD0000}"/>
    <cellStyle name="Normal 8 3 8 2" xfId="53306" xr:uid="{00000000-0005-0000-0000-000047CD0000}"/>
    <cellStyle name="Normal 8 3 8 2 2" xfId="53307" xr:uid="{00000000-0005-0000-0000-000048CD0000}"/>
    <cellStyle name="Normal 8 3 8 2 2 2" xfId="53308" xr:uid="{00000000-0005-0000-0000-000049CD0000}"/>
    <cellStyle name="Normal 8 3 8 2 2 2 2" xfId="53309" xr:uid="{00000000-0005-0000-0000-00004ACD0000}"/>
    <cellStyle name="Normal 8 3 8 2 2 3" xfId="53310" xr:uid="{00000000-0005-0000-0000-00004BCD0000}"/>
    <cellStyle name="Normal 8 3 8 2 2 3 2" xfId="53311" xr:uid="{00000000-0005-0000-0000-00004CCD0000}"/>
    <cellStyle name="Normal 8 3 8 2 2 3 2 2" xfId="53312" xr:uid="{00000000-0005-0000-0000-00004DCD0000}"/>
    <cellStyle name="Normal 8 3 8 2 2 3 3" xfId="53313" xr:uid="{00000000-0005-0000-0000-00004ECD0000}"/>
    <cellStyle name="Normal 8 3 8 2 2 4" xfId="53314" xr:uid="{00000000-0005-0000-0000-00004FCD0000}"/>
    <cellStyle name="Normal 8 3 8 2 3" xfId="53315" xr:uid="{00000000-0005-0000-0000-000050CD0000}"/>
    <cellStyle name="Normal 8 3 8 2 3 2" xfId="53316" xr:uid="{00000000-0005-0000-0000-000051CD0000}"/>
    <cellStyle name="Normal 8 3 8 2 4" xfId="53317" xr:uid="{00000000-0005-0000-0000-000052CD0000}"/>
    <cellStyle name="Normal 8 3 8 2 4 2" xfId="53318" xr:uid="{00000000-0005-0000-0000-000053CD0000}"/>
    <cellStyle name="Normal 8 3 8 2 4 2 2" xfId="53319" xr:uid="{00000000-0005-0000-0000-000054CD0000}"/>
    <cellStyle name="Normal 8 3 8 2 4 3" xfId="53320" xr:uid="{00000000-0005-0000-0000-000055CD0000}"/>
    <cellStyle name="Normal 8 3 8 2 5" xfId="53321" xr:uid="{00000000-0005-0000-0000-000056CD0000}"/>
    <cellStyle name="Normal 8 3 8 3" xfId="53322" xr:uid="{00000000-0005-0000-0000-000057CD0000}"/>
    <cellStyle name="Normal 8 3 8 3 2" xfId="53323" xr:uid="{00000000-0005-0000-0000-000058CD0000}"/>
    <cellStyle name="Normal 8 3 8 3 2 2" xfId="53324" xr:uid="{00000000-0005-0000-0000-000059CD0000}"/>
    <cellStyle name="Normal 8 3 8 3 3" xfId="53325" xr:uid="{00000000-0005-0000-0000-00005ACD0000}"/>
    <cellStyle name="Normal 8 3 8 3 3 2" xfId="53326" xr:uid="{00000000-0005-0000-0000-00005BCD0000}"/>
    <cellStyle name="Normal 8 3 8 3 3 2 2" xfId="53327" xr:uid="{00000000-0005-0000-0000-00005CCD0000}"/>
    <cellStyle name="Normal 8 3 8 3 3 3" xfId="53328" xr:uid="{00000000-0005-0000-0000-00005DCD0000}"/>
    <cellStyle name="Normal 8 3 8 3 4" xfId="53329" xr:uid="{00000000-0005-0000-0000-00005ECD0000}"/>
    <cellStyle name="Normal 8 3 8 4" xfId="53330" xr:uid="{00000000-0005-0000-0000-00005FCD0000}"/>
    <cellStyle name="Normal 8 3 8 4 2" xfId="53331" xr:uid="{00000000-0005-0000-0000-000060CD0000}"/>
    <cellStyle name="Normal 8 3 8 5" xfId="53332" xr:uid="{00000000-0005-0000-0000-000061CD0000}"/>
    <cellStyle name="Normal 8 3 8 5 2" xfId="53333" xr:uid="{00000000-0005-0000-0000-000062CD0000}"/>
    <cellStyle name="Normal 8 3 8 5 2 2" xfId="53334" xr:uid="{00000000-0005-0000-0000-000063CD0000}"/>
    <cellStyle name="Normal 8 3 8 5 3" xfId="53335" xr:uid="{00000000-0005-0000-0000-000064CD0000}"/>
    <cellStyle name="Normal 8 3 8 6" xfId="53336" xr:uid="{00000000-0005-0000-0000-000065CD0000}"/>
    <cellStyle name="Normal 8 3 9" xfId="53337" xr:uid="{00000000-0005-0000-0000-000066CD0000}"/>
    <cellStyle name="Normal 8 3 9 2" xfId="53338" xr:uid="{00000000-0005-0000-0000-000067CD0000}"/>
    <cellStyle name="Normal 8 3 9 2 2" xfId="53339" xr:uid="{00000000-0005-0000-0000-000068CD0000}"/>
    <cellStyle name="Normal 8 3 9 2 2 2" xfId="53340" xr:uid="{00000000-0005-0000-0000-000069CD0000}"/>
    <cellStyle name="Normal 8 3 9 2 3" xfId="53341" xr:uid="{00000000-0005-0000-0000-00006ACD0000}"/>
    <cellStyle name="Normal 8 3 9 2 3 2" xfId="53342" xr:uid="{00000000-0005-0000-0000-00006BCD0000}"/>
    <cellStyle name="Normal 8 3 9 2 3 2 2" xfId="53343" xr:uid="{00000000-0005-0000-0000-00006CCD0000}"/>
    <cellStyle name="Normal 8 3 9 2 3 3" xfId="53344" xr:uid="{00000000-0005-0000-0000-00006DCD0000}"/>
    <cellStyle name="Normal 8 3 9 2 4" xfId="53345" xr:uid="{00000000-0005-0000-0000-00006ECD0000}"/>
    <cellStyle name="Normal 8 3 9 3" xfId="53346" xr:uid="{00000000-0005-0000-0000-00006FCD0000}"/>
    <cellStyle name="Normal 8 3 9 3 2" xfId="53347" xr:uid="{00000000-0005-0000-0000-000070CD0000}"/>
    <cellStyle name="Normal 8 3 9 4" xfId="53348" xr:uid="{00000000-0005-0000-0000-000071CD0000}"/>
    <cellStyle name="Normal 8 3 9 4 2" xfId="53349" xr:uid="{00000000-0005-0000-0000-000072CD0000}"/>
    <cellStyle name="Normal 8 3 9 4 2 2" xfId="53350" xr:uid="{00000000-0005-0000-0000-000073CD0000}"/>
    <cellStyle name="Normal 8 3 9 4 3" xfId="53351" xr:uid="{00000000-0005-0000-0000-000074CD0000}"/>
    <cellStyle name="Normal 8 3 9 5" xfId="53352" xr:uid="{00000000-0005-0000-0000-000075CD0000}"/>
    <cellStyle name="Normal 8 3_T-straight with PEDs adjustor" xfId="53353" xr:uid="{00000000-0005-0000-0000-000076CD0000}"/>
    <cellStyle name="Normal 8 4" xfId="1520" xr:uid="{00000000-0005-0000-0000-000077CD0000}"/>
    <cellStyle name="Normal 8 4 10" xfId="53354" xr:uid="{00000000-0005-0000-0000-000078CD0000}"/>
    <cellStyle name="Normal 8 4 11" xfId="53355" xr:uid="{00000000-0005-0000-0000-000079CD0000}"/>
    <cellStyle name="Normal 8 4 2" xfId="1521" xr:uid="{00000000-0005-0000-0000-00007ACD0000}"/>
    <cellStyle name="Normal 8 4 2 10" xfId="53356" xr:uid="{00000000-0005-0000-0000-00007BCD0000}"/>
    <cellStyle name="Normal 8 4 2 2" xfId="1522" xr:uid="{00000000-0005-0000-0000-00007CCD0000}"/>
    <cellStyle name="Normal 8 4 2 2 2" xfId="1523" xr:uid="{00000000-0005-0000-0000-00007DCD0000}"/>
    <cellStyle name="Normal 8 4 2 2 2 2" xfId="53357" xr:uid="{00000000-0005-0000-0000-00007ECD0000}"/>
    <cellStyle name="Normal 8 4 2 2 2 2 2" xfId="53358" xr:uid="{00000000-0005-0000-0000-00007FCD0000}"/>
    <cellStyle name="Normal 8 4 2 2 2 2 2 2" xfId="53359" xr:uid="{00000000-0005-0000-0000-000080CD0000}"/>
    <cellStyle name="Normal 8 4 2 2 2 2 3" xfId="53360" xr:uid="{00000000-0005-0000-0000-000081CD0000}"/>
    <cellStyle name="Normal 8 4 2 2 2 2 3 2" xfId="53361" xr:uid="{00000000-0005-0000-0000-000082CD0000}"/>
    <cellStyle name="Normal 8 4 2 2 2 2 3 2 2" xfId="53362" xr:uid="{00000000-0005-0000-0000-000083CD0000}"/>
    <cellStyle name="Normal 8 4 2 2 2 2 3 3" xfId="53363" xr:uid="{00000000-0005-0000-0000-000084CD0000}"/>
    <cellStyle name="Normal 8 4 2 2 2 2 4" xfId="53364" xr:uid="{00000000-0005-0000-0000-000085CD0000}"/>
    <cellStyle name="Normal 8 4 2 2 2 2 5" xfId="53365" xr:uid="{00000000-0005-0000-0000-000086CD0000}"/>
    <cellStyle name="Normal 8 4 2 2 2 3" xfId="53366" xr:uid="{00000000-0005-0000-0000-000087CD0000}"/>
    <cellStyle name="Normal 8 4 2 2 2 3 2" xfId="53367" xr:uid="{00000000-0005-0000-0000-000088CD0000}"/>
    <cellStyle name="Normal 8 4 2 2 2 4" xfId="53368" xr:uid="{00000000-0005-0000-0000-000089CD0000}"/>
    <cellStyle name="Normal 8 4 2 2 2 4 2" xfId="53369" xr:uid="{00000000-0005-0000-0000-00008ACD0000}"/>
    <cellStyle name="Normal 8 4 2 2 2 4 2 2" xfId="53370" xr:uid="{00000000-0005-0000-0000-00008BCD0000}"/>
    <cellStyle name="Normal 8 4 2 2 2 4 3" xfId="53371" xr:uid="{00000000-0005-0000-0000-00008CCD0000}"/>
    <cellStyle name="Normal 8 4 2 2 2 5" xfId="53372" xr:uid="{00000000-0005-0000-0000-00008DCD0000}"/>
    <cellStyle name="Normal 8 4 2 2 2 6" xfId="53373" xr:uid="{00000000-0005-0000-0000-00008ECD0000}"/>
    <cellStyle name="Normal 8 4 2 2 3" xfId="53374" xr:uid="{00000000-0005-0000-0000-00008FCD0000}"/>
    <cellStyle name="Normal 8 4 2 2 3 2" xfId="53375" xr:uid="{00000000-0005-0000-0000-000090CD0000}"/>
    <cellStyle name="Normal 8 4 2 2 3 2 2" xfId="53376" xr:uid="{00000000-0005-0000-0000-000091CD0000}"/>
    <cellStyle name="Normal 8 4 2 2 3 2 3" xfId="53377" xr:uid="{00000000-0005-0000-0000-000092CD0000}"/>
    <cellStyle name="Normal 8 4 2 2 3 2 4" xfId="53378" xr:uid="{00000000-0005-0000-0000-000093CD0000}"/>
    <cellStyle name="Normal 8 4 2 2 3 3" xfId="53379" xr:uid="{00000000-0005-0000-0000-000094CD0000}"/>
    <cellStyle name="Normal 8 4 2 2 3 3 2" xfId="53380" xr:uid="{00000000-0005-0000-0000-000095CD0000}"/>
    <cellStyle name="Normal 8 4 2 2 3 3 2 2" xfId="53381" xr:uid="{00000000-0005-0000-0000-000096CD0000}"/>
    <cellStyle name="Normal 8 4 2 2 3 3 3" xfId="53382" xr:uid="{00000000-0005-0000-0000-000097CD0000}"/>
    <cellStyle name="Normal 8 4 2 2 3 4" xfId="53383" xr:uid="{00000000-0005-0000-0000-000098CD0000}"/>
    <cellStyle name="Normal 8 4 2 2 3 5" xfId="53384" xr:uid="{00000000-0005-0000-0000-000099CD0000}"/>
    <cellStyle name="Normal 8 4 2 2 4" xfId="53385" xr:uid="{00000000-0005-0000-0000-00009ACD0000}"/>
    <cellStyle name="Normal 8 4 2 2 4 2" xfId="53386" xr:uid="{00000000-0005-0000-0000-00009BCD0000}"/>
    <cellStyle name="Normal 8 4 2 2 4 2 2" xfId="53387" xr:uid="{00000000-0005-0000-0000-00009CCD0000}"/>
    <cellStyle name="Normal 8 4 2 2 4 3" xfId="53388" xr:uid="{00000000-0005-0000-0000-00009DCD0000}"/>
    <cellStyle name="Normal 8 4 2 2 4 3 2" xfId="53389" xr:uid="{00000000-0005-0000-0000-00009ECD0000}"/>
    <cellStyle name="Normal 8 4 2 2 4 3 2 2" xfId="53390" xr:uid="{00000000-0005-0000-0000-00009FCD0000}"/>
    <cellStyle name="Normal 8 4 2 2 4 3 3" xfId="53391" xr:uid="{00000000-0005-0000-0000-0000A0CD0000}"/>
    <cellStyle name="Normal 8 4 2 2 4 4" xfId="53392" xr:uid="{00000000-0005-0000-0000-0000A1CD0000}"/>
    <cellStyle name="Normal 8 4 2 2 4 5" xfId="53393" xr:uid="{00000000-0005-0000-0000-0000A2CD0000}"/>
    <cellStyle name="Normal 8 4 2 2 5" xfId="53394" xr:uid="{00000000-0005-0000-0000-0000A3CD0000}"/>
    <cellStyle name="Normal 8 4 2 2 5 2" xfId="53395" xr:uid="{00000000-0005-0000-0000-0000A4CD0000}"/>
    <cellStyle name="Normal 8 4 2 2 6" xfId="53396" xr:uid="{00000000-0005-0000-0000-0000A5CD0000}"/>
    <cellStyle name="Normal 8 4 2 2 6 2" xfId="53397" xr:uid="{00000000-0005-0000-0000-0000A6CD0000}"/>
    <cellStyle name="Normal 8 4 2 2 6 2 2" xfId="53398" xr:uid="{00000000-0005-0000-0000-0000A7CD0000}"/>
    <cellStyle name="Normal 8 4 2 2 6 3" xfId="53399" xr:uid="{00000000-0005-0000-0000-0000A8CD0000}"/>
    <cellStyle name="Normal 8 4 2 2 7" xfId="53400" xr:uid="{00000000-0005-0000-0000-0000A9CD0000}"/>
    <cellStyle name="Normal 8 4 2 2 7 2" xfId="53401" xr:uid="{00000000-0005-0000-0000-0000AACD0000}"/>
    <cellStyle name="Normal 8 4 2 2 8" xfId="53402" xr:uid="{00000000-0005-0000-0000-0000ABCD0000}"/>
    <cellStyle name="Normal 8 4 2 2 9" xfId="53403" xr:uid="{00000000-0005-0000-0000-0000ACCD0000}"/>
    <cellStyle name="Normal 8 4 2 2_T-straight with PEDs adjustor" xfId="53404" xr:uid="{00000000-0005-0000-0000-0000ADCD0000}"/>
    <cellStyle name="Normal 8 4 2 3" xfId="1524" xr:uid="{00000000-0005-0000-0000-0000AECD0000}"/>
    <cellStyle name="Normal 8 4 2 3 2" xfId="53405" xr:uid="{00000000-0005-0000-0000-0000AFCD0000}"/>
    <cellStyle name="Normal 8 4 2 3 2 2" xfId="53406" xr:uid="{00000000-0005-0000-0000-0000B0CD0000}"/>
    <cellStyle name="Normal 8 4 2 3 2 2 2" xfId="53407" xr:uid="{00000000-0005-0000-0000-0000B1CD0000}"/>
    <cellStyle name="Normal 8 4 2 3 2 3" xfId="53408" xr:uid="{00000000-0005-0000-0000-0000B2CD0000}"/>
    <cellStyle name="Normal 8 4 2 3 2 3 2" xfId="53409" xr:uid="{00000000-0005-0000-0000-0000B3CD0000}"/>
    <cellStyle name="Normal 8 4 2 3 2 3 2 2" xfId="53410" xr:uid="{00000000-0005-0000-0000-0000B4CD0000}"/>
    <cellStyle name="Normal 8 4 2 3 2 3 3" xfId="53411" xr:uid="{00000000-0005-0000-0000-0000B5CD0000}"/>
    <cellStyle name="Normal 8 4 2 3 2 4" xfId="53412" xr:uid="{00000000-0005-0000-0000-0000B6CD0000}"/>
    <cellStyle name="Normal 8 4 2 3 2 5" xfId="53413" xr:uid="{00000000-0005-0000-0000-0000B7CD0000}"/>
    <cellStyle name="Normal 8 4 2 3 3" xfId="53414" xr:uid="{00000000-0005-0000-0000-0000B8CD0000}"/>
    <cellStyle name="Normal 8 4 2 3 3 2" xfId="53415" xr:uid="{00000000-0005-0000-0000-0000B9CD0000}"/>
    <cellStyle name="Normal 8 4 2 3 4" xfId="53416" xr:uid="{00000000-0005-0000-0000-0000BACD0000}"/>
    <cellStyle name="Normal 8 4 2 3 4 2" xfId="53417" xr:uid="{00000000-0005-0000-0000-0000BBCD0000}"/>
    <cellStyle name="Normal 8 4 2 3 4 2 2" xfId="53418" xr:uid="{00000000-0005-0000-0000-0000BCCD0000}"/>
    <cellStyle name="Normal 8 4 2 3 4 3" xfId="53419" xr:uid="{00000000-0005-0000-0000-0000BDCD0000}"/>
    <cellStyle name="Normal 8 4 2 3 5" xfId="53420" xr:uid="{00000000-0005-0000-0000-0000BECD0000}"/>
    <cellStyle name="Normal 8 4 2 3 6" xfId="53421" xr:uid="{00000000-0005-0000-0000-0000BFCD0000}"/>
    <cellStyle name="Normal 8 4 2 4" xfId="53422" xr:uid="{00000000-0005-0000-0000-0000C0CD0000}"/>
    <cellStyle name="Normal 8 4 2 4 2" xfId="53423" xr:uid="{00000000-0005-0000-0000-0000C1CD0000}"/>
    <cellStyle name="Normal 8 4 2 4 2 2" xfId="53424" xr:uid="{00000000-0005-0000-0000-0000C2CD0000}"/>
    <cellStyle name="Normal 8 4 2 4 2 3" xfId="53425" xr:uid="{00000000-0005-0000-0000-0000C3CD0000}"/>
    <cellStyle name="Normal 8 4 2 4 2 4" xfId="53426" xr:uid="{00000000-0005-0000-0000-0000C4CD0000}"/>
    <cellStyle name="Normal 8 4 2 4 3" xfId="53427" xr:uid="{00000000-0005-0000-0000-0000C5CD0000}"/>
    <cellStyle name="Normal 8 4 2 4 3 2" xfId="53428" xr:uid="{00000000-0005-0000-0000-0000C6CD0000}"/>
    <cellStyle name="Normal 8 4 2 4 3 2 2" xfId="53429" xr:uid="{00000000-0005-0000-0000-0000C7CD0000}"/>
    <cellStyle name="Normal 8 4 2 4 3 3" xfId="53430" xr:uid="{00000000-0005-0000-0000-0000C8CD0000}"/>
    <cellStyle name="Normal 8 4 2 4 4" xfId="53431" xr:uid="{00000000-0005-0000-0000-0000C9CD0000}"/>
    <cellStyle name="Normal 8 4 2 4 5" xfId="53432" xr:uid="{00000000-0005-0000-0000-0000CACD0000}"/>
    <cellStyle name="Normal 8 4 2 5" xfId="53433" xr:uid="{00000000-0005-0000-0000-0000CBCD0000}"/>
    <cellStyle name="Normal 8 4 2 5 2" xfId="53434" xr:uid="{00000000-0005-0000-0000-0000CCCD0000}"/>
    <cellStyle name="Normal 8 4 2 5 2 2" xfId="53435" xr:uid="{00000000-0005-0000-0000-0000CDCD0000}"/>
    <cellStyle name="Normal 8 4 2 5 3" xfId="53436" xr:uid="{00000000-0005-0000-0000-0000CECD0000}"/>
    <cellStyle name="Normal 8 4 2 5 3 2" xfId="53437" xr:uid="{00000000-0005-0000-0000-0000CFCD0000}"/>
    <cellStyle name="Normal 8 4 2 5 3 2 2" xfId="53438" xr:uid="{00000000-0005-0000-0000-0000D0CD0000}"/>
    <cellStyle name="Normal 8 4 2 5 3 3" xfId="53439" xr:uid="{00000000-0005-0000-0000-0000D1CD0000}"/>
    <cellStyle name="Normal 8 4 2 5 4" xfId="53440" xr:uid="{00000000-0005-0000-0000-0000D2CD0000}"/>
    <cellStyle name="Normal 8 4 2 5 5" xfId="53441" xr:uid="{00000000-0005-0000-0000-0000D3CD0000}"/>
    <cellStyle name="Normal 8 4 2 6" xfId="53442" xr:uid="{00000000-0005-0000-0000-0000D4CD0000}"/>
    <cellStyle name="Normal 8 4 2 6 2" xfId="53443" xr:uid="{00000000-0005-0000-0000-0000D5CD0000}"/>
    <cellStyle name="Normal 8 4 2 7" xfId="53444" xr:uid="{00000000-0005-0000-0000-0000D6CD0000}"/>
    <cellStyle name="Normal 8 4 2 7 2" xfId="53445" xr:uid="{00000000-0005-0000-0000-0000D7CD0000}"/>
    <cellStyle name="Normal 8 4 2 7 2 2" xfId="53446" xr:uid="{00000000-0005-0000-0000-0000D8CD0000}"/>
    <cellStyle name="Normal 8 4 2 7 3" xfId="53447" xr:uid="{00000000-0005-0000-0000-0000D9CD0000}"/>
    <cellStyle name="Normal 8 4 2 8" xfId="53448" xr:uid="{00000000-0005-0000-0000-0000DACD0000}"/>
    <cellStyle name="Normal 8 4 2 8 2" xfId="53449" xr:uid="{00000000-0005-0000-0000-0000DBCD0000}"/>
    <cellStyle name="Normal 8 4 2 9" xfId="53450" xr:uid="{00000000-0005-0000-0000-0000DCCD0000}"/>
    <cellStyle name="Normal 8 4 2_T-straight with PEDs adjustor" xfId="53451" xr:uid="{00000000-0005-0000-0000-0000DDCD0000}"/>
    <cellStyle name="Normal 8 4 3" xfId="1525" xr:uid="{00000000-0005-0000-0000-0000DECD0000}"/>
    <cellStyle name="Normal 8 4 3 2" xfId="1526" xr:uid="{00000000-0005-0000-0000-0000DFCD0000}"/>
    <cellStyle name="Normal 8 4 3 2 2" xfId="53452" xr:uid="{00000000-0005-0000-0000-0000E0CD0000}"/>
    <cellStyle name="Normal 8 4 3 2 2 2" xfId="53453" xr:uid="{00000000-0005-0000-0000-0000E1CD0000}"/>
    <cellStyle name="Normal 8 4 3 2 2 2 2" xfId="53454" xr:uid="{00000000-0005-0000-0000-0000E2CD0000}"/>
    <cellStyle name="Normal 8 4 3 2 2 3" xfId="53455" xr:uid="{00000000-0005-0000-0000-0000E3CD0000}"/>
    <cellStyle name="Normal 8 4 3 2 2 3 2" xfId="53456" xr:uid="{00000000-0005-0000-0000-0000E4CD0000}"/>
    <cellStyle name="Normal 8 4 3 2 2 3 2 2" xfId="53457" xr:uid="{00000000-0005-0000-0000-0000E5CD0000}"/>
    <cellStyle name="Normal 8 4 3 2 2 3 3" xfId="53458" xr:uid="{00000000-0005-0000-0000-0000E6CD0000}"/>
    <cellStyle name="Normal 8 4 3 2 2 4" xfId="53459" xr:uid="{00000000-0005-0000-0000-0000E7CD0000}"/>
    <cellStyle name="Normal 8 4 3 2 2 5" xfId="53460" xr:uid="{00000000-0005-0000-0000-0000E8CD0000}"/>
    <cellStyle name="Normal 8 4 3 2 3" xfId="53461" xr:uid="{00000000-0005-0000-0000-0000E9CD0000}"/>
    <cellStyle name="Normal 8 4 3 2 3 2" xfId="53462" xr:uid="{00000000-0005-0000-0000-0000EACD0000}"/>
    <cellStyle name="Normal 8 4 3 2 4" xfId="53463" xr:uid="{00000000-0005-0000-0000-0000EBCD0000}"/>
    <cellStyle name="Normal 8 4 3 2 4 2" xfId="53464" xr:uid="{00000000-0005-0000-0000-0000ECCD0000}"/>
    <cellStyle name="Normal 8 4 3 2 4 2 2" xfId="53465" xr:uid="{00000000-0005-0000-0000-0000EDCD0000}"/>
    <cellStyle name="Normal 8 4 3 2 4 3" xfId="53466" xr:uid="{00000000-0005-0000-0000-0000EECD0000}"/>
    <cellStyle name="Normal 8 4 3 2 5" xfId="53467" xr:uid="{00000000-0005-0000-0000-0000EFCD0000}"/>
    <cellStyle name="Normal 8 4 3 2 6" xfId="53468" xr:uid="{00000000-0005-0000-0000-0000F0CD0000}"/>
    <cellStyle name="Normal 8 4 3 3" xfId="53469" xr:uid="{00000000-0005-0000-0000-0000F1CD0000}"/>
    <cellStyle name="Normal 8 4 3 3 2" xfId="53470" xr:uid="{00000000-0005-0000-0000-0000F2CD0000}"/>
    <cellStyle name="Normal 8 4 3 3 2 2" xfId="53471" xr:uid="{00000000-0005-0000-0000-0000F3CD0000}"/>
    <cellStyle name="Normal 8 4 3 3 2 3" xfId="53472" xr:uid="{00000000-0005-0000-0000-0000F4CD0000}"/>
    <cellStyle name="Normal 8 4 3 3 2 4" xfId="53473" xr:uid="{00000000-0005-0000-0000-0000F5CD0000}"/>
    <cellStyle name="Normal 8 4 3 3 3" xfId="53474" xr:uid="{00000000-0005-0000-0000-0000F6CD0000}"/>
    <cellStyle name="Normal 8 4 3 3 3 2" xfId="53475" xr:uid="{00000000-0005-0000-0000-0000F7CD0000}"/>
    <cellStyle name="Normal 8 4 3 3 3 2 2" xfId="53476" xr:uid="{00000000-0005-0000-0000-0000F8CD0000}"/>
    <cellStyle name="Normal 8 4 3 3 3 3" xfId="53477" xr:uid="{00000000-0005-0000-0000-0000F9CD0000}"/>
    <cellStyle name="Normal 8 4 3 3 4" xfId="53478" xr:uid="{00000000-0005-0000-0000-0000FACD0000}"/>
    <cellStyle name="Normal 8 4 3 3 5" xfId="53479" xr:uid="{00000000-0005-0000-0000-0000FBCD0000}"/>
    <cellStyle name="Normal 8 4 3 4" xfId="53480" xr:uid="{00000000-0005-0000-0000-0000FCCD0000}"/>
    <cellStyle name="Normal 8 4 3 4 2" xfId="53481" xr:uid="{00000000-0005-0000-0000-0000FDCD0000}"/>
    <cellStyle name="Normal 8 4 3 4 2 2" xfId="53482" xr:uid="{00000000-0005-0000-0000-0000FECD0000}"/>
    <cellStyle name="Normal 8 4 3 4 3" xfId="53483" xr:uid="{00000000-0005-0000-0000-0000FFCD0000}"/>
    <cellStyle name="Normal 8 4 3 4 3 2" xfId="53484" xr:uid="{00000000-0005-0000-0000-000000CE0000}"/>
    <cellStyle name="Normal 8 4 3 4 3 2 2" xfId="53485" xr:uid="{00000000-0005-0000-0000-000001CE0000}"/>
    <cellStyle name="Normal 8 4 3 4 3 3" xfId="53486" xr:uid="{00000000-0005-0000-0000-000002CE0000}"/>
    <cellStyle name="Normal 8 4 3 4 4" xfId="53487" xr:uid="{00000000-0005-0000-0000-000003CE0000}"/>
    <cellStyle name="Normal 8 4 3 4 5" xfId="53488" xr:uid="{00000000-0005-0000-0000-000004CE0000}"/>
    <cellStyle name="Normal 8 4 3 5" xfId="53489" xr:uid="{00000000-0005-0000-0000-000005CE0000}"/>
    <cellStyle name="Normal 8 4 3 5 2" xfId="53490" xr:uid="{00000000-0005-0000-0000-000006CE0000}"/>
    <cellStyle name="Normal 8 4 3 6" xfId="53491" xr:uid="{00000000-0005-0000-0000-000007CE0000}"/>
    <cellStyle name="Normal 8 4 3 6 2" xfId="53492" xr:uid="{00000000-0005-0000-0000-000008CE0000}"/>
    <cellStyle name="Normal 8 4 3 6 2 2" xfId="53493" xr:uid="{00000000-0005-0000-0000-000009CE0000}"/>
    <cellStyle name="Normal 8 4 3 6 3" xfId="53494" xr:uid="{00000000-0005-0000-0000-00000ACE0000}"/>
    <cellStyle name="Normal 8 4 3 7" xfId="53495" xr:uid="{00000000-0005-0000-0000-00000BCE0000}"/>
    <cellStyle name="Normal 8 4 3 7 2" xfId="53496" xr:uid="{00000000-0005-0000-0000-00000CCE0000}"/>
    <cellStyle name="Normal 8 4 3 8" xfId="53497" xr:uid="{00000000-0005-0000-0000-00000DCE0000}"/>
    <cellStyle name="Normal 8 4 3 9" xfId="53498" xr:uid="{00000000-0005-0000-0000-00000ECE0000}"/>
    <cellStyle name="Normal 8 4 3_T-straight with PEDs adjustor" xfId="53499" xr:uid="{00000000-0005-0000-0000-00000FCE0000}"/>
    <cellStyle name="Normal 8 4 4" xfId="1527" xr:uid="{00000000-0005-0000-0000-000010CE0000}"/>
    <cellStyle name="Normal 8 4 4 2" xfId="53500" xr:uid="{00000000-0005-0000-0000-000011CE0000}"/>
    <cellStyle name="Normal 8 4 4 2 2" xfId="53501" xr:uid="{00000000-0005-0000-0000-000012CE0000}"/>
    <cellStyle name="Normal 8 4 4 2 2 2" xfId="53502" xr:uid="{00000000-0005-0000-0000-000013CE0000}"/>
    <cellStyle name="Normal 8 4 4 2 3" xfId="53503" xr:uid="{00000000-0005-0000-0000-000014CE0000}"/>
    <cellStyle name="Normal 8 4 4 2 3 2" xfId="53504" xr:uid="{00000000-0005-0000-0000-000015CE0000}"/>
    <cellStyle name="Normal 8 4 4 2 3 2 2" xfId="53505" xr:uid="{00000000-0005-0000-0000-000016CE0000}"/>
    <cellStyle name="Normal 8 4 4 2 3 3" xfId="53506" xr:uid="{00000000-0005-0000-0000-000017CE0000}"/>
    <cellStyle name="Normal 8 4 4 2 4" xfId="53507" xr:uid="{00000000-0005-0000-0000-000018CE0000}"/>
    <cellStyle name="Normal 8 4 4 2 5" xfId="53508" xr:uid="{00000000-0005-0000-0000-000019CE0000}"/>
    <cellStyle name="Normal 8 4 4 3" xfId="53509" xr:uid="{00000000-0005-0000-0000-00001ACE0000}"/>
    <cellStyle name="Normal 8 4 4 3 2" xfId="53510" xr:uid="{00000000-0005-0000-0000-00001BCE0000}"/>
    <cellStyle name="Normal 8 4 4 4" xfId="53511" xr:uid="{00000000-0005-0000-0000-00001CCE0000}"/>
    <cellStyle name="Normal 8 4 4 4 2" xfId="53512" xr:uid="{00000000-0005-0000-0000-00001DCE0000}"/>
    <cellStyle name="Normal 8 4 4 4 2 2" xfId="53513" xr:uid="{00000000-0005-0000-0000-00001ECE0000}"/>
    <cellStyle name="Normal 8 4 4 4 3" xfId="53514" xr:uid="{00000000-0005-0000-0000-00001FCE0000}"/>
    <cellStyle name="Normal 8 4 4 5" xfId="53515" xr:uid="{00000000-0005-0000-0000-000020CE0000}"/>
    <cellStyle name="Normal 8 4 4 6" xfId="53516" xr:uid="{00000000-0005-0000-0000-000021CE0000}"/>
    <cellStyle name="Normal 8 4 5" xfId="53517" xr:uid="{00000000-0005-0000-0000-000022CE0000}"/>
    <cellStyle name="Normal 8 4 5 2" xfId="53518" xr:uid="{00000000-0005-0000-0000-000023CE0000}"/>
    <cellStyle name="Normal 8 4 5 2 2" xfId="53519" xr:uid="{00000000-0005-0000-0000-000024CE0000}"/>
    <cellStyle name="Normal 8 4 5 2 3" xfId="53520" xr:uid="{00000000-0005-0000-0000-000025CE0000}"/>
    <cellStyle name="Normal 8 4 5 2 4" xfId="53521" xr:uid="{00000000-0005-0000-0000-000026CE0000}"/>
    <cellStyle name="Normal 8 4 5 3" xfId="53522" xr:uid="{00000000-0005-0000-0000-000027CE0000}"/>
    <cellStyle name="Normal 8 4 5 3 2" xfId="53523" xr:uid="{00000000-0005-0000-0000-000028CE0000}"/>
    <cellStyle name="Normal 8 4 5 3 2 2" xfId="53524" xr:uid="{00000000-0005-0000-0000-000029CE0000}"/>
    <cellStyle name="Normal 8 4 5 3 3" xfId="53525" xr:uid="{00000000-0005-0000-0000-00002ACE0000}"/>
    <cellStyle name="Normal 8 4 5 4" xfId="53526" xr:uid="{00000000-0005-0000-0000-00002BCE0000}"/>
    <cellStyle name="Normal 8 4 5 5" xfId="53527" xr:uid="{00000000-0005-0000-0000-00002CCE0000}"/>
    <cellStyle name="Normal 8 4 6" xfId="53528" xr:uid="{00000000-0005-0000-0000-00002DCE0000}"/>
    <cellStyle name="Normal 8 4 6 2" xfId="53529" xr:uid="{00000000-0005-0000-0000-00002ECE0000}"/>
    <cellStyle name="Normal 8 4 6 2 2" xfId="53530" xr:uid="{00000000-0005-0000-0000-00002FCE0000}"/>
    <cellStyle name="Normal 8 4 6 3" xfId="53531" xr:uid="{00000000-0005-0000-0000-000030CE0000}"/>
    <cellStyle name="Normal 8 4 6 3 2" xfId="53532" xr:uid="{00000000-0005-0000-0000-000031CE0000}"/>
    <cellStyle name="Normal 8 4 6 3 2 2" xfId="53533" xr:uid="{00000000-0005-0000-0000-000032CE0000}"/>
    <cellStyle name="Normal 8 4 6 3 3" xfId="53534" xr:uid="{00000000-0005-0000-0000-000033CE0000}"/>
    <cellStyle name="Normal 8 4 6 4" xfId="53535" xr:uid="{00000000-0005-0000-0000-000034CE0000}"/>
    <cellStyle name="Normal 8 4 6 5" xfId="53536" xr:uid="{00000000-0005-0000-0000-000035CE0000}"/>
    <cellStyle name="Normal 8 4 7" xfId="53537" xr:uid="{00000000-0005-0000-0000-000036CE0000}"/>
    <cellStyle name="Normal 8 4 7 2" xfId="53538" xr:uid="{00000000-0005-0000-0000-000037CE0000}"/>
    <cellStyle name="Normal 8 4 8" xfId="53539" xr:uid="{00000000-0005-0000-0000-000038CE0000}"/>
    <cellStyle name="Normal 8 4 8 2" xfId="53540" xr:uid="{00000000-0005-0000-0000-000039CE0000}"/>
    <cellStyle name="Normal 8 4 8 2 2" xfId="53541" xr:uid="{00000000-0005-0000-0000-00003ACE0000}"/>
    <cellStyle name="Normal 8 4 8 3" xfId="53542" xr:uid="{00000000-0005-0000-0000-00003BCE0000}"/>
    <cellStyle name="Normal 8 4 9" xfId="53543" xr:uid="{00000000-0005-0000-0000-00003CCE0000}"/>
    <cellStyle name="Normal 8 4 9 2" xfId="53544" xr:uid="{00000000-0005-0000-0000-00003DCE0000}"/>
    <cellStyle name="Normal 8 4_T-straight with PEDs adjustor" xfId="53545" xr:uid="{00000000-0005-0000-0000-00003ECE0000}"/>
    <cellStyle name="Normal 8 5" xfId="1528" xr:uid="{00000000-0005-0000-0000-00003FCE0000}"/>
    <cellStyle name="Normal 8 5 10" xfId="53546" xr:uid="{00000000-0005-0000-0000-000040CE0000}"/>
    <cellStyle name="Normal 8 5 11" xfId="53547" xr:uid="{00000000-0005-0000-0000-000041CE0000}"/>
    <cellStyle name="Normal 8 5 2" xfId="1529" xr:uid="{00000000-0005-0000-0000-000042CE0000}"/>
    <cellStyle name="Normal 8 5 2 10" xfId="53548" xr:uid="{00000000-0005-0000-0000-000043CE0000}"/>
    <cellStyle name="Normal 8 5 2 2" xfId="1530" xr:uid="{00000000-0005-0000-0000-000044CE0000}"/>
    <cellStyle name="Normal 8 5 2 2 2" xfId="1531" xr:uid="{00000000-0005-0000-0000-000045CE0000}"/>
    <cellStyle name="Normal 8 5 2 2 2 2" xfId="53549" xr:uid="{00000000-0005-0000-0000-000046CE0000}"/>
    <cellStyle name="Normal 8 5 2 2 2 2 2" xfId="53550" xr:uid="{00000000-0005-0000-0000-000047CE0000}"/>
    <cellStyle name="Normal 8 5 2 2 2 2 2 2" xfId="53551" xr:uid="{00000000-0005-0000-0000-000048CE0000}"/>
    <cellStyle name="Normal 8 5 2 2 2 2 3" xfId="53552" xr:uid="{00000000-0005-0000-0000-000049CE0000}"/>
    <cellStyle name="Normal 8 5 2 2 2 2 3 2" xfId="53553" xr:uid="{00000000-0005-0000-0000-00004ACE0000}"/>
    <cellStyle name="Normal 8 5 2 2 2 2 3 2 2" xfId="53554" xr:uid="{00000000-0005-0000-0000-00004BCE0000}"/>
    <cellStyle name="Normal 8 5 2 2 2 2 3 3" xfId="53555" xr:uid="{00000000-0005-0000-0000-00004CCE0000}"/>
    <cellStyle name="Normal 8 5 2 2 2 2 4" xfId="53556" xr:uid="{00000000-0005-0000-0000-00004DCE0000}"/>
    <cellStyle name="Normal 8 5 2 2 2 2 5" xfId="53557" xr:uid="{00000000-0005-0000-0000-00004ECE0000}"/>
    <cellStyle name="Normal 8 5 2 2 2 3" xfId="53558" xr:uid="{00000000-0005-0000-0000-00004FCE0000}"/>
    <cellStyle name="Normal 8 5 2 2 2 3 2" xfId="53559" xr:uid="{00000000-0005-0000-0000-000050CE0000}"/>
    <cellStyle name="Normal 8 5 2 2 2 4" xfId="53560" xr:uid="{00000000-0005-0000-0000-000051CE0000}"/>
    <cellStyle name="Normal 8 5 2 2 2 4 2" xfId="53561" xr:uid="{00000000-0005-0000-0000-000052CE0000}"/>
    <cellStyle name="Normal 8 5 2 2 2 4 2 2" xfId="53562" xr:uid="{00000000-0005-0000-0000-000053CE0000}"/>
    <cellStyle name="Normal 8 5 2 2 2 4 3" xfId="53563" xr:uid="{00000000-0005-0000-0000-000054CE0000}"/>
    <cellStyle name="Normal 8 5 2 2 2 5" xfId="53564" xr:uid="{00000000-0005-0000-0000-000055CE0000}"/>
    <cellStyle name="Normal 8 5 2 2 2 6" xfId="53565" xr:uid="{00000000-0005-0000-0000-000056CE0000}"/>
    <cellStyle name="Normal 8 5 2 2 3" xfId="53566" xr:uid="{00000000-0005-0000-0000-000057CE0000}"/>
    <cellStyle name="Normal 8 5 2 2 3 2" xfId="53567" xr:uid="{00000000-0005-0000-0000-000058CE0000}"/>
    <cellStyle name="Normal 8 5 2 2 3 2 2" xfId="53568" xr:uid="{00000000-0005-0000-0000-000059CE0000}"/>
    <cellStyle name="Normal 8 5 2 2 3 2 3" xfId="53569" xr:uid="{00000000-0005-0000-0000-00005ACE0000}"/>
    <cellStyle name="Normal 8 5 2 2 3 2 4" xfId="53570" xr:uid="{00000000-0005-0000-0000-00005BCE0000}"/>
    <cellStyle name="Normal 8 5 2 2 3 3" xfId="53571" xr:uid="{00000000-0005-0000-0000-00005CCE0000}"/>
    <cellStyle name="Normal 8 5 2 2 3 3 2" xfId="53572" xr:uid="{00000000-0005-0000-0000-00005DCE0000}"/>
    <cellStyle name="Normal 8 5 2 2 3 3 2 2" xfId="53573" xr:uid="{00000000-0005-0000-0000-00005ECE0000}"/>
    <cellStyle name="Normal 8 5 2 2 3 3 3" xfId="53574" xr:uid="{00000000-0005-0000-0000-00005FCE0000}"/>
    <cellStyle name="Normal 8 5 2 2 3 4" xfId="53575" xr:uid="{00000000-0005-0000-0000-000060CE0000}"/>
    <cellStyle name="Normal 8 5 2 2 3 5" xfId="53576" xr:uid="{00000000-0005-0000-0000-000061CE0000}"/>
    <cellStyle name="Normal 8 5 2 2 4" xfId="53577" xr:uid="{00000000-0005-0000-0000-000062CE0000}"/>
    <cellStyle name="Normal 8 5 2 2 4 2" xfId="53578" xr:uid="{00000000-0005-0000-0000-000063CE0000}"/>
    <cellStyle name="Normal 8 5 2 2 4 2 2" xfId="53579" xr:uid="{00000000-0005-0000-0000-000064CE0000}"/>
    <cellStyle name="Normal 8 5 2 2 4 3" xfId="53580" xr:uid="{00000000-0005-0000-0000-000065CE0000}"/>
    <cellStyle name="Normal 8 5 2 2 4 3 2" xfId="53581" xr:uid="{00000000-0005-0000-0000-000066CE0000}"/>
    <cellStyle name="Normal 8 5 2 2 4 3 2 2" xfId="53582" xr:uid="{00000000-0005-0000-0000-000067CE0000}"/>
    <cellStyle name="Normal 8 5 2 2 4 3 3" xfId="53583" xr:uid="{00000000-0005-0000-0000-000068CE0000}"/>
    <cellStyle name="Normal 8 5 2 2 4 4" xfId="53584" xr:uid="{00000000-0005-0000-0000-000069CE0000}"/>
    <cellStyle name="Normal 8 5 2 2 4 5" xfId="53585" xr:uid="{00000000-0005-0000-0000-00006ACE0000}"/>
    <cellStyle name="Normal 8 5 2 2 5" xfId="53586" xr:uid="{00000000-0005-0000-0000-00006BCE0000}"/>
    <cellStyle name="Normal 8 5 2 2 5 2" xfId="53587" xr:uid="{00000000-0005-0000-0000-00006CCE0000}"/>
    <cellStyle name="Normal 8 5 2 2 6" xfId="53588" xr:uid="{00000000-0005-0000-0000-00006DCE0000}"/>
    <cellStyle name="Normal 8 5 2 2 6 2" xfId="53589" xr:uid="{00000000-0005-0000-0000-00006ECE0000}"/>
    <cellStyle name="Normal 8 5 2 2 6 2 2" xfId="53590" xr:uid="{00000000-0005-0000-0000-00006FCE0000}"/>
    <cellStyle name="Normal 8 5 2 2 6 3" xfId="53591" xr:uid="{00000000-0005-0000-0000-000070CE0000}"/>
    <cellStyle name="Normal 8 5 2 2 7" xfId="53592" xr:uid="{00000000-0005-0000-0000-000071CE0000}"/>
    <cellStyle name="Normal 8 5 2 2 7 2" xfId="53593" xr:uid="{00000000-0005-0000-0000-000072CE0000}"/>
    <cellStyle name="Normal 8 5 2 2 8" xfId="53594" xr:uid="{00000000-0005-0000-0000-000073CE0000}"/>
    <cellStyle name="Normal 8 5 2 2 9" xfId="53595" xr:uid="{00000000-0005-0000-0000-000074CE0000}"/>
    <cellStyle name="Normal 8 5 2 2_T-straight with PEDs adjustor" xfId="53596" xr:uid="{00000000-0005-0000-0000-000075CE0000}"/>
    <cellStyle name="Normal 8 5 2 3" xfId="1532" xr:uid="{00000000-0005-0000-0000-000076CE0000}"/>
    <cellStyle name="Normal 8 5 2 3 2" xfId="53597" xr:uid="{00000000-0005-0000-0000-000077CE0000}"/>
    <cellStyle name="Normal 8 5 2 3 2 2" xfId="53598" xr:uid="{00000000-0005-0000-0000-000078CE0000}"/>
    <cellStyle name="Normal 8 5 2 3 2 2 2" xfId="53599" xr:uid="{00000000-0005-0000-0000-000079CE0000}"/>
    <cellStyle name="Normal 8 5 2 3 2 3" xfId="53600" xr:uid="{00000000-0005-0000-0000-00007ACE0000}"/>
    <cellStyle name="Normal 8 5 2 3 2 3 2" xfId="53601" xr:uid="{00000000-0005-0000-0000-00007BCE0000}"/>
    <cellStyle name="Normal 8 5 2 3 2 3 2 2" xfId="53602" xr:uid="{00000000-0005-0000-0000-00007CCE0000}"/>
    <cellStyle name="Normal 8 5 2 3 2 3 3" xfId="53603" xr:uid="{00000000-0005-0000-0000-00007DCE0000}"/>
    <cellStyle name="Normal 8 5 2 3 2 4" xfId="53604" xr:uid="{00000000-0005-0000-0000-00007ECE0000}"/>
    <cellStyle name="Normal 8 5 2 3 2 5" xfId="53605" xr:uid="{00000000-0005-0000-0000-00007FCE0000}"/>
    <cellStyle name="Normal 8 5 2 3 3" xfId="53606" xr:uid="{00000000-0005-0000-0000-000080CE0000}"/>
    <cellStyle name="Normal 8 5 2 3 3 2" xfId="53607" xr:uid="{00000000-0005-0000-0000-000081CE0000}"/>
    <cellStyle name="Normal 8 5 2 3 4" xfId="53608" xr:uid="{00000000-0005-0000-0000-000082CE0000}"/>
    <cellStyle name="Normal 8 5 2 3 4 2" xfId="53609" xr:uid="{00000000-0005-0000-0000-000083CE0000}"/>
    <cellStyle name="Normal 8 5 2 3 4 2 2" xfId="53610" xr:uid="{00000000-0005-0000-0000-000084CE0000}"/>
    <cellStyle name="Normal 8 5 2 3 4 3" xfId="53611" xr:uid="{00000000-0005-0000-0000-000085CE0000}"/>
    <cellStyle name="Normal 8 5 2 3 5" xfId="53612" xr:uid="{00000000-0005-0000-0000-000086CE0000}"/>
    <cellStyle name="Normal 8 5 2 3 6" xfId="53613" xr:uid="{00000000-0005-0000-0000-000087CE0000}"/>
    <cellStyle name="Normal 8 5 2 4" xfId="53614" xr:uid="{00000000-0005-0000-0000-000088CE0000}"/>
    <cellStyle name="Normal 8 5 2 4 2" xfId="53615" xr:uid="{00000000-0005-0000-0000-000089CE0000}"/>
    <cellStyle name="Normal 8 5 2 4 2 2" xfId="53616" xr:uid="{00000000-0005-0000-0000-00008ACE0000}"/>
    <cellStyle name="Normal 8 5 2 4 2 3" xfId="53617" xr:uid="{00000000-0005-0000-0000-00008BCE0000}"/>
    <cellStyle name="Normal 8 5 2 4 2 4" xfId="53618" xr:uid="{00000000-0005-0000-0000-00008CCE0000}"/>
    <cellStyle name="Normal 8 5 2 4 3" xfId="53619" xr:uid="{00000000-0005-0000-0000-00008DCE0000}"/>
    <cellStyle name="Normal 8 5 2 4 3 2" xfId="53620" xr:uid="{00000000-0005-0000-0000-00008ECE0000}"/>
    <cellStyle name="Normal 8 5 2 4 3 2 2" xfId="53621" xr:uid="{00000000-0005-0000-0000-00008FCE0000}"/>
    <cellStyle name="Normal 8 5 2 4 3 3" xfId="53622" xr:uid="{00000000-0005-0000-0000-000090CE0000}"/>
    <cellStyle name="Normal 8 5 2 4 4" xfId="53623" xr:uid="{00000000-0005-0000-0000-000091CE0000}"/>
    <cellStyle name="Normal 8 5 2 4 5" xfId="53624" xr:uid="{00000000-0005-0000-0000-000092CE0000}"/>
    <cellStyle name="Normal 8 5 2 5" xfId="53625" xr:uid="{00000000-0005-0000-0000-000093CE0000}"/>
    <cellStyle name="Normal 8 5 2 5 2" xfId="53626" xr:uid="{00000000-0005-0000-0000-000094CE0000}"/>
    <cellStyle name="Normal 8 5 2 5 2 2" xfId="53627" xr:uid="{00000000-0005-0000-0000-000095CE0000}"/>
    <cellStyle name="Normal 8 5 2 5 3" xfId="53628" xr:uid="{00000000-0005-0000-0000-000096CE0000}"/>
    <cellStyle name="Normal 8 5 2 5 3 2" xfId="53629" xr:uid="{00000000-0005-0000-0000-000097CE0000}"/>
    <cellStyle name="Normal 8 5 2 5 3 2 2" xfId="53630" xr:uid="{00000000-0005-0000-0000-000098CE0000}"/>
    <cellStyle name="Normal 8 5 2 5 3 3" xfId="53631" xr:uid="{00000000-0005-0000-0000-000099CE0000}"/>
    <cellStyle name="Normal 8 5 2 5 4" xfId="53632" xr:uid="{00000000-0005-0000-0000-00009ACE0000}"/>
    <cellStyle name="Normal 8 5 2 5 5" xfId="53633" xr:uid="{00000000-0005-0000-0000-00009BCE0000}"/>
    <cellStyle name="Normal 8 5 2 6" xfId="53634" xr:uid="{00000000-0005-0000-0000-00009CCE0000}"/>
    <cellStyle name="Normal 8 5 2 6 2" xfId="53635" xr:uid="{00000000-0005-0000-0000-00009DCE0000}"/>
    <cellStyle name="Normal 8 5 2 7" xfId="53636" xr:uid="{00000000-0005-0000-0000-00009ECE0000}"/>
    <cellStyle name="Normal 8 5 2 7 2" xfId="53637" xr:uid="{00000000-0005-0000-0000-00009FCE0000}"/>
    <cellStyle name="Normal 8 5 2 7 2 2" xfId="53638" xr:uid="{00000000-0005-0000-0000-0000A0CE0000}"/>
    <cellStyle name="Normal 8 5 2 7 3" xfId="53639" xr:uid="{00000000-0005-0000-0000-0000A1CE0000}"/>
    <cellStyle name="Normal 8 5 2 8" xfId="53640" xr:uid="{00000000-0005-0000-0000-0000A2CE0000}"/>
    <cellStyle name="Normal 8 5 2 8 2" xfId="53641" xr:uid="{00000000-0005-0000-0000-0000A3CE0000}"/>
    <cellStyle name="Normal 8 5 2 9" xfId="53642" xr:uid="{00000000-0005-0000-0000-0000A4CE0000}"/>
    <cellStyle name="Normal 8 5 2_T-straight with PEDs adjustor" xfId="53643" xr:uid="{00000000-0005-0000-0000-0000A5CE0000}"/>
    <cellStyle name="Normal 8 5 3" xfId="1533" xr:uid="{00000000-0005-0000-0000-0000A6CE0000}"/>
    <cellStyle name="Normal 8 5 3 2" xfId="1534" xr:uid="{00000000-0005-0000-0000-0000A7CE0000}"/>
    <cellStyle name="Normal 8 5 3 2 2" xfId="53644" xr:uid="{00000000-0005-0000-0000-0000A8CE0000}"/>
    <cellStyle name="Normal 8 5 3 2 2 2" xfId="53645" xr:uid="{00000000-0005-0000-0000-0000A9CE0000}"/>
    <cellStyle name="Normal 8 5 3 2 2 2 2" xfId="53646" xr:uid="{00000000-0005-0000-0000-0000AACE0000}"/>
    <cellStyle name="Normal 8 5 3 2 2 3" xfId="53647" xr:uid="{00000000-0005-0000-0000-0000ABCE0000}"/>
    <cellStyle name="Normal 8 5 3 2 2 3 2" xfId="53648" xr:uid="{00000000-0005-0000-0000-0000ACCE0000}"/>
    <cellStyle name="Normal 8 5 3 2 2 3 2 2" xfId="53649" xr:uid="{00000000-0005-0000-0000-0000ADCE0000}"/>
    <cellStyle name="Normal 8 5 3 2 2 3 3" xfId="53650" xr:uid="{00000000-0005-0000-0000-0000AECE0000}"/>
    <cellStyle name="Normal 8 5 3 2 2 4" xfId="53651" xr:uid="{00000000-0005-0000-0000-0000AFCE0000}"/>
    <cellStyle name="Normal 8 5 3 2 2 5" xfId="53652" xr:uid="{00000000-0005-0000-0000-0000B0CE0000}"/>
    <cellStyle name="Normal 8 5 3 2 3" xfId="53653" xr:uid="{00000000-0005-0000-0000-0000B1CE0000}"/>
    <cellStyle name="Normal 8 5 3 2 3 2" xfId="53654" xr:uid="{00000000-0005-0000-0000-0000B2CE0000}"/>
    <cellStyle name="Normal 8 5 3 2 4" xfId="53655" xr:uid="{00000000-0005-0000-0000-0000B3CE0000}"/>
    <cellStyle name="Normal 8 5 3 2 4 2" xfId="53656" xr:uid="{00000000-0005-0000-0000-0000B4CE0000}"/>
    <cellStyle name="Normal 8 5 3 2 4 2 2" xfId="53657" xr:uid="{00000000-0005-0000-0000-0000B5CE0000}"/>
    <cellStyle name="Normal 8 5 3 2 4 3" xfId="53658" xr:uid="{00000000-0005-0000-0000-0000B6CE0000}"/>
    <cellStyle name="Normal 8 5 3 2 5" xfId="53659" xr:uid="{00000000-0005-0000-0000-0000B7CE0000}"/>
    <cellStyle name="Normal 8 5 3 2 6" xfId="53660" xr:uid="{00000000-0005-0000-0000-0000B8CE0000}"/>
    <cellStyle name="Normal 8 5 3 3" xfId="53661" xr:uid="{00000000-0005-0000-0000-0000B9CE0000}"/>
    <cellStyle name="Normal 8 5 3 3 2" xfId="53662" xr:uid="{00000000-0005-0000-0000-0000BACE0000}"/>
    <cellStyle name="Normal 8 5 3 3 2 2" xfId="53663" xr:uid="{00000000-0005-0000-0000-0000BBCE0000}"/>
    <cellStyle name="Normal 8 5 3 3 2 3" xfId="53664" xr:uid="{00000000-0005-0000-0000-0000BCCE0000}"/>
    <cellStyle name="Normal 8 5 3 3 2 4" xfId="53665" xr:uid="{00000000-0005-0000-0000-0000BDCE0000}"/>
    <cellStyle name="Normal 8 5 3 3 3" xfId="53666" xr:uid="{00000000-0005-0000-0000-0000BECE0000}"/>
    <cellStyle name="Normal 8 5 3 3 3 2" xfId="53667" xr:uid="{00000000-0005-0000-0000-0000BFCE0000}"/>
    <cellStyle name="Normal 8 5 3 3 3 2 2" xfId="53668" xr:uid="{00000000-0005-0000-0000-0000C0CE0000}"/>
    <cellStyle name="Normal 8 5 3 3 3 3" xfId="53669" xr:uid="{00000000-0005-0000-0000-0000C1CE0000}"/>
    <cellStyle name="Normal 8 5 3 3 4" xfId="53670" xr:uid="{00000000-0005-0000-0000-0000C2CE0000}"/>
    <cellStyle name="Normal 8 5 3 3 5" xfId="53671" xr:uid="{00000000-0005-0000-0000-0000C3CE0000}"/>
    <cellStyle name="Normal 8 5 3 4" xfId="53672" xr:uid="{00000000-0005-0000-0000-0000C4CE0000}"/>
    <cellStyle name="Normal 8 5 3 4 2" xfId="53673" xr:uid="{00000000-0005-0000-0000-0000C5CE0000}"/>
    <cellStyle name="Normal 8 5 3 4 2 2" xfId="53674" xr:uid="{00000000-0005-0000-0000-0000C6CE0000}"/>
    <cellStyle name="Normal 8 5 3 4 3" xfId="53675" xr:uid="{00000000-0005-0000-0000-0000C7CE0000}"/>
    <cellStyle name="Normal 8 5 3 4 3 2" xfId="53676" xr:uid="{00000000-0005-0000-0000-0000C8CE0000}"/>
    <cellStyle name="Normal 8 5 3 4 3 2 2" xfId="53677" xr:uid="{00000000-0005-0000-0000-0000C9CE0000}"/>
    <cellStyle name="Normal 8 5 3 4 3 3" xfId="53678" xr:uid="{00000000-0005-0000-0000-0000CACE0000}"/>
    <cellStyle name="Normal 8 5 3 4 4" xfId="53679" xr:uid="{00000000-0005-0000-0000-0000CBCE0000}"/>
    <cellStyle name="Normal 8 5 3 4 5" xfId="53680" xr:uid="{00000000-0005-0000-0000-0000CCCE0000}"/>
    <cellStyle name="Normal 8 5 3 5" xfId="53681" xr:uid="{00000000-0005-0000-0000-0000CDCE0000}"/>
    <cellStyle name="Normal 8 5 3 5 2" xfId="53682" xr:uid="{00000000-0005-0000-0000-0000CECE0000}"/>
    <cellStyle name="Normal 8 5 3 6" xfId="53683" xr:uid="{00000000-0005-0000-0000-0000CFCE0000}"/>
    <cellStyle name="Normal 8 5 3 6 2" xfId="53684" xr:uid="{00000000-0005-0000-0000-0000D0CE0000}"/>
    <cellStyle name="Normal 8 5 3 6 2 2" xfId="53685" xr:uid="{00000000-0005-0000-0000-0000D1CE0000}"/>
    <cellStyle name="Normal 8 5 3 6 3" xfId="53686" xr:uid="{00000000-0005-0000-0000-0000D2CE0000}"/>
    <cellStyle name="Normal 8 5 3 7" xfId="53687" xr:uid="{00000000-0005-0000-0000-0000D3CE0000}"/>
    <cellStyle name="Normal 8 5 3 7 2" xfId="53688" xr:uid="{00000000-0005-0000-0000-0000D4CE0000}"/>
    <cellStyle name="Normal 8 5 3 8" xfId="53689" xr:uid="{00000000-0005-0000-0000-0000D5CE0000}"/>
    <cellStyle name="Normal 8 5 3 9" xfId="53690" xr:uid="{00000000-0005-0000-0000-0000D6CE0000}"/>
    <cellStyle name="Normal 8 5 3_T-straight with PEDs adjustor" xfId="53691" xr:uid="{00000000-0005-0000-0000-0000D7CE0000}"/>
    <cellStyle name="Normal 8 5 4" xfId="1535" xr:uid="{00000000-0005-0000-0000-0000D8CE0000}"/>
    <cellStyle name="Normal 8 5 4 2" xfId="53692" xr:uid="{00000000-0005-0000-0000-0000D9CE0000}"/>
    <cellStyle name="Normal 8 5 4 2 2" xfId="53693" xr:uid="{00000000-0005-0000-0000-0000DACE0000}"/>
    <cellStyle name="Normal 8 5 4 2 2 2" xfId="53694" xr:uid="{00000000-0005-0000-0000-0000DBCE0000}"/>
    <cellStyle name="Normal 8 5 4 2 3" xfId="53695" xr:uid="{00000000-0005-0000-0000-0000DCCE0000}"/>
    <cellStyle name="Normal 8 5 4 2 3 2" xfId="53696" xr:uid="{00000000-0005-0000-0000-0000DDCE0000}"/>
    <cellStyle name="Normal 8 5 4 2 3 2 2" xfId="53697" xr:uid="{00000000-0005-0000-0000-0000DECE0000}"/>
    <cellStyle name="Normal 8 5 4 2 3 3" xfId="53698" xr:uid="{00000000-0005-0000-0000-0000DFCE0000}"/>
    <cellStyle name="Normal 8 5 4 2 4" xfId="53699" xr:uid="{00000000-0005-0000-0000-0000E0CE0000}"/>
    <cellStyle name="Normal 8 5 4 2 5" xfId="53700" xr:uid="{00000000-0005-0000-0000-0000E1CE0000}"/>
    <cellStyle name="Normal 8 5 4 3" xfId="53701" xr:uid="{00000000-0005-0000-0000-0000E2CE0000}"/>
    <cellStyle name="Normal 8 5 4 3 2" xfId="53702" xr:uid="{00000000-0005-0000-0000-0000E3CE0000}"/>
    <cellStyle name="Normal 8 5 4 4" xfId="53703" xr:uid="{00000000-0005-0000-0000-0000E4CE0000}"/>
    <cellStyle name="Normal 8 5 4 4 2" xfId="53704" xr:uid="{00000000-0005-0000-0000-0000E5CE0000}"/>
    <cellStyle name="Normal 8 5 4 4 2 2" xfId="53705" xr:uid="{00000000-0005-0000-0000-0000E6CE0000}"/>
    <cellStyle name="Normal 8 5 4 4 3" xfId="53706" xr:uid="{00000000-0005-0000-0000-0000E7CE0000}"/>
    <cellStyle name="Normal 8 5 4 5" xfId="53707" xr:uid="{00000000-0005-0000-0000-0000E8CE0000}"/>
    <cellStyle name="Normal 8 5 4 6" xfId="53708" xr:uid="{00000000-0005-0000-0000-0000E9CE0000}"/>
    <cellStyle name="Normal 8 5 5" xfId="53709" xr:uid="{00000000-0005-0000-0000-0000EACE0000}"/>
    <cellStyle name="Normal 8 5 5 2" xfId="53710" xr:uid="{00000000-0005-0000-0000-0000EBCE0000}"/>
    <cellStyle name="Normal 8 5 5 2 2" xfId="53711" xr:uid="{00000000-0005-0000-0000-0000ECCE0000}"/>
    <cellStyle name="Normal 8 5 5 2 3" xfId="53712" xr:uid="{00000000-0005-0000-0000-0000EDCE0000}"/>
    <cellStyle name="Normal 8 5 5 2 4" xfId="53713" xr:uid="{00000000-0005-0000-0000-0000EECE0000}"/>
    <cellStyle name="Normal 8 5 5 3" xfId="53714" xr:uid="{00000000-0005-0000-0000-0000EFCE0000}"/>
    <cellStyle name="Normal 8 5 5 3 2" xfId="53715" xr:uid="{00000000-0005-0000-0000-0000F0CE0000}"/>
    <cellStyle name="Normal 8 5 5 3 2 2" xfId="53716" xr:uid="{00000000-0005-0000-0000-0000F1CE0000}"/>
    <cellStyle name="Normal 8 5 5 3 3" xfId="53717" xr:uid="{00000000-0005-0000-0000-0000F2CE0000}"/>
    <cellStyle name="Normal 8 5 5 4" xfId="53718" xr:uid="{00000000-0005-0000-0000-0000F3CE0000}"/>
    <cellStyle name="Normal 8 5 5 5" xfId="53719" xr:uid="{00000000-0005-0000-0000-0000F4CE0000}"/>
    <cellStyle name="Normal 8 5 6" xfId="53720" xr:uid="{00000000-0005-0000-0000-0000F5CE0000}"/>
    <cellStyle name="Normal 8 5 6 2" xfId="53721" xr:uid="{00000000-0005-0000-0000-0000F6CE0000}"/>
    <cellStyle name="Normal 8 5 6 2 2" xfId="53722" xr:uid="{00000000-0005-0000-0000-0000F7CE0000}"/>
    <cellStyle name="Normal 8 5 6 3" xfId="53723" xr:uid="{00000000-0005-0000-0000-0000F8CE0000}"/>
    <cellStyle name="Normal 8 5 6 3 2" xfId="53724" xr:uid="{00000000-0005-0000-0000-0000F9CE0000}"/>
    <cellStyle name="Normal 8 5 6 3 2 2" xfId="53725" xr:uid="{00000000-0005-0000-0000-0000FACE0000}"/>
    <cellStyle name="Normal 8 5 6 3 3" xfId="53726" xr:uid="{00000000-0005-0000-0000-0000FBCE0000}"/>
    <cellStyle name="Normal 8 5 6 4" xfId="53727" xr:uid="{00000000-0005-0000-0000-0000FCCE0000}"/>
    <cellStyle name="Normal 8 5 6 5" xfId="53728" xr:uid="{00000000-0005-0000-0000-0000FDCE0000}"/>
    <cellStyle name="Normal 8 5 7" xfId="53729" xr:uid="{00000000-0005-0000-0000-0000FECE0000}"/>
    <cellStyle name="Normal 8 5 7 2" xfId="53730" xr:uid="{00000000-0005-0000-0000-0000FFCE0000}"/>
    <cellStyle name="Normal 8 5 8" xfId="53731" xr:uid="{00000000-0005-0000-0000-000000CF0000}"/>
    <cellStyle name="Normal 8 5 8 2" xfId="53732" xr:uid="{00000000-0005-0000-0000-000001CF0000}"/>
    <cellStyle name="Normal 8 5 8 2 2" xfId="53733" xr:uid="{00000000-0005-0000-0000-000002CF0000}"/>
    <cellStyle name="Normal 8 5 8 3" xfId="53734" xr:uid="{00000000-0005-0000-0000-000003CF0000}"/>
    <cellStyle name="Normal 8 5 9" xfId="53735" xr:uid="{00000000-0005-0000-0000-000004CF0000}"/>
    <cellStyle name="Normal 8 5 9 2" xfId="53736" xr:uid="{00000000-0005-0000-0000-000005CF0000}"/>
    <cellStyle name="Normal 8 5_T-straight with PEDs adjustor" xfId="53737" xr:uid="{00000000-0005-0000-0000-000006CF0000}"/>
    <cellStyle name="Normal 8 6" xfId="1536" xr:uid="{00000000-0005-0000-0000-000007CF0000}"/>
    <cellStyle name="Normal 8 6 10" xfId="53738" xr:uid="{00000000-0005-0000-0000-000008CF0000}"/>
    <cellStyle name="Normal 8 6 11" xfId="53739" xr:uid="{00000000-0005-0000-0000-000009CF0000}"/>
    <cellStyle name="Normal 8 6 2" xfId="1537" xr:uid="{00000000-0005-0000-0000-00000ACF0000}"/>
    <cellStyle name="Normal 8 6 2 10" xfId="53740" xr:uid="{00000000-0005-0000-0000-00000BCF0000}"/>
    <cellStyle name="Normal 8 6 2 2" xfId="1538" xr:uid="{00000000-0005-0000-0000-00000CCF0000}"/>
    <cellStyle name="Normal 8 6 2 2 2" xfId="53741" xr:uid="{00000000-0005-0000-0000-00000DCF0000}"/>
    <cellStyle name="Normal 8 6 2 2 2 2" xfId="53742" xr:uid="{00000000-0005-0000-0000-00000ECF0000}"/>
    <cellStyle name="Normal 8 6 2 2 2 2 2" xfId="53743" xr:uid="{00000000-0005-0000-0000-00000FCF0000}"/>
    <cellStyle name="Normal 8 6 2 2 2 2 2 2" xfId="53744" xr:uid="{00000000-0005-0000-0000-000010CF0000}"/>
    <cellStyle name="Normal 8 6 2 2 2 2 3" xfId="53745" xr:uid="{00000000-0005-0000-0000-000011CF0000}"/>
    <cellStyle name="Normal 8 6 2 2 2 2 3 2" xfId="53746" xr:uid="{00000000-0005-0000-0000-000012CF0000}"/>
    <cellStyle name="Normal 8 6 2 2 2 2 3 2 2" xfId="53747" xr:uid="{00000000-0005-0000-0000-000013CF0000}"/>
    <cellStyle name="Normal 8 6 2 2 2 2 3 3" xfId="53748" xr:uid="{00000000-0005-0000-0000-000014CF0000}"/>
    <cellStyle name="Normal 8 6 2 2 2 2 4" xfId="53749" xr:uid="{00000000-0005-0000-0000-000015CF0000}"/>
    <cellStyle name="Normal 8 6 2 2 2 3" xfId="53750" xr:uid="{00000000-0005-0000-0000-000016CF0000}"/>
    <cellStyle name="Normal 8 6 2 2 2 3 2" xfId="53751" xr:uid="{00000000-0005-0000-0000-000017CF0000}"/>
    <cellStyle name="Normal 8 6 2 2 2 4" xfId="53752" xr:uid="{00000000-0005-0000-0000-000018CF0000}"/>
    <cellStyle name="Normal 8 6 2 2 2 4 2" xfId="53753" xr:uid="{00000000-0005-0000-0000-000019CF0000}"/>
    <cellStyle name="Normal 8 6 2 2 2 4 2 2" xfId="53754" xr:uid="{00000000-0005-0000-0000-00001ACF0000}"/>
    <cellStyle name="Normal 8 6 2 2 2 4 3" xfId="53755" xr:uid="{00000000-0005-0000-0000-00001BCF0000}"/>
    <cellStyle name="Normal 8 6 2 2 2 5" xfId="53756" xr:uid="{00000000-0005-0000-0000-00001CCF0000}"/>
    <cellStyle name="Normal 8 6 2 2 2 6" xfId="53757" xr:uid="{00000000-0005-0000-0000-00001DCF0000}"/>
    <cellStyle name="Normal 8 6 2 2 3" xfId="53758" xr:uid="{00000000-0005-0000-0000-00001ECF0000}"/>
    <cellStyle name="Normal 8 6 2 2 3 2" xfId="53759" xr:uid="{00000000-0005-0000-0000-00001FCF0000}"/>
    <cellStyle name="Normal 8 6 2 2 3 2 2" xfId="53760" xr:uid="{00000000-0005-0000-0000-000020CF0000}"/>
    <cellStyle name="Normal 8 6 2 2 3 3" xfId="53761" xr:uid="{00000000-0005-0000-0000-000021CF0000}"/>
    <cellStyle name="Normal 8 6 2 2 3 3 2" xfId="53762" xr:uid="{00000000-0005-0000-0000-000022CF0000}"/>
    <cellStyle name="Normal 8 6 2 2 3 3 2 2" xfId="53763" xr:uid="{00000000-0005-0000-0000-000023CF0000}"/>
    <cellStyle name="Normal 8 6 2 2 3 3 3" xfId="53764" xr:uid="{00000000-0005-0000-0000-000024CF0000}"/>
    <cellStyle name="Normal 8 6 2 2 3 4" xfId="53765" xr:uid="{00000000-0005-0000-0000-000025CF0000}"/>
    <cellStyle name="Normal 8 6 2 2 4" xfId="53766" xr:uid="{00000000-0005-0000-0000-000026CF0000}"/>
    <cellStyle name="Normal 8 6 2 2 4 2" xfId="53767" xr:uid="{00000000-0005-0000-0000-000027CF0000}"/>
    <cellStyle name="Normal 8 6 2 2 4 2 2" xfId="53768" xr:uid="{00000000-0005-0000-0000-000028CF0000}"/>
    <cellStyle name="Normal 8 6 2 2 4 3" xfId="53769" xr:uid="{00000000-0005-0000-0000-000029CF0000}"/>
    <cellStyle name="Normal 8 6 2 2 4 3 2" xfId="53770" xr:uid="{00000000-0005-0000-0000-00002ACF0000}"/>
    <cellStyle name="Normal 8 6 2 2 4 3 2 2" xfId="53771" xr:uid="{00000000-0005-0000-0000-00002BCF0000}"/>
    <cellStyle name="Normal 8 6 2 2 4 3 3" xfId="53772" xr:uid="{00000000-0005-0000-0000-00002CCF0000}"/>
    <cellStyle name="Normal 8 6 2 2 4 4" xfId="53773" xr:uid="{00000000-0005-0000-0000-00002DCF0000}"/>
    <cellStyle name="Normal 8 6 2 2 5" xfId="53774" xr:uid="{00000000-0005-0000-0000-00002ECF0000}"/>
    <cellStyle name="Normal 8 6 2 2 5 2" xfId="53775" xr:uid="{00000000-0005-0000-0000-00002FCF0000}"/>
    <cellStyle name="Normal 8 6 2 2 6" xfId="53776" xr:uid="{00000000-0005-0000-0000-000030CF0000}"/>
    <cellStyle name="Normal 8 6 2 2 6 2" xfId="53777" xr:uid="{00000000-0005-0000-0000-000031CF0000}"/>
    <cellStyle name="Normal 8 6 2 2 6 2 2" xfId="53778" xr:uid="{00000000-0005-0000-0000-000032CF0000}"/>
    <cellStyle name="Normal 8 6 2 2 6 3" xfId="53779" xr:uid="{00000000-0005-0000-0000-000033CF0000}"/>
    <cellStyle name="Normal 8 6 2 2 7" xfId="53780" xr:uid="{00000000-0005-0000-0000-000034CF0000}"/>
    <cellStyle name="Normal 8 6 2 2 7 2" xfId="53781" xr:uid="{00000000-0005-0000-0000-000035CF0000}"/>
    <cellStyle name="Normal 8 6 2 2 8" xfId="53782" xr:uid="{00000000-0005-0000-0000-000036CF0000}"/>
    <cellStyle name="Normal 8 6 2 2 9" xfId="53783" xr:uid="{00000000-0005-0000-0000-000037CF0000}"/>
    <cellStyle name="Normal 8 6 2 3" xfId="53784" xr:uid="{00000000-0005-0000-0000-000038CF0000}"/>
    <cellStyle name="Normal 8 6 2 3 2" xfId="53785" xr:uid="{00000000-0005-0000-0000-000039CF0000}"/>
    <cellStyle name="Normal 8 6 2 3 2 2" xfId="53786" xr:uid="{00000000-0005-0000-0000-00003ACF0000}"/>
    <cellStyle name="Normal 8 6 2 3 2 2 2" xfId="53787" xr:uid="{00000000-0005-0000-0000-00003BCF0000}"/>
    <cellStyle name="Normal 8 6 2 3 2 3" xfId="53788" xr:uid="{00000000-0005-0000-0000-00003CCF0000}"/>
    <cellStyle name="Normal 8 6 2 3 2 3 2" xfId="53789" xr:uid="{00000000-0005-0000-0000-00003DCF0000}"/>
    <cellStyle name="Normal 8 6 2 3 2 3 2 2" xfId="53790" xr:uid="{00000000-0005-0000-0000-00003ECF0000}"/>
    <cellStyle name="Normal 8 6 2 3 2 3 3" xfId="53791" xr:uid="{00000000-0005-0000-0000-00003FCF0000}"/>
    <cellStyle name="Normal 8 6 2 3 2 4" xfId="53792" xr:uid="{00000000-0005-0000-0000-000040CF0000}"/>
    <cellStyle name="Normal 8 6 2 3 2 5" xfId="53793" xr:uid="{00000000-0005-0000-0000-000041CF0000}"/>
    <cellStyle name="Normal 8 6 2 3 3" xfId="53794" xr:uid="{00000000-0005-0000-0000-000042CF0000}"/>
    <cellStyle name="Normal 8 6 2 3 3 2" xfId="53795" xr:uid="{00000000-0005-0000-0000-000043CF0000}"/>
    <cellStyle name="Normal 8 6 2 3 4" xfId="53796" xr:uid="{00000000-0005-0000-0000-000044CF0000}"/>
    <cellStyle name="Normal 8 6 2 3 4 2" xfId="53797" xr:uid="{00000000-0005-0000-0000-000045CF0000}"/>
    <cellStyle name="Normal 8 6 2 3 4 2 2" xfId="53798" xr:uid="{00000000-0005-0000-0000-000046CF0000}"/>
    <cellStyle name="Normal 8 6 2 3 4 3" xfId="53799" xr:uid="{00000000-0005-0000-0000-000047CF0000}"/>
    <cellStyle name="Normal 8 6 2 3 5" xfId="53800" xr:uid="{00000000-0005-0000-0000-000048CF0000}"/>
    <cellStyle name="Normal 8 6 2 3 6" xfId="53801" xr:uid="{00000000-0005-0000-0000-000049CF0000}"/>
    <cellStyle name="Normal 8 6 2 4" xfId="53802" xr:uid="{00000000-0005-0000-0000-00004ACF0000}"/>
    <cellStyle name="Normal 8 6 2 4 2" xfId="53803" xr:uid="{00000000-0005-0000-0000-00004BCF0000}"/>
    <cellStyle name="Normal 8 6 2 4 2 2" xfId="53804" xr:uid="{00000000-0005-0000-0000-00004CCF0000}"/>
    <cellStyle name="Normal 8 6 2 4 3" xfId="53805" xr:uid="{00000000-0005-0000-0000-00004DCF0000}"/>
    <cellStyle name="Normal 8 6 2 4 3 2" xfId="53806" xr:uid="{00000000-0005-0000-0000-00004ECF0000}"/>
    <cellStyle name="Normal 8 6 2 4 3 2 2" xfId="53807" xr:uid="{00000000-0005-0000-0000-00004FCF0000}"/>
    <cellStyle name="Normal 8 6 2 4 3 3" xfId="53808" xr:uid="{00000000-0005-0000-0000-000050CF0000}"/>
    <cellStyle name="Normal 8 6 2 4 4" xfId="53809" xr:uid="{00000000-0005-0000-0000-000051CF0000}"/>
    <cellStyle name="Normal 8 6 2 4 5" xfId="53810" xr:uid="{00000000-0005-0000-0000-000052CF0000}"/>
    <cellStyle name="Normal 8 6 2 5" xfId="53811" xr:uid="{00000000-0005-0000-0000-000053CF0000}"/>
    <cellStyle name="Normal 8 6 2 5 2" xfId="53812" xr:uid="{00000000-0005-0000-0000-000054CF0000}"/>
    <cellStyle name="Normal 8 6 2 5 2 2" xfId="53813" xr:uid="{00000000-0005-0000-0000-000055CF0000}"/>
    <cellStyle name="Normal 8 6 2 5 3" xfId="53814" xr:uid="{00000000-0005-0000-0000-000056CF0000}"/>
    <cellStyle name="Normal 8 6 2 5 3 2" xfId="53815" xr:uid="{00000000-0005-0000-0000-000057CF0000}"/>
    <cellStyle name="Normal 8 6 2 5 3 2 2" xfId="53816" xr:uid="{00000000-0005-0000-0000-000058CF0000}"/>
    <cellStyle name="Normal 8 6 2 5 3 3" xfId="53817" xr:uid="{00000000-0005-0000-0000-000059CF0000}"/>
    <cellStyle name="Normal 8 6 2 5 4" xfId="53818" xr:uid="{00000000-0005-0000-0000-00005ACF0000}"/>
    <cellStyle name="Normal 8 6 2 6" xfId="53819" xr:uid="{00000000-0005-0000-0000-00005BCF0000}"/>
    <cellStyle name="Normal 8 6 2 6 2" xfId="53820" xr:uid="{00000000-0005-0000-0000-00005CCF0000}"/>
    <cellStyle name="Normal 8 6 2 7" xfId="53821" xr:uid="{00000000-0005-0000-0000-00005DCF0000}"/>
    <cellStyle name="Normal 8 6 2 7 2" xfId="53822" xr:uid="{00000000-0005-0000-0000-00005ECF0000}"/>
    <cellStyle name="Normal 8 6 2 7 2 2" xfId="53823" xr:uid="{00000000-0005-0000-0000-00005FCF0000}"/>
    <cellStyle name="Normal 8 6 2 7 3" xfId="53824" xr:uid="{00000000-0005-0000-0000-000060CF0000}"/>
    <cellStyle name="Normal 8 6 2 8" xfId="53825" xr:uid="{00000000-0005-0000-0000-000061CF0000}"/>
    <cellStyle name="Normal 8 6 2 8 2" xfId="53826" xr:uid="{00000000-0005-0000-0000-000062CF0000}"/>
    <cellStyle name="Normal 8 6 2 9" xfId="53827" xr:uid="{00000000-0005-0000-0000-000063CF0000}"/>
    <cellStyle name="Normal 8 6 2_T-straight with PEDs adjustor" xfId="53828" xr:uid="{00000000-0005-0000-0000-000064CF0000}"/>
    <cellStyle name="Normal 8 6 3" xfId="1539" xr:uid="{00000000-0005-0000-0000-000065CF0000}"/>
    <cellStyle name="Normal 8 6 3 2" xfId="53829" xr:uid="{00000000-0005-0000-0000-000066CF0000}"/>
    <cellStyle name="Normal 8 6 3 2 2" xfId="53830" xr:uid="{00000000-0005-0000-0000-000067CF0000}"/>
    <cellStyle name="Normal 8 6 3 2 2 2" xfId="53831" xr:uid="{00000000-0005-0000-0000-000068CF0000}"/>
    <cellStyle name="Normal 8 6 3 2 2 2 2" xfId="53832" xr:uid="{00000000-0005-0000-0000-000069CF0000}"/>
    <cellStyle name="Normal 8 6 3 2 2 3" xfId="53833" xr:uid="{00000000-0005-0000-0000-00006ACF0000}"/>
    <cellStyle name="Normal 8 6 3 2 2 3 2" xfId="53834" xr:uid="{00000000-0005-0000-0000-00006BCF0000}"/>
    <cellStyle name="Normal 8 6 3 2 2 3 2 2" xfId="53835" xr:uid="{00000000-0005-0000-0000-00006CCF0000}"/>
    <cellStyle name="Normal 8 6 3 2 2 3 3" xfId="53836" xr:uid="{00000000-0005-0000-0000-00006DCF0000}"/>
    <cellStyle name="Normal 8 6 3 2 2 4" xfId="53837" xr:uid="{00000000-0005-0000-0000-00006ECF0000}"/>
    <cellStyle name="Normal 8 6 3 2 3" xfId="53838" xr:uid="{00000000-0005-0000-0000-00006FCF0000}"/>
    <cellStyle name="Normal 8 6 3 2 3 2" xfId="53839" xr:uid="{00000000-0005-0000-0000-000070CF0000}"/>
    <cellStyle name="Normal 8 6 3 2 4" xfId="53840" xr:uid="{00000000-0005-0000-0000-000071CF0000}"/>
    <cellStyle name="Normal 8 6 3 2 4 2" xfId="53841" xr:uid="{00000000-0005-0000-0000-000072CF0000}"/>
    <cellStyle name="Normal 8 6 3 2 4 2 2" xfId="53842" xr:uid="{00000000-0005-0000-0000-000073CF0000}"/>
    <cellStyle name="Normal 8 6 3 2 4 3" xfId="53843" xr:uid="{00000000-0005-0000-0000-000074CF0000}"/>
    <cellStyle name="Normal 8 6 3 2 5" xfId="53844" xr:uid="{00000000-0005-0000-0000-000075CF0000}"/>
    <cellStyle name="Normal 8 6 3 2 6" xfId="53845" xr:uid="{00000000-0005-0000-0000-000076CF0000}"/>
    <cellStyle name="Normal 8 6 3 3" xfId="53846" xr:uid="{00000000-0005-0000-0000-000077CF0000}"/>
    <cellStyle name="Normal 8 6 3 3 2" xfId="53847" xr:uid="{00000000-0005-0000-0000-000078CF0000}"/>
    <cellStyle name="Normal 8 6 3 3 2 2" xfId="53848" xr:uid="{00000000-0005-0000-0000-000079CF0000}"/>
    <cellStyle name="Normal 8 6 3 3 3" xfId="53849" xr:uid="{00000000-0005-0000-0000-00007ACF0000}"/>
    <cellStyle name="Normal 8 6 3 3 3 2" xfId="53850" xr:uid="{00000000-0005-0000-0000-00007BCF0000}"/>
    <cellStyle name="Normal 8 6 3 3 3 2 2" xfId="53851" xr:uid="{00000000-0005-0000-0000-00007CCF0000}"/>
    <cellStyle name="Normal 8 6 3 3 3 3" xfId="53852" xr:uid="{00000000-0005-0000-0000-00007DCF0000}"/>
    <cellStyle name="Normal 8 6 3 3 4" xfId="53853" xr:uid="{00000000-0005-0000-0000-00007ECF0000}"/>
    <cellStyle name="Normal 8 6 3 4" xfId="53854" xr:uid="{00000000-0005-0000-0000-00007FCF0000}"/>
    <cellStyle name="Normal 8 6 3 4 2" xfId="53855" xr:uid="{00000000-0005-0000-0000-000080CF0000}"/>
    <cellStyle name="Normal 8 6 3 4 2 2" xfId="53856" xr:uid="{00000000-0005-0000-0000-000081CF0000}"/>
    <cellStyle name="Normal 8 6 3 4 3" xfId="53857" xr:uid="{00000000-0005-0000-0000-000082CF0000}"/>
    <cellStyle name="Normal 8 6 3 4 3 2" xfId="53858" xr:uid="{00000000-0005-0000-0000-000083CF0000}"/>
    <cellStyle name="Normal 8 6 3 4 3 2 2" xfId="53859" xr:uid="{00000000-0005-0000-0000-000084CF0000}"/>
    <cellStyle name="Normal 8 6 3 4 3 3" xfId="53860" xr:uid="{00000000-0005-0000-0000-000085CF0000}"/>
    <cellStyle name="Normal 8 6 3 4 4" xfId="53861" xr:uid="{00000000-0005-0000-0000-000086CF0000}"/>
    <cellStyle name="Normal 8 6 3 5" xfId="53862" xr:uid="{00000000-0005-0000-0000-000087CF0000}"/>
    <cellStyle name="Normal 8 6 3 5 2" xfId="53863" xr:uid="{00000000-0005-0000-0000-000088CF0000}"/>
    <cellStyle name="Normal 8 6 3 6" xfId="53864" xr:uid="{00000000-0005-0000-0000-000089CF0000}"/>
    <cellStyle name="Normal 8 6 3 6 2" xfId="53865" xr:uid="{00000000-0005-0000-0000-00008ACF0000}"/>
    <cellStyle name="Normal 8 6 3 6 2 2" xfId="53866" xr:uid="{00000000-0005-0000-0000-00008BCF0000}"/>
    <cellStyle name="Normal 8 6 3 6 3" xfId="53867" xr:uid="{00000000-0005-0000-0000-00008CCF0000}"/>
    <cellStyle name="Normal 8 6 3 7" xfId="53868" xr:uid="{00000000-0005-0000-0000-00008DCF0000}"/>
    <cellStyle name="Normal 8 6 3 7 2" xfId="53869" xr:uid="{00000000-0005-0000-0000-00008ECF0000}"/>
    <cellStyle name="Normal 8 6 3 8" xfId="53870" xr:uid="{00000000-0005-0000-0000-00008FCF0000}"/>
    <cellStyle name="Normal 8 6 3 9" xfId="53871" xr:uid="{00000000-0005-0000-0000-000090CF0000}"/>
    <cellStyle name="Normal 8 6 4" xfId="53872" xr:uid="{00000000-0005-0000-0000-000091CF0000}"/>
    <cellStyle name="Normal 8 6 4 2" xfId="53873" xr:uid="{00000000-0005-0000-0000-000092CF0000}"/>
    <cellStyle name="Normal 8 6 4 2 2" xfId="53874" xr:uid="{00000000-0005-0000-0000-000093CF0000}"/>
    <cellStyle name="Normal 8 6 4 2 2 2" xfId="53875" xr:uid="{00000000-0005-0000-0000-000094CF0000}"/>
    <cellStyle name="Normal 8 6 4 2 3" xfId="53876" xr:uid="{00000000-0005-0000-0000-000095CF0000}"/>
    <cellStyle name="Normal 8 6 4 2 3 2" xfId="53877" xr:uid="{00000000-0005-0000-0000-000096CF0000}"/>
    <cellStyle name="Normal 8 6 4 2 3 2 2" xfId="53878" xr:uid="{00000000-0005-0000-0000-000097CF0000}"/>
    <cellStyle name="Normal 8 6 4 2 3 3" xfId="53879" xr:uid="{00000000-0005-0000-0000-000098CF0000}"/>
    <cellStyle name="Normal 8 6 4 2 4" xfId="53880" xr:uid="{00000000-0005-0000-0000-000099CF0000}"/>
    <cellStyle name="Normal 8 6 4 2 5" xfId="53881" xr:uid="{00000000-0005-0000-0000-00009ACF0000}"/>
    <cellStyle name="Normal 8 6 4 3" xfId="53882" xr:uid="{00000000-0005-0000-0000-00009BCF0000}"/>
    <cellStyle name="Normal 8 6 4 3 2" xfId="53883" xr:uid="{00000000-0005-0000-0000-00009CCF0000}"/>
    <cellStyle name="Normal 8 6 4 4" xfId="53884" xr:uid="{00000000-0005-0000-0000-00009DCF0000}"/>
    <cellStyle name="Normal 8 6 4 4 2" xfId="53885" xr:uid="{00000000-0005-0000-0000-00009ECF0000}"/>
    <cellStyle name="Normal 8 6 4 4 2 2" xfId="53886" xr:uid="{00000000-0005-0000-0000-00009FCF0000}"/>
    <cellStyle name="Normal 8 6 4 4 3" xfId="53887" xr:uid="{00000000-0005-0000-0000-0000A0CF0000}"/>
    <cellStyle name="Normal 8 6 4 5" xfId="53888" xr:uid="{00000000-0005-0000-0000-0000A1CF0000}"/>
    <cellStyle name="Normal 8 6 4 6" xfId="53889" xr:uid="{00000000-0005-0000-0000-0000A2CF0000}"/>
    <cellStyle name="Normal 8 6 5" xfId="53890" xr:uid="{00000000-0005-0000-0000-0000A3CF0000}"/>
    <cellStyle name="Normal 8 6 5 2" xfId="53891" xr:uid="{00000000-0005-0000-0000-0000A4CF0000}"/>
    <cellStyle name="Normal 8 6 5 2 2" xfId="53892" xr:uid="{00000000-0005-0000-0000-0000A5CF0000}"/>
    <cellStyle name="Normal 8 6 5 3" xfId="53893" xr:uid="{00000000-0005-0000-0000-0000A6CF0000}"/>
    <cellStyle name="Normal 8 6 5 3 2" xfId="53894" xr:uid="{00000000-0005-0000-0000-0000A7CF0000}"/>
    <cellStyle name="Normal 8 6 5 3 2 2" xfId="53895" xr:uid="{00000000-0005-0000-0000-0000A8CF0000}"/>
    <cellStyle name="Normal 8 6 5 3 3" xfId="53896" xr:uid="{00000000-0005-0000-0000-0000A9CF0000}"/>
    <cellStyle name="Normal 8 6 5 4" xfId="53897" xr:uid="{00000000-0005-0000-0000-0000AACF0000}"/>
    <cellStyle name="Normal 8 6 5 5" xfId="53898" xr:uid="{00000000-0005-0000-0000-0000ABCF0000}"/>
    <cellStyle name="Normal 8 6 6" xfId="53899" xr:uid="{00000000-0005-0000-0000-0000ACCF0000}"/>
    <cellStyle name="Normal 8 6 6 2" xfId="53900" xr:uid="{00000000-0005-0000-0000-0000ADCF0000}"/>
    <cellStyle name="Normal 8 6 6 2 2" xfId="53901" xr:uid="{00000000-0005-0000-0000-0000AECF0000}"/>
    <cellStyle name="Normal 8 6 6 3" xfId="53902" xr:uid="{00000000-0005-0000-0000-0000AFCF0000}"/>
    <cellStyle name="Normal 8 6 6 3 2" xfId="53903" xr:uid="{00000000-0005-0000-0000-0000B0CF0000}"/>
    <cellStyle name="Normal 8 6 6 3 2 2" xfId="53904" xr:uid="{00000000-0005-0000-0000-0000B1CF0000}"/>
    <cellStyle name="Normal 8 6 6 3 3" xfId="53905" xr:uid="{00000000-0005-0000-0000-0000B2CF0000}"/>
    <cellStyle name="Normal 8 6 6 4" xfId="53906" xr:uid="{00000000-0005-0000-0000-0000B3CF0000}"/>
    <cellStyle name="Normal 8 6 7" xfId="53907" xr:uid="{00000000-0005-0000-0000-0000B4CF0000}"/>
    <cellStyle name="Normal 8 6 7 2" xfId="53908" xr:uid="{00000000-0005-0000-0000-0000B5CF0000}"/>
    <cellStyle name="Normal 8 6 8" xfId="53909" xr:uid="{00000000-0005-0000-0000-0000B6CF0000}"/>
    <cellStyle name="Normal 8 6 8 2" xfId="53910" xr:uid="{00000000-0005-0000-0000-0000B7CF0000}"/>
    <cellStyle name="Normal 8 6 8 2 2" xfId="53911" xr:uid="{00000000-0005-0000-0000-0000B8CF0000}"/>
    <cellStyle name="Normal 8 6 8 3" xfId="53912" xr:uid="{00000000-0005-0000-0000-0000B9CF0000}"/>
    <cellStyle name="Normal 8 6 9" xfId="53913" xr:uid="{00000000-0005-0000-0000-0000BACF0000}"/>
    <cellStyle name="Normal 8 6 9 2" xfId="53914" xr:uid="{00000000-0005-0000-0000-0000BBCF0000}"/>
    <cellStyle name="Normal 8 6_T-straight with PEDs adjustor" xfId="53915" xr:uid="{00000000-0005-0000-0000-0000BCCF0000}"/>
    <cellStyle name="Normal 8 7" xfId="1540" xr:uid="{00000000-0005-0000-0000-0000BDCF0000}"/>
    <cellStyle name="Normal 8 7 10" xfId="53916" xr:uid="{00000000-0005-0000-0000-0000BECF0000}"/>
    <cellStyle name="Normal 8 7 2" xfId="1541" xr:uid="{00000000-0005-0000-0000-0000BFCF0000}"/>
    <cellStyle name="Normal 8 7 2 2" xfId="53917" xr:uid="{00000000-0005-0000-0000-0000C0CF0000}"/>
    <cellStyle name="Normal 8 7 2 2 2" xfId="53918" xr:uid="{00000000-0005-0000-0000-0000C1CF0000}"/>
    <cellStyle name="Normal 8 7 2 2 2 2" xfId="53919" xr:uid="{00000000-0005-0000-0000-0000C2CF0000}"/>
    <cellStyle name="Normal 8 7 2 2 2 2 2" xfId="53920" xr:uid="{00000000-0005-0000-0000-0000C3CF0000}"/>
    <cellStyle name="Normal 8 7 2 2 2 3" xfId="53921" xr:uid="{00000000-0005-0000-0000-0000C4CF0000}"/>
    <cellStyle name="Normal 8 7 2 2 2 3 2" xfId="53922" xr:uid="{00000000-0005-0000-0000-0000C5CF0000}"/>
    <cellStyle name="Normal 8 7 2 2 2 3 2 2" xfId="53923" xr:uid="{00000000-0005-0000-0000-0000C6CF0000}"/>
    <cellStyle name="Normal 8 7 2 2 2 3 3" xfId="53924" xr:uid="{00000000-0005-0000-0000-0000C7CF0000}"/>
    <cellStyle name="Normal 8 7 2 2 2 4" xfId="53925" xr:uid="{00000000-0005-0000-0000-0000C8CF0000}"/>
    <cellStyle name="Normal 8 7 2 2 3" xfId="53926" xr:uid="{00000000-0005-0000-0000-0000C9CF0000}"/>
    <cellStyle name="Normal 8 7 2 2 3 2" xfId="53927" xr:uid="{00000000-0005-0000-0000-0000CACF0000}"/>
    <cellStyle name="Normal 8 7 2 2 4" xfId="53928" xr:uid="{00000000-0005-0000-0000-0000CBCF0000}"/>
    <cellStyle name="Normal 8 7 2 2 4 2" xfId="53929" xr:uid="{00000000-0005-0000-0000-0000CCCF0000}"/>
    <cellStyle name="Normal 8 7 2 2 4 2 2" xfId="53930" xr:uid="{00000000-0005-0000-0000-0000CDCF0000}"/>
    <cellStyle name="Normal 8 7 2 2 4 3" xfId="53931" xr:uid="{00000000-0005-0000-0000-0000CECF0000}"/>
    <cellStyle name="Normal 8 7 2 2 5" xfId="53932" xr:uid="{00000000-0005-0000-0000-0000CFCF0000}"/>
    <cellStyle name="Normal 8 7 2 2 6" xfId="53933" xr:uid="{00000000-0005-0000-0000-0000D0CF0000}"/>
    <cellStyle name="Normal 8 7 2 3" xfId="53934" xr:uid="{00000000-0005-0000-0000-0000D1CF0000}"/>
    <cellStyle name="Normal 8 7 2 3 2" xfId="53935" xr:uid="{00000000-0005-0000-0000-0000D2CF0000}"/>
    <cellStyle name="Normal 8 7 2 3 2 2" xfId="53936" xr:uid="{00000000-0005-0000-0000-0000D3CF0000}"/>
    <cellStyle name="Normal 8 7 2 3 3" xfId="53937" xr:uid="{00000000-0005-0000-0000-0000D4CF0000}"/>
    <cellStyle name="Normal 8 7 2 3 3 2" xfId="53938" xr:uid="{00000000-0005-0000-0000-0000D5CF0000}"/>
    <cellStyle name="Normal 8 7 2 3 3 2 2" xfId="53939" xr:uid="{00000000-0005-0000-0000-0000D6CF0000}"/>
    <cellStyle name="Normal 8 7 2 3 3 3" xfId="53940" xr:uid="{00000000-0005-0000-0000-0000D7CF0000}"/>
    <cellStyle name="Normal 8 7 2 3 4" xfId="53941" xr:uid="{00000000-0005-0000-0000-0000D8CF0000}"/>
    <cellStyle name="Normal 8 7 2 4" xfId="53942" xr:uid="{00000000-0005-0000-0000-0000D9CF0000}"/>
    <cellStyle name="Normal 8 7 2 4 2" xfId="53943" xr:uid="{00000000-0005-0000-0000-0000DACF0000}"/>
    <cellStyle name="Normal 8 7 2 4 2 2" xfId="53944" xr:uid="{00000000-0005-0000-0000-0000DBCF0000}"/>
    <cellStyle name="Normal 8 7 2 4 3" xfId="53945" xr:uid="{00000000-0005-0000-0000-0000DCCF0000}"/>
    <cellStyle name="Normal 8 7 2 4 3 2" xfId="53946" xr:uid="{00000000-0005-0000-0000-0000DDCF0000}"/>
    <cellStyle name="Normal 8 7 2 4 3 2 2" xfId="53947" xr:uid="{00000000-0005-0000-0000-0000DECF0000}"/>
    <cellStyle name="Normal 8 7 2 4 3 3" xfId="53948" xr:uid="{00000000-0005-0000-0000-0000DFCF0000}"/>
    <cellStyle name="Normal 8 7 2 4 4" xfId="53949" xr:uid="{00000000-0005-0000-0000-0000E0CF0000}"/>
    <cellStyle name="Normal 8 7 2 5" xfId="53950" xr:uid="{00000000-0005-0000-0000-0000E1CF0000}"/>
    <cellStyle name="Normal 8 7 2 5 2" xfId="53951" xr:uid="{00000000-0005-0000-0000-0000E2CF0000}"/>
    <cellStyle name="Normal 8 7 2 6" xfId="53952" xr:uid="{00000000-0005-0000-0000-0000E3CF0000}"/>
    <cellStyle name="Normal 8 7 2 6 2" xfId="53953" xr:uid="{00000000-0005-0000-0000-0000E4CF0000}"/>
    <cellStyle name="Normal 8 7 2 6 2 2" xfId="53954" xr:uid="{00000000-0005-0000-0000-0000E5CF0000}"/>
    <cellStyle name="Normal 8 7 2 6 3" xfId="53955" xr:uid="{00000000-0005-0000-0000-0000E6CF0000}"/>
    <cellStyle name="Normal 8 7 2 7" xfId="53956" xr:uid="{00000000-0005-0000-0000-0000E7CF0000}"/>
    <cellStyle name="Normal 8 7 2 7 2" xfId="53957" xr:uid="{00000000-0005-0000-0000-0000E8CF0000}"/>
    <cellStyle name="Normal 8 7 2 8" xfId="53958" xr:uid="{00000000-0005-0000-0000-0000E9CF0000}"/>
    <cellStyle name="Normal 8 7 2 9" xfId="53959" xr:uid="{00000000-0005-0000-0000-0000EACF0000}"/>
    <cellStyle name="Normal 8 7 3" xfId="53960" xr:uid="{00000000-0005-0000-0000-0000EBCF0000}"/>
    <cellStyle name="Normal 8 7 3 2" xfId="53961" xr:uid="{00000000-0005-0000-0000-0000ECCF0000}"/>
    <cellStyle name="Normal 8 7 3 2 2" xfId="53962" xr:uid="{00000000-0005-0000-0000-0000EDCF0000}"/>
    <cellStyle name="Normal 8 7 3 2 2 2" xfId="53963" xr:uid="{00000000-0005-0000-0000-0000EECF0000}"/>
    <cellStyle name="Normal 8 7 3 2 3" xfId="53964" xr:uid="{00000000-0005-0000-0000-0000EFCF0000}"/>
    <cellStyle name="Normal 8 7 3 2 3 2" xfId="53965" xr:uid="{00000000-0005-0000-0000-0000F0CF0000}"/>
    <cellStyle name="Normal 8 7 3 2 3 2 2" xfId="53966" xr:uid="{00000000-0005-0000-0000-0000F1CF0000}"/>
    <cellStyle name="Normal 8 7 3 2 3 3" xfId="53967" xr:uid="{00000000-0005-0000-0000-0000F2CF0000}"/>
    <cellStyle name="Normal 8 7 3 2 4" xfId="53968" xr:uid="{00000000-0005-0000-0000-0000F3CF0000}"/>
    <cellStyle name="Normal 8 7 3 2 5" xfId="53969" xr:uid="{00000000-0005-0000-0000-0000F4CF0000}"/>
    <cellStyle name="Normal 8 7 3 3" xfId="53970" xr:uid="{00000000-0005-0000-0000-0000F5CF0000}"/>
    <cellStyle name="Normal 8 7 3 3 2" xfId="53971" xr:uid="{00000000-0005-0000-0000-0000F6CF0000}"/>
    <cellStyle name="Normal 8 7 3 4" xfId="53972" xr:uid="{00000000-0005-0000-0000-0000F7CF0000}"/>
    <cellStyle name="Normal 8 7 3 4 2" xfId="53973" xr:uid="{00000000-0005-0000-0000-0000F8CF0000}"/>
    <cellStyle name="Normal 8 7 3 4 2 2" xfId="53974" xr:uid="{00000000-0005-0000-0000-0000F9CF0000}"/>
    <cellStyle name="Normal 8 7 3 4 3" xfId="53975" xr:uid="{00000000-0005-0000-0000-0000FACF0000}"/>
    <cellStyle name="Normal 8 7 3 5" xfId="53976" xr:uid="{00000000-0005-0000-0000-0000FBCF0000}"/>
    <cellStyle name="Normal 8 7 3 6" xfId="53977" xr:uid="{00000000-0005-0000-0000-0000FCCF0000}"/>
    <cellStyle name="Normal 8 7 4" xfId="53978" xr:uid="{00000000-0005-0000-0000-0000FDCF0000}"/>
    <cellStyle name="Normal 8 7 4 2" xfId="53979" xr:uid="{00000000-0005-0000-0000-0000FECF0000}"/>
    <cellStyle name="Normal 8 7 4 2 2" xfId="53980" xr:uid="{00000000-0005-0000-0000-0000FFCF0000}"/>
    <cellStyle name="Normal 8 7 4 3" xfId="53981" xr:uid="{00000000-0005-0000-0000-000000D00000}"/>
    <cellStyle name="Normal 8 7 4 3 2" xfId="53982" xr:uid="{00000000-0005-0000-0000-000001D00000}"/>
    <cellStyle name="Normal 8 7 4 3 2 2" xfId="53983" xr:uid="{00000000-0005-0000-0000-000002D00000}"/>
    <cellStyle name="Normal 8 7 4 3 3" xfId="53984" xr:uid="{00000000-0005-0000-0000-000003D00000}"/>
    <cellStyle name="Normal 8 7 4 4" xfId="53985" xr:uid="{00000000-0005-0000-0000-000004D00000}"/>
    <cellStyle name="Normal 8 7 4 5" xfId="53986" xr:uid="{00000000-0005-0000-0000-000005D00000}"/>
    <cellStyle name="Normal 8 7 5" xfId="53987" xr:uid="{00000000-0005-0000-0000-000006D00000}"/>
    <cellStyle name="Normal 8 7 5 2" xfId="53988" xr:uid="{00000000-0005-0000-0000-000007D00000}"/>
    <cellStyle name="Normal 8 7 5 2 2" xfId="53989" xr:uid="{00000000-0005-0000-0000-000008D00000}"/>
    <cellStyle name="Normal 8 7 5 3" xfId="53990" xr:uid="{00000000-0005-0000-0000-000009D00000}"/>
    <cellStyle name="Normal 8 7 5 3 2" xfId="53991" xr:uid="{00000000-0005-0000-0000-00000AD00000}"/>
    <cellStyle name="Normal 8 7 5 3 2 2" xfId="53992" xr:uid="{00000000-0005-0000-0000-00000BD00000}"/>
    <cellStyle name="Normal 8 7 5 3 3" xfId="53993" xr:uid="{00000000-0005-0000-0000-00000CD00000}"/>
    <cellStyle name="Normal 8 7 5 4" xfId="53994" xr:uid="{00000000-0005-0000-0000-00000DD00000}"/>
    <cellStyle name="Normal 8 7 6" xfId="53995" xr:uid="{00000000-0005-0000-0000-00000ED00000}"/>
    <cellStyle name="Normal 8 7 6 2" xfId="53996" xr:uid="{00000000-0005-0000-0000-00000FD00000}"/>
    <cellStyle name="Normal 8 7 7" xfId="53997" xr:uid="{00000000-0005-0000-0000-000010D00000}"/>
    <cellStyle name="Normal 8 7 7 2" xfId="53998" xr:uid="{00000000-0005-0000-0000-000011D00000}"/>
    <cellStyle name="Normal 8 7 7 2 2" xfId="53999" xr:uid="{00000000-0005-0000-0000-000012D00000}"/>
    <cellStyle name="Normal 8 7 7 3" xfId="54000" xr:uid="{00000000-0005-0000-0000-000013D00000}"/>
    <cellStyle name="Normal 8 7 8" xfId="54001" xr:uid="{00000000-0005-0000-0000-000014D00000}"/>
    <cellStyle name="Normal 8 7 8 2" xfId="54002" xr:uid="{00000000-0005-0000-0000-000015D00000}"/>
    <cellStyle name="Normal 8 7 9" xfId="54003" xr:uid="{00000000-0005-0000-0000-000016D00000}"/>
    <cellStyle name="Normal 8 7_T-straight with PEDs adjustor" xfId="54004" xr:uid="{00000000-0005-0000-0000-000017D00000}"/>
    <cellStyle name="Normal 8 8" xfId="1542" xr:uid="{00000000-0005-0000-0000-000018D00000}"/>
    <cellStyle name="Normal 8 8 2" xfId="54005" xr:uid="{00000000-0005-0000-0000-000019D00000}"/>
    <cellStyle name="Normal 8 8 2 2" xfId="54006" xr:uid="{00000000-0005-0000-0000-00001AD00000}"/>
    <cellStyle name="Normal 8 8 2 2 2" xfId="54007" xr:uid="{00000000-0005-0000-0000-00001BD00000}"/>
    <cellStyle name="Normal 8 8 2 2 2 2" xfId="54008" xr:uid="{00000000-0005-0000-0000-00001CD00000}"/>
    <cellStyle name="Normal 8 8 2 2 3" xfId="54009" xr:uid="{00000000-0005-0000-0000-00001DD00000}"/>
    <cellStyle name="Normal 8 8 2 2 3 2" xfId="54010" xr:uid="{00000000-0005-0000-0000-00001ED00000}"/>
    <cellStyle name="Normal 8 8 2 2 3 2 2" xfId="54011" xr:uid="{00000000-0005-0000-0000-00001FD00000}"/>
    <cellStyle name="Normal 8 8 2 2 3 3" xfId="54012" xr:uid="{00000000-0005-0000-0000-000020D00000}"/>
    <cellStyle name="Normal 8 8 2 2 4" xfId="54013" xr:uid="{00000000-0005-0000-0000-000021D00000}"/>
    <cellStyle name="Normal 8 8 2 3" xfId="54014" xr:uid="{00000000-0005-0000-0000-000022D00000}"/>
    <cellStyle name="Normal 8 8 2 3 2" xfId="54015" xr:uid="{00000000-0005-0000-0000-000023D00000}"/>
    <cellStyle name="Normal 8 8 2 4" xfId="54016" xr:uid="{00000000-0005-0000-0000-000024D00000}"/>
    <cellStyle name="Normal 8 8 2 4 2" xfId="54017" xr:uid="{00000000-0005-0000-0000-000025D00000}"/>
    <cellStyle name="Normal 8 8 2 4 2 2" xfId="54018" xr:uid="{00000000-0005-0000-0000-000026D00000}"/>
    <cellStyle name="Normal 8 8 2 4 3" xfId="54019" xr:uid="{00000000-0005-0000-0000-000027D00000}"/>
    <cellStyle name="Normal 8 8 2 5" xfId="54020" xr:uid="{00000000-0005-0000-0000-000028D00000}"/>
    <cellStyle name="Normal 8 8 2 6" xfId="54021" xr:uid="{00000000-0005-0000-0000-000029D00000}"/>
    <cellStyle name="Normal 8 8 3" xfId="54022" xr:uid="{00000000-0005-0000-0000-00002AD00000}"/>
    <cellStyle name="Normal 8 8 3 2" xfId="54023" xr:uid="{00000000-0005-0000-0000-00002BD00000}"/>
    <cellStyle name="Normal 8 8 3 2 2" xfId="54024" xr:uid="{00000000-0005-0000-0000-00002CD00000}"/>
    <cellStyle name="Normal 8 8 3 3" xfId="54025" xr:uid="{00000000-0005-0000-0000-00002DD00000}"/>
    <cellStyle name="Normal 8 8 3 3 2" xfId="54026" xr:uid="{00000000-0005-0000-0000-00002ED00000}"/>
    <cellStyle name="Normal 8 8 3 3 2 2" xfId="54027" xr:uid="{00000000-0005-0000-0000-00002FD00000}"/>
    <cellStyle name="Normal 8 8 3 3 3" xfId="54028" xr:uid="{00000000-0005-0000-0000-000030D00000}"/>
    <cellStyle name="Normal 8 8 3 4" xfId="54029" xr:uid="{00000000-0005-0000-0000-000031D00000}"/>
    <cellStyle name="Normal 8 8 4" xfId="54030" xr:uid="{00000000-0005-0000-0000-000032D00000}"/>
    <cellStyle name="Normal 8 8 4 2" xfId="54031" xr:uid="{00000000-0005-0000-0000-000033D00000}"/>
    <cellStyle name="Normal 8 8 4 2 2" xfId="54032" xr:uid="{00000000-0005-0000-0000-000034D00000}"/>
    <cellStyle name="Normal 8 8 4 3" xfId="54033" xr:uid="{00000000-0005-0000-0000-000035D00000}"/>
    <cellStyle name="Normal 8 8 4 3 2" xfId="54034" xr:uid="{00000000-0005-0000-0000-000036D00000}"/>
    <cellStyle name="Normal 8 8 4 3 2 2" xfId="54035" xr:uid="{00000000-0005-0000-0000-000037D00000}"/>
    <cellStyle name="Normal 8 8 4 3 3" xfId="54036" xr:uid="{00000000-0005-0000-0000-000038D00000}"/>
    <cellStyle name="Normal 8 8 4 4" xfId="54037" xr:uid="{00000000-0005-0000-0000-000039D00000}"/>
    <cellStyle name="Normal 8 8 5" xfId="54038" xr:uid="{00000000-0005-0000-0000-00003AD00000}"/>
    <cellStyle name="Normal 8 8 5 2" xfId="54039" xr:uid="{00000000-0005-0000-0000-00003BD00000}"/>
    <cellStyle name="Normal 8 8 6" xfId="54040" xr:uid="{00000000-0005-0000-0000-00003CD00000}"/>
    <cellStyle name="Normal 8 8 6 2" xfId="54041" xr:uid="{00000000-0005-0000-0000-00003DD00000}"/>
    <cellStyle name="Normal 8 8 6 2 2" xfId="54042" xr:uid="{00000000-0005-0000-0000-00003ED00000}"/>
    <cellStyle name="Normal 8 8 6 3" xfId="54043" xr:uid="{00000000-0005-0000-0000-00003FD00000}"/>
    <cellStyle name="Normal 8 8 7" xfId="54044" xr:uid="{00000000-0005-0000-0000-000040D00000}"/>
    <cellStyle name="Normal 8 8 7 2" xfId="54045" xr:uid="{00000000-0005-0000-0000-000041D00000}"/>
    <cellStyle name="Normal 8 8 8" xfId="54046" xr:uid="{00000000-0005-0000-0000-000042D00000}"/>
    <cellStyle name="Normal 8 8 9" xfId="54047" xr:uid="{00000000-0005-0000-0000-000043D00000}"/>
    <cellStyle name="Normal 8 9" xfId="54048" xr:uid="{00000000-0005-0000-0000-000044D00000}"/>
    <cellStyle name="Normal 8 9 2" xfId="54049" xr:uid="{00000000-0005-0000-0000-000045D00000}"/>
    <cellStyle name="Normal 8 9 2 2" xfId="54050" xr:uid="{00000000-0005-0000-0000-000046D00000}"/>
    <cellStyle name="Normal 8 9 2 2 2" xfId="54051" xr:uid="{00000000-0005-0000-0000-000047D00000}"/>
    <cellStyle name="Normal 8 9 2 2 2 2" xfId="54052" xr:uid="{00000000-0005-0000-0000-000048D00000}"/>
    <cellStyle name="Normal 8 9 2 2 3" xfId="54053" xr:uid="{00000000-0005-0000-0000-000049D00000}"/>
    <cellStyle name="Normal 8 9 2 2 3 2" xfId="54054" xr:uid="{00000000-0005-0000-0000-00004AD00000}"/>
    <cellStyle name="Normal 8 9 2 2 3 2 2" xfId="54055" xr:uid="{00000000-0005-0000-0000-00004BD00000}"/>
    <cellStyle name="Normal 8 9 2 2 3 3" xfId="54056" xr:uid="{00000000-0005-0000-0000-00004CD00000}"/>
    <cellStyle name="Normal 8 9 2 2 4" xfId="54057" xr:uid="{00000000-0005-0000-0000-00004DD00000}"/>
    <cellStyle name="Normal 8 9 2 3" xfId="54058" xr:uid="{00000000-0005-0000-0000-00004ED00000}"/>
    <cellStyle name="Normal 8 9 2 3 2" xfId="54059" xr:uid="{00000000-0005-0000-0000-00004FD00000}"/>
    <cellStyle name="Normal 8 9 2 4" xfId="54060" xr:uid="{00000000-0005-0000-0000-000050D00000}"/>
    <cellStyle name="Normal 8 9 2 4 2" xfId="54061" xr:uid="{00000000-0005-0000-0000-000051D00000}"/>
    <cellStyle name="Normal 8 9 2 4 2 2" xfId="54062" xr:uid="{00000000-0005-0000-0000-000052D00000}"/>
    <cellStyle name="Normal 8 9 2 4 3" xfId="54063" xr:uid="{00000000-0005-0000-0000-000053D00000}"/>
    <cellStyle name="Normal 8 9 2 5" xfId="54064" xr:uid="{00000000-0005-0000-0000-000054D00000}"/>
    <cellStyle name="Normal 8 9 2 6" xfId="54065" xr:uid="{00000000-0005-0000-0000-000055D00000}"/>
    <cellStyle name="Normal 8 9 3" xfId="54066" xr:uid="{00000000-0005-0000-0000-000056D00000}"/>
    <cellStyle name="Normal 8 9 3 2" xfId="54067" xr:uid="{00000000-0005-0000-0000-000057D00000}"/>
    <cellStyle name="Normal 8 9 3 2 2" xfId="54068" xr:uid="{00000000-0005-0000-0000-000058D00000}"/>
    <cellStyle name="Normal 8 9 3 3" xfId="54069" xr:uid="{00000000-0005-0000-0000-000059D00000}"/>
    <cellStyle name="Normal 8 9 3 3 2" xfId="54070" xr:uid="{00000000-0005-0000-0000-00005AD00000}"/>
    <cellStyle name="Normal 8 9 3 3 2 2" xfId="54071" xr:uid="{00000000-0005-0000-0000-00005BD00000}"/>
    <cellStyle name="Normal 8 9 3 3 3" xfId="54072" xr:uid="{00000000-0005-0000-0000-00005CD00000}"/>
    <cellStyle name="Normal 8 9 3 4" xfId="54073" xr:uid="{00000000-0005-0000-0000-00005DD00000}"/>
    <cellStyle name="Normal 8 9 4" xfId="54074" xr:uid="{00000000-0005-0000-0000-00005ED00000}"/>
    <cellStyle name="Normal 8 9 4 2" xfId="54075" xr:uid="{00000000-0005-0000-0000-00005FD00000}"/>
    <cellStyle name="Normal 8 9 4 2 2" xfId="54076" xr:uid="{00000000-0005-0000-0000-000060D00000}"/>
    <cellStyle name="Normal 8 9 4 3" xfId="54077" xr:uid="{00000000-0005-0000-0000-000061D00000}"/>
    <cellStyle name="Normal 8 9 4 3 2" xfId="54078" xr:uid="{00000000-0005-0000-0000-000062D00000}"/>
    <cellStyle name="Normal 8 9 4 3 2 2" xfId="54079" xr:uid="{00000000-0005-0000-0000-000063D00000}"/>
    <cellStyle name="Normal 8 9 4 3 3" xfId="54080" xr:uid="{00000000-0005-0000-0000-000064D00000}"/>
    <cellStyle name="Normal 8 9 4 4" xfId="54081" xr:uid="{00000000-0005-0000-0000-000065D00000}"/>
    <cellStyle name="Normal 8 9 5" xfId="54082" xr:uid="{00000000-0005-0000-0000-000066D00000}"/>
    <cellStyle name="Normal 8 9 5 2" xfId="54083" xr:uid="{00000000-0005-0000-0000-000067D00000}"/>
    <cellStyle name="Normal 8 9 6" xfId="54084" xr:uid="{00000000-0005-0000-0000-000068D00000}"/>
    <cellStyle name="Normal 8 9 6 2" xfId="54085" xr:uid="{00000000-0005-0000-0000-000069D00000}"/>
    <cellStyle name="Normal 8 9 6 2 2" xfId="54086" xr:uid="{00000000-0005-0000-0000-00006AD00000}"/>
    <cellStyle name="Normal 8 9 6 3" xfId="54087" xr:uid="{00000000-0005-0000-0000-00006BD00000}"/>
    <cellStyle name="Normal 8 9 7" xfId="54088" xr:uid="{00000000-0005-0000-0000-00006CD00000}"/>
    <cellStyle name="Normal 8 9 7 2" xfId="54089" xr:uid="{00000000-0005-0000-0000-00006DD00000}"/>
    <cellStyle name="Normal 8 9 8" xfId="54090" xr:uid="{00000000-0005-0000-0000-00006ED00000}"/>
    <cellStyle name="Normal 8 9 9" xfId="54091" xr:uid="{00000000-0005-0000-0000-00006FD00000}"/>
    <cellStyle name="Normal 8_Sheet1" xfId="54092" xr:uid="{00000000-0005-0000-0000-000070D00000}"/>
    <cellStyle name="Normal 9" xfId="1543" xr:uid="{00000000-0005-0000-0000-000071D00000}"/>
    <cellStyle name="Normal 9 10" xfId="54093" xr:uid="{00000000-0005-0000-0000-000072D00000}"/>
    <cellStyle name="Normal 9 10 2" xfId="54094" xr:uid="{00000000-0005-0000-0000-000073D00000}"/>
    <cellStyle name="Normal 9 11" xfId="54095" xr:uid="{00000000-0005-0000-0000-000074D00000}"/>
    <cellStyle name="Normal 9 12" xfId="54096" xr:uid="{00000000-0005-0000-0000-000075D00000}"/>
    <cellStyle name="Normal 9 2" xfId="1544" xr:uid="{00000000-0005-0000-0000-000076D00000}"/>
    <cellStyle name="Normal 9 2 10" xfId="54097" xr:uid="{00000000-0005-0000-0000-000077D00000}"/>
    <cellStyle name="Normal 9 2 11" xfId="54098" xr:uid="{00000000-0005-0000-0000-000078D00000}"/>
    <cellStyle name="Normal 9 2 2" xfId="1545" xr:uid="{00000000-0005-0000-0000-000079D00000}"/>
    <cellStyle name="Normal 9 2 2 10" xfId="54099" xr:uid="{00000000-0005-0000-0000-00007AD00000}"/>
    <cellStyle name="Normal 9 2 2 2" xfId="1546" xr:uid="{00000000-0005-0000-0000-00007BD00000}"/>
    <cellStyle name="Normal 9 2 2 2 2" xfId="1547" xr:uid="{00000000-0005-0000-0000-00007CD00000}"/>
    <cellStyle name="Normal 9 2 2 2 2 2" xfId="1548" xr:uid="{00000000-0005-0000-0000-00007DD00000}"/>
    <cellStyle name="Normal 9 2 2 2 2 2 2" xfId="54100" xr:uid="{00000000-0005-0000-0000-00007ED00000}"/>
    <cellStyle name="Normal 9 2 2 2 2 2 2 2" xfId="54101" xr:uid="{00000000-0005-0000-0000-00007FD00000}"/>
    <cellStyle name="Normal 9 2 2 2 2 2 3" xfId="54102" xr:uid="{00000000-0005-0000-0000-000080D00000}"/>
    <cellStyle name="Normal 9 2 2 2 2 3" xfId="54103" xr:uid="{00000000-0005-0000-0000-000081D00000}"/>
    <cellStyle name="Normal 9 2 2 2 2 3 2" xfId="54104" xr:uid="{00000000-0005-0000-0000-000082D00000}"/>
    <cellStyle name="Normal 9 2 2 2 2 3 2 2" xfId="54105" xr:uid="{00000000-0005-0000-0000-000083D00000}"/>
    <cellStyle name="Normal 9 2 2 2 2 3 3" xfId="54106" xr:uid="{00000000-0005-0000-0000-000084D00000}"/>
    <cellStyle name="Normal 9 2 2 2 2 4" xfId="54107" xr:uid="{00000000-0005-0000-0000-000085D00000}"/>
    <cellStyle name="Normal 9 2 2 2 2 4 2" xfId="54108" xr:uid="{00000000-0005-0000-0000-000086D00000}"/>
    <cellStyle name="Normal 9 2 2 2 2 5" xfId="54109" xr:uid="{00000000-0005-0000-0000-000087D00000}"/>
    <cellStyle name="Normal 9 2 2 2 2_T-straight with PEDs adjustor" xfId="54110" xr:uid="{00000000-0005-0000-0000-000088D00000}"/>
    <cellStyle name="Normal 9 2 2 2 3" xfId="1549" xr:uid="{00000000-0005-0000-0000-000089D00000}"/>
    <cellStyle name="Normal 9 2 2 2 3 2" xfId="54111" xr:uid="{00000000-0005-0000-0000-00008AD00000}"/>
    <cellStyle name="Normal 9 2 2 2 3 2 2" xfId="54112" xr:uid="{00000000-0005-0000-0000-00008BD00000}"/>
    <cellStyle name="Normal 9 2 2 2 3 3" xfId="54113" xr:uid="{00000000-0005-0000-0000-00008CD00000}"/>
    <cellStyle name="Normal 9 2 2 2 4" xfId="54114" xr:uid="{00000000-0005-0000-0000-00008DD00000}"/>
    <cellStyle name="Normal 9 2 2 2 4 2" xfId="54115" xr:uid="{00000000-0005-0000-0000-00008ED00000}"/>
    <cellStyle name="Normal 9 2 2 2 4 2 2" xfId="54116" xr:uid="{00000000-0005-0000-0000-00008FD00000}"/>
    <cellStyle name="Normal 9 2 2 2 4 3" xfId="54117" xr:uid="{00000000-0005-0000-0000-000090D00000}"/>
    <cellStyle name="Normal 9 2 2 2 5" xfId="54118" xr:uid="{00000000-0005-0000-0000-000091D00000}"/>
    <cellStyle name="Normal 9 2 2 2 5 2" xfId="54119" xr:uid="{00000000-0005-0000-0000-000092D00000}"/>
    <cellStyle name="Normal 9 2 2 2 6" xfId="54120" xr:uid="{00000000-0005-0000-0000-000093D00000}"/>
    <cellStyle name="Normal 9 2 2 2_T-straight with PEDs adjustor" xfId="54121" xr:uid="{00000000-0005-0000-0000-000094D00000}"/>
    <cellStyle name="Normal 9 2 2 3" xfId="1550" xr:uid="{00000000-0005-0000-0000-000095D00000}"/>
    <cellStyle name="Normal 9 2 2 3 2" xfId="1551" xr:uid="{00000000-0005-0000-0000-000096D00000}"/>
    <cellStyle name="Normal 9 2 2 3 2 2" xfId="54122" xr:uid="{00000000-0005-0000-0000-000097D00000}"/>
    <cellStyle name="Normal 9 2 2 3 2 2 2" xfId="54123" xr:uid="{00000000-0005-0000-0000-000098D00000}"/>
    <cellStyle name="Normal 9 2 2 3 2 3" xfId="54124" xr:uid="{00000000-0005-0000-0000-000099D00000}"/>
    <cellStyle name="Normal 9 2 2 3 3" xfId="54125" xr:uid="{00000000-0005-0000-0000-00009AD00000}"/>
    <cellStyle name="Normal 9 2 2 3 3 2" xfId="54126" xr:uid="{00000000-0005-0000-0000-00009BD00000}"/>
    <cellStyle name="Normal 9 2 2 3 3 2 2" xfId="54127" xr:uid="{00000000-0005-0000-0000-00009CD00000}"/>
    <cellStyle name="Normal 9 2 2 3 3 3" xfId="54128" xr:uid="{00000000-0005-0000-0000-00009DD00000}"/>
    <cellStyle name="Normal 9 2 2 3 4" xfId="54129" xr:uid="{00000000-0005-0000-0000-00009ED00000}"/>
    <cellStyle name="Normal 9 2 2 3 4 2" xfId="54130" xr:uid="{00000000-0005-0000-0000-00009FD00000}"/>
    <cellStyle name="Normal 9 2 2 3 5" xfId="54131" xr:uid="{00000000-0005-0000-0000-0000A0D00000}"/>
    <cellStyle name="Normal 9 2 2 3_T-straight with PEDs adjustor" xfId="54132" xr:uid="{00000000-0005-0000-0000-0000A1D00000}"/>
    <cellStyle name="Normal 9 2 2 4" xfId="1552" xr:uid="{00000000-0005-0000-0000-0000A2D00000}"/>
    <cellStyle name="Normal 9 2 2 4 2" xfId="54133" xr:uid="{00000000-0005-0000-0000-0000A3D00000}"/>
    <cellStyle name="Normal 9 2 2 4 2 2" xfId="54134" xr:uid="{00000000-0005-0000-0000-0000A4D00000}"/>
    <cellStyle name="Normal 9 2 2 4 3" xfId="54135" xr:uid="{00000000-0005-0000-0000-0000A5D00000}"/>
    <cellStyle name="Normal 9 2 2 5" xfId="54136" xr:uid="{00000000-0005-0000-0000-0000A6D00000}"/>
    <cellStyle name="Normal 9 2 2 5 2" xfId="54137" xr:uid="{00000000-0005-0000-0000-0000A7D00000}"/>
    <cellStyle name="Normal 9 2 2 5 2 2" xfId="54138" xr:uid="{00000000-0005-0000-0000-0000A8D00000}"/>
    <cellStyle name="Normal 9 2 2 5 3" xfId="54139" xr:uid="{00000000-0005-0000-0000-0000A9D00000}"/>
    <cellStyle name="Normal 9 2 2 6" xfId="54140" xr:uid="{00000000-0005-0000-0000-0000AAD00000}"/>
    <cellStyle name="Normal 9 2 2 6 2" xfId="54141" xr:uid="{00000000-0005-0000-0000-0000ABD00000}"/>
    <cellStyle name="Normal 9 2 2 7" xfId="54142" xr:uid="{00000000-0005-0000-0000-0000ACD00000}"/>
    <cellStyle name="Normal 9 2 2 8" xfId="54143" xr:uid="{00000000-0005-0000-0000-0000ADD00000}"/>
    <cellStyle name="Normal 9 2 2 9" xfId="54144" xr:uid="{00000000-0005-0000-0000-0000AED00000}"/>
    <cellStyle name="Normal 9 2 2_T-straight with PEDs adjustor" xfId="54145" xr:uid="{00000000-0005-0000-0000-0000AFD00000}"/>
    <cellStyle name="Normal 9 2 3" xfId="1553" xr:uid="{00000000-0005-0000-0000-0000B0D00000}"/>
    <cellStyle name="Normal 9 2 3 2" xfId="1554" xr:uid="{00000000-0005-0000-0000-0000B1D00000}"/>
    <cellStyle name="Normal 9 2 3 2 2" xfId="1555" xr:uid="{00000000-0005-0000-0000-0000B2D00000}"/>
    <cellStyle name="Normal 9 2 3 2 2 2" xfId="54146" xr:uid="{00000000-0005-0000-0000-0000B3D00000}"/>
    <cellStyle name="Normal 9 2 3 2 2 2 2" xfId="54147" xr:uid="{00000000-0005-0000-0000-0000B4D00000}"/>
    <cellStyle name="Normal 9 2 3 2 2 3" xfId="54148" xr:uid="{00000000-0005-0000-0000-0000B5D00000}"/>
    <cellStyle name="Normal 9 2 3 2 3" xfId="54149" xr:uid="{00000000-0005-0000-0000-0000B6D00000}"/>
    <cellStyle name="Normal 9 2 3 2 3 2" xfId="54150" xr:uid="{00000000-0005-0000-0000-0000B7D00000}"/>
    <cellStyle name="Normal 9 2 3 2 3 2 2" xfId="54151" xr:uid="{00000000-0005-0000-0000-0000B8D00000}"/>
    <cellStyle name="Normal 9 2 3 2 3 3" xfId="54152" xr:uid="{00000000-0005-0000-0000-0000B9D00000}"/>
    <cellStyle name="Normal 9 2 3 2 4" xfId="54153" xr:uid="{00000000-0005-0000-0000-0000BAD00000}"/>
    <cellStyle name="Normal 9 2 3 2 4 2" xfId="54154" xr:uid="{00000000-0005-0000-0000-0000BBD00000}"/>
    <cellStyle name="Normal 9 2 3 2 5" xfId="54155" xr:uid="{00000000-0005-0000-0000-0000BCD00000}"/>
    <cellStyle name="Normal 9 2 3 2_T-straight with PEDs adjustor" xfId="54156" xr:uid="{00000000-0005-0000-0000-0000BDD00000}"/>
    <cellStyle name="Normal 9 2 3 3" xfId="1556" xr:uid="{00000000-0005-0000-0000-0000BED00000}"/>
    <cellStyle name="Normal 9 2 3 3 2" xfId="54157" xr:uid="{00000000-0005-0000-0000-0000BFD00000}"/>
    <cellStyle name="Normal 9 2 3 3 2 2" xfId="54158" xr:uid="{00000000-0005-0000-0000-0000C0D00000}"/>
    <cellStyle name="Normal 9 2 3 3 3" xfId="54159" xr:uid="{00000000-0005-0000-0000-0000C1D00000}"/>
    <cellStyle name="Normal 9 2 3 4" xfId="54160" xr:uid="{00000000-0005-0000-0000-0000C2D00000}"/>
    <cellStyle name="Normal 9 2 3 4 2" xfId="54161" xr:uid="{00000000-0005-0000-0000-0000C3D00000}"/>
    <cellStyle name="Normal 9 2 3 4 2 2" xfId="54162" xr:uid="{00000000-0005-0000-0000-0000C4D00000}"/>
    <cellStyle name="Normal 9 2 3 4 3" xfId="54163" xr:uid="{00000000-0005-0000-0000-0000C5D00000}"/>
    <cellStyle name="Normal 9 2 3 5" xfId="54164" xr:uid="{00000000-0005-0000-0000-0000C6D00000}"/>
    <cellStyle name="Normal 9 2 3 5 2" xfId="54165" xr:uid="{00000000-0005-0000-0000-0000C7D00000}"/>
    <cellStyle name="Normal 9 2 3 6" xfId="54166" xr:uid="{00000000-0005-0000-0000-0000C8D00000}"/>
    <cellStyle name="Normal 9 2 3_T-straight with PEDs adjustor" xfId="54167" xr:uid="{00000000-0005-0000-0000-0000C9D00000}"/>
    <cellStyle name="Normal 9 2 4" xfId="1557" xr:uid="{00000000-0005-0000-0000-0000CAD00000}"/>
    <cellStyle name="Normal 9 2 4 2" xfId="1558" xr:uid="{00000000-0005-0000-0000-0000CBD00000}"/>
    <cellStyle name="Normal 9 2 4 2 2" xfId="54168" xr:uid="{00000000-0005-0000-0000-0000CCD00000}"/>
    <cellStyle name="Normal 9 2 4 2 2 2" xfId="54169" xr:uid="{00000000-0005-0000-0000-0000CDD00000}"/>
    <cellStyle name="Normal 9 2 4 2 3" xfId="54170" xr:uid="{00000000-0005-0000-0000-0000CED00000}"/>
    <cellStyle name="Normal 9 2 4 3" xfId="54171" xr:uid="{00000000-0005-0000-0000-0000CFD00000}"/>
    <cellStyle name="Normal 9 2 4 3 2" xfId="54172" xr:uid="{00000000-0005-0000-0000-0000D0D00000}"/>
    <cellStyle name="Normal 9 2 4 3 2 2" xfId="54173" xr:uid="{00000000-0005-0000-0000-0000D1D00000}"/>
    <cellStyle name="Normal 9 2 4 3 3" xfId="54174" xr:uid="{00000000-0005-0000-0000-0000D2D00000}"/>
    <cellStyle name="Normal 9 2 4 4" xfId="54175" xr:uid="{00000000-0005-0000-0000-0000D3D00000}"/>
    <cellStyle name="Normal 9 2 4 4 2" xfId="54176" xr:uid="{00000000-0005-0000-0000-0000D4D00000}"/>
    <cellStyle name="Normal 9 2 4 5" xfId="54177" xr:uid="{00000000-0005-0000-0000-0000D5D00000}"/>
    <cellStyle name="Normal 9 2 4_T-straight with PEDs adjustor" xfId="54178" xr:uid="{00000000-0005-0000-0000-0000D6D00000}"/>
    <cellStyle name="Normal 9 2 5" xfId="1559" xr:uid="{00000000-0005-0000-0000-0000D7D00000}"/>
    <cellStyle name="Normal 9 2 5 2" xfId="54179" xr:uid="{00000000-0005-0000-0000-0000D8D00000}"/>
    <cellStyle name="Normal 9 2 5 2 2" xfId="54180" xr:uid="{00000000-0005-0000-0000-0000D9D00000}"/>
    <cellStyle name="Normal 9 2 5 3" xfId="54181" xr:uid="{00000000-0005-0000-0000-0000DAD00000}"/>
    <cellStyle name="Normal 9 2 6" xfId="54182" xr:uid="{00000000-0005-0000-0000-0000DBD00000}"/>
    <cellStyle name="Normal 9 2 6 2" xfId="54183" xr:uid="{00000000-0005-0000-0000-0000DCD00000}"/>
    <cellStyle name="Normal 9 2 6 2 2" xfId="54184" xr:uid="{00000000-0005-0000-0000-0000DDD00000}"/>
    <cellStyle name="Normal 9 2 6 3" xfId="54185" xr:uid="{00000000-0005-0000-0000-0000DED00000}"/>
    <cellStyle name="Normal 9 2 7" xfId="54186" xr:uid="{00000000-0005-0000-0000-0000DFD00000}"/>
    <cellStyle name="Normal 9 2 7 2" xfId="54187" xr:uid="{00000000-0005-0000-0000-0000E0D00000}"/>
    <cellStyle name="Normal 9 2 8" xfId="54188" xr:uid="{00000000-0005-0000-0000-0000E1D00000}"/>
    <cellStyle name="Normal 9 2 9" xfId="54189" xr:uid="{00000000-0005-0000-0000-0000E2D00000}"/>
    <cellStyle name="Normal 9 2_T-straight with PEDs adjustor" xfId="54190" xr:uid="{00000000-0005-0000-0000-0000E3D00000}"/>
    <cellStyle name="Normal 9 3" xfId="1560" xr:uid="{00000000-0005-0000-0000-0000E4D00000}"/>
    <cellStyle name="Normal 9 3 10" xfId="54191" xr:uid="{00000000-0005-0000-0000-0000E5D00000}"/>
    <cellStyle name="Normal 9 3 2" xfId="1561" xr:uid="{00000000-0005-0000-0000-0000E6D00000}"/>
    <cellStyle name="Normal 9 3 2 2" xfId="1562" xr:uid="{00000000-0005-0000-0000-0000E7D00000}"/>
    <cellStyle name="Normal 9 3 2 2 2" xfId="1563" xr:uid="{00000000-0005-0000-0000-0000E8D00000}"/>
    <cellStyle name="Normal 9 3 2 2 2 2" xfId="54192" xr:uid="{00000000-0005-0000-0000-0000E9D00000}"/>
    <cellStyle name="Normal 9 3 2 2 2 2 2" xfId="54193" xr:uid="{00000000-0005-0000-0000-0000EAD00000}"/>
    <cellStyle name="Normal 9 3 2 2 2 3" xfId="54194" xr:uid="{00000000-0005-0000-0000-0000EBD00000}"/>
    <cellStyle name="Normal 9 3 2 2 3" xfId="54195" xr:uid="{00000000-0005-0000-0000-0000ECD00000}"/>
    <cellStyle name="Normal 9 3 2 2 3 2" xfId="54196" xr:uid="{00000000-0005-0000-0000-0000EDD00000}"/>
    <cellStyle name="Normal 9 3 2 2 3 2 2" xfId="54197" xr:uid="{00000000-0005-0000-0000-0000EED00000}"/>
    <cellStyle name="Normal 9 3 2 2 3 3" xfId="54198" xr:uid="{00000000-0005-0000-0000-0000EFD00000}"/>
    <cellStyle name="Normal 9 3 2 2 4" xfId="54199" xr:uid="{00000000-0005-0000-0000-0000F0D00000}"/>
    <cellStyle name="Normal 9 3 2 2 4 2" xfId="54200" xr:uid="{00000000-0005-0000-0000-0000F1D00000}"/>
    <cellStyle name="Normal 9 3 2 2 5" xfId="54201" xr:uid="{00000000-0005-0000-0000-0000F2D00000}"/>
    <cellStyle name="Normal 9 3 2 2_T-straight with PEDs adjustor" xfId="54202" xr:uid="{00000000-0005-0000-0000-0000F3D00000}"/>
    <cellStyle name="Normal 9 3 2 3" xfId="1564" xr:uid="{00000000-0005-0000-0000-0000F4D00000}"/>
    <cellStyle name="Normal 9 3 2 3 2" xfId="54203" xr:uid="{00000000-0005-0000-0000-0000F5D00000}"/>
    <cellStyle name="Normal 9 3 2 3 2 2" xfId="54204" xr:uid="{00000000-0005-0000-0000-0000F6D00000}"/>
    <cellStyle name="Normal 9 3 2 3 3" xfId="54205" xr:uid="{00000000-0005-0000-0000-0000F7D00000}"/>
    <cellStyle name="Normal 9 3 2 4" xfId="54206" xr:uid="{00000000-0005-0000-0000-0000F8D00000}"/>
    <cellStyle name="Normal 9 3 2 4 2" xfId="54207" xr:uid="{00000000-0005-0000-0000-0000F9D00000}"/>
    <cellStyle name="Normal 9 3 2 4 2 2" xfId="54208" xr:uid="{00000000-0005-0000-0000-0000FAD00000}"/>
    <cellStyle name="Normal 9 3 2 4 3" xfId="54209" xr:uid="{00000000-0005-0000-0000-0000FBD00000}"/>
    <cellStyle name="Normal 9 3 2 5" xfId="54210" xr:uid="{00000000-0005-0000-0000-0000FCD00000}"/>
    <cellStyle name="Normal 9 3 2 5 2" xfId="54211" xr:uid="{00000000-0005-0000-0000-0000FDD00000}"/>
    <cellStyle name="Normal 9 3 2 6" xfId="54212" xr:uid="{00000000-0005-0000-0000-0000FED00000}"/>
    <cellStyle name="Normal 9 3 2_T-straight with PEDs adjustor" xfId="54213" xr:uid="{00000000-0005-0000-0000-0000FFD00000}"/>
    <cellStyle name="Normal 9 3 3" xfId="1565" xr:uid="{00000000-0005-0000-0000-000000D10000}"/>
    <cellStyle name="Normal 9 3 3 2" xfId="1566" xr:uid="{00000000-0005-0000-0000-000001D10000}"/>
    <cellStyle name="Normal 9 3 3 2 2" xfId="54214" xr:uid="{00000000-0005-0000-0000-000002D10000}"/>
    <cellStyle name="Normal 9 3 3 2 2 2" xfId="54215" xr:uid="{00000000-0005-0000-0000-000003D10000}"/>
    <cellStyle name="Normal 9 3 3 2 3" xfId="54216" xr:uid="{00000000-0005-0000-0000-000004D10000}"/>
    <cellStyle name="Normal 9 3 3 3" xfId="54217" xr:uid="{00000000-0005-0000-0000-000005D10000}"/>
    <cellStyle name="Normal 9 3 3 3 2" xfId="54218" xr:uid="{00000000-0005-0000-0000-000006D10000}"/>
    <cellStyle name="Normal 9 3 3 3 2 2" xfId="54219" xr:uid="{00000000-0005-0000-0000-000007D10000}"/>
    <cellStyle name="Normal 9 3 3 3 3" xfId="54220" xr:uid="{00000000-0005-0000-0000-000008D10000}"/>
    <cellStyle name="Normal 9 3 3 4" xfId="54221" xr:uid="{00000000-0005-0000-0000-000009D10000}"/>
    <cellStyle name="Normal 9 3 3 4 2" xfId="54222" xr:uid="{00000000-0005-0000-0000-00000AD10000}"/>
    <cellStyle name="Normal 9 3 3 5" xfId="54223" xr:uid="{00000000-0005-0000-0000-00000BD10000}"/>
    <cellStyle name="Normal 9 3 3_T-straight with PEDs adjustor" xfId="54224" xr:uid="{00000000-0005-0000-0000-00000CD10000}"/>
    <cellStyle name="Normal 9 3 4" xfId="1567" xr:uid="{00000000-0005-0000-0000-00000DD10000}"/>
    <cellStyle name="Normal 9 3 4 2" xfId="54225" xr:uid="{00000000-0005-0000-0000-00000ED10000}"/>
    <cellStyle name="Normal 9 3 4 2 2" xfId="54226" xr:uid="{00000000-0005-0000-0000-00000FD10000}"/>
    <cellStyle name="Normal 9 3 4 3" xfId="54227" xr:uid="{00000000-0005-0000-0000-000010D10000}"/>
    <cellStyle name="Normal 9 3 5" xfId="54228" xr:uid="{00000000-0005-0000-0000-000011D10000}"/>
    <cellStyle name="Normal 9 3 5 2" xfId="54229" xr:uid="{00000000-0005-0000-0000-000012D10000}"/>
    <cellStyle name="Normal 9 3 5 2 2" xfId="54230" xr:uid="{00000000-0005-0000-0000-000013D10000}"/>
    <cellStyle name="Normal 9 3 5 3" xfId="54231" xr:uid="{00000000-0005-0000-0000-000014D10000}"/>
    <cellStyle name="Normal 9 3 6" xfId="54232" xr:uid="{00000000-0005-0000-0000-000015D10000}"/>
    <cellStyle name="Normal 9 3 6 2" xfId="54233" xr:uid="{00000000-0005-0000-0000-000016D10000}"/>
    <cellStyle name="Normal 9 3 7" xfId="54234" xr:uid="{00000000-0005-0000-0000-000017D10000}"/>
    <cellStyle name="Normal 9 3 8" xfId="54235" xr:uid="{00000000-0005-0000-0000-000018D10000}"/>
    <cellStyle name="Normal 9 3 9" xfId="54236" xr:uid="{00000000-0005-0000-0000-000019D10000}"/>
    <cellStyle name="Normal 9 3_T-straight with PEDs adjustor" xfId="54237" xr:uid="{00000000-0005-0000-0000-00001AD10000}"/>
    <cellStyle name="Normal 9 4" xfId="1568" xr:uid="{00000000-0005-0000-0000-00001BD10000}"/>
    <cellStyle name="Normal 9 4 2" xfId="1569" xr:uid="{00000000-0005-0000-0000-00001CD10000}"/>
    <cellStyle name="Normal 9 4 2 2" xfId="1570" xr:uid="{00000000-0005-0000-0000-00001DD10000}"/>
    <cellStyle name="Normal 9 4 2 2 2" xfId="1571" xr:uid="{00000000-0005-0000-0000-00001ED10000}"/>
    <cellStyle name="Normal 9 4 2 2 2 2" xfId="54238" xr:uid="{00000000-0005-0000-0000-00001FD10000}"/>
    <cellStyle name="Normal 9 4 2 2 2 2 2" xfId="54239" xr:uid="{00000000-0005-0000-0000-000020D10000}"/>
    <cellStyle name="Normal 9 4 2 2 2 3" xfId="54240" xr:uid="{00000000-0005-0000-0000-000021D10000}"/>
    <cellStyle name="Normal 9 4 2 2 3" xfId="54241" xr:uid="{00000000-0005-0000-0000-000022D10000}"/>
    <cellStyle name="Normal 9 4 2 2 3 2" xfId="54242" xr:uid="{00000000-0005-0000-0000-000023D10000}"/>
    <cellStyle name="Normal 9 4 2 2 3 2 2" xfId="54243" xr:uid="{00000000-0005-0000-0000-000024D10000}"/>
    <cellStyle name="Normal 9 4 2 2 3 3" xfId="54244" xr:uid="{00000000-0005-0000-0000-000025D10000}"/>
    <cellStyle name="Normal 9 4 2 2 4" xfId="54245" xr:uid="{00000000-0005-0000-0000-000026D10000}"/>
    <cellStyle name="Normal 9 4 2 2 4 2" xfId="54246" xr:uid="{00000000-0005-0000-0000-000027D10000}"/>
    <cellStyle name="Normal 9 4 2 2 5" xfId="54247" xr:uid="{00000000-0005-0000-0000-000028D10000}"/>
    <cellStyle name="Normal 9 4 2 2_T-straight with PEDs adjustor" xfId="54248" xr:uid="{00000000-0005-0000-0000-000029D10000}"/>
    <cellStyle name="Normal 9 4 2 3" xfId="1572" xr:uid="{00000000-0005-0000-0000-00002AD10000}"/>
    <cellStyle name="Normal 9 4 2 3 2" xfId="54249" xr:uid="{00000000-0005-0000-0000-00002BD10000}"/>
    <cellStyle name="Normal 9 4 2 3 2 2" xfId="54250" xr:uid="{00000000-0005-0000-0000-00002CD10000}"/>
    <cellStyle name="Normal 9 4 2 3 3" xfId="54251" xr:uid="{00000000-0005-0000-0000-00002DD10000}"/>
    <cellStyle name="Normal 9 4 2 4" xfId="54252" xr:uid="{00000000-0005-0000-0000-00002ED10000}"/>
    <cellStyle name="Normal 9 4 2 4 2" xfId="54253" xr:uid="{00000000-0005-0000-0000-00002FD10000}"/>
    <cellStyle name="Normal 9 4 2 4 2 2" xfId="54254" xr:uid="{00000000-0005-0000-0000-000030D10000}"/>
    <cellStyle name="Normal 9 4 2 4 3" xfId="54255" xr:uid="{00000000-0005-0000-0000-000031D10000}"/>
    <cellStyle name="Normal 9 4 2 5" xfId="54256" xr:uid="{00000000-0005-0000-0000-000032D10000}"/>
    <cellStyle name="Normal 9 4 2 5 2" xfId="54257" xr:uid="{00000000-0005-0000-0000-000033D10000}"/>
    <cellStyle name="Normal 9 4 2 6" xfId="54258" xr:uid="{00000000-0005-0000-0000-000034D10000}"/>
    <cellStyle name="Normal 9 4 2_T-straight with PEDs adjustor" xfId="54259" xr:uid="{00000000-0005-0000-0000-000035D10000}"/>
    <cellStyle name="Normal 9 4 3" xfId="1573" xr:uid="{00000000-0005-0000-0000-000036D10000}"/>
    <cellStyle name="Normal 9 4 3 2" xfId="1574" xr:uid="{00000000-0005-0000-0000-000037D10000}"/>
    <cellStyle name="Normal 9 4 3 2 2" xfId="54260" xr:uid="{00000000-0005-0000-0000-000038D10000}"/>
    <cellStyle name="Normal 9 4 3 2 2 2" xfId="54261" xr:uid="{00000000-0005-0000-0000-000039D10000}"/>
    <cellStyle name="Normal 9 4 3 2 3" xfId="54262" xr:uid="{00000000-0005-0000-0000-00003AD10000}"/>
    <cellStyle name="Normal 9 4 3 3" xfId="54263" xr:uid="{00000000-0005-0000-0000-00003BD10000}"/>
    <cellStyle name="Normal 9 4 3 3 2" xfId="54264" xr:uid="{00000000-0005-0000-0000-00003CD10000}"/>
    <cellStyle name="Normal 9 4 3 3 2 2" xfId="54265" xr:uid="{00000000-0005-0000-0000-00003DD10000}"/>
    <cellStyle name="Normal 9 4 3 3 3" xfId="54266" xr:uid="{00000000-0005-0000-0000-00003ED10000}"/>
    <cellStyle name="Normal 9 4 3 4" xfId="54267" xr:uid="{00000000-0005-0000-0000-00003FD10000}"/>
    <cellStyle name="Normal 9 4 3 4 2" xfId="54268" xr:uid="{00000000-0005-0000-0000-000040D10000}"/>
    <cellStyle name="Normal 9 4 3 5" xfId="54269" xr:uid="{00000000-0005-0000-0000-000041D10000}"/>
    <cellStyle name="Normal 9 4 3_T-straight with PEDs adjustor" xfId="54270" xr:uid="{00000000-0005-0000-0000-000042D10000}"/>
    <cellStyle name="Normal 9 4 4" xfId="1575" xr:uid="{00000000-0005-0000-0000-000043D10000}"/>
    <cellStyle name="Normal 9 4 4 2" xfId="54271" xr:uid="{00000000-0005-0000-0000-000044D10000}"/>
    <cellStyle name="Normal 9 4 4 2 2" xfId="54272" xr:uid="{00000000-0005-0000-0000-000045D10000}"/>
    <cellStyle name="Normal 9 4 4 3" xfId="54273" xr:uid="{00000000-0005-0000-0000-000046D10000}"/>
    <cellStyle name="Normal 9 4 5" xfId="54274" xr:uid="{00000000-0005-0000-0000-000047D10000}"/>
    <cellStyle name="Normal 9 4 5 2" xfId="54275" xr:uid="{00000000-0005-0000-0000-000048D10000}"/>
    <cellStyle name="Normal 9 4 5 2 2" xfId="54276" xr:uid="{00000000-0005-0000-0000-000049D10000}"/>
    <cellStyle name="Normal 9 4 5 3" xfId="54277" xr:uid="{00000000-0005-0000-0000-00004AD10000}"/>
    <cellStyle name="Normal 9 4 6" xfId="54278" xr:uid="{00000000-0005-0000-0000-00004BD10000}"/>
    <cellStyle name="Normal 9 4 6 2" xfId="54279" xr:uid="{00000000-0005-0000-0000-00004CD10000}"/>
    <cellStyle name="Normal 9 4 7" xfId="54280" xr:uid="{00000000-0005-0000-0000-00004DD10000}"/>
    <cellStyle name="Normal 9 4_T-straight with PEDs adjustor" xfId="54281" xr:uid="{00000000-0005-0000-0000-00004ED10000}"/>
    <cellStyle name="Normal 9 5" xfId="1576" xr:uid="{00000000-0005-0000-0000-00004FD10000}"/>
    <cellStyle name="Normal 9 5 2" xfId="1577" xr:uid="{00000000-0005-0000-0000-000050D10000}"/>
    <cellStyle name="Normal 9 5 2 2" xfId="1578" xr:uid="{00000000-0005-0000-0000-000051D10000}"/>
    <cellStyle name="Normal 9 5 2 2 2" xfId="1579" xr:uid="{00000000-0005-0000-0000-000052D10000}"/>
    <cellStyle name="Normal 9 5 2 2 2 2" xfId="54282" xr:uid="{00000000-0005-0000-0000-000053D10000}"/>
    <cellStyle name="Normal 9 5 2 2 2 2 2" xfId="54283" xr:uid="{00000000-0005-0000-0000-000054D10000}"/>
    <cellStyle name="Normal 9 5 2 2 2 3" xfId="54284" xr:uid="{00000000-0005-0000-0000-000055D10000}"/>
    <cellStyle name="Normal 9 5 2 2 3" xfId="54285" xr:uid="{00000000-0005-0000-0000-000056D10000}"/>
    <cellStyle name="Normal 9 5 2 2 3 2" xfId="54286" xr:uid="{00000000-0005-0000-0000-000057D10000}"/>
    <cellStyle name="Normal 9 5 2 2 3 2 2" xfId="54287" xr:uid="{00000000-0005-0000-0000-000058D10000}"/>
    <cellStyle name="Normal 9 5 2 2 3 3" xfId="54288" xr:uid="{00000000-0005-0000-0000-000059D10000}"/>
    <cellStyle name="Normal 9 5 2 2 4" xfId="54289" xr:uid="{00000000-0005-0000-0000-00005AD10000}"/>
    <cellStyle name="Normal 9 5 2 2 4 2" xfId="54290" xr:uid="{00000000-0005-0000-0000-00005BD10000}"/>
    <cellStyle name="Normal 9 5 2 2 5" xfId="54291" xr:uid="{00000000-0005-0000-0000-00005CD10000}"/>
    <cellStyle name="Normal 9 5 2 2_T-straight with PEDs adjustor" xfId="54292" xr:uid="{00000000-0005-0000-0000-00005DD10000}"/>
    <cellStyle name="Normal 9 5 2 3" xfId="1580" xr:uid="{00000000-0005-0000-0000-00005ED10000}"/>
    <cellStyle name="Normal 9 5 2 3 2" xfId="54293" xr:uid="{00000000-0005-0000-0000-00005FD10000}"/>
    <cellStyle name="Normal 9 5 2 3 2 2" xfId="54294" xr:uid="{00000000-0005-0000-0000-000060D10000}"/>
    <cellStyle name="Normal 9 5 2 3 3" xfId="54295" xr:uid="{00000000-0005-0000-0000-000061D10000}"/>
    <cellStyle name="Normal 9 5 2 4" xfId="54296" xr:uid="{00000000-0005-0000-0000-000062D10000}"/>
    <cellStyle name="Normal 9 5 2 4 2" xfId="54297" xr:uid="{00000000-0005-0000-0000-000063D10000}"/>
    <cellStyle name="Normal 9 5 2 4 2 2" xfId="54298" xr:uid="{00000000-0005-0000-0000-000064D10000}"/>
    <cellStyle name="Normal 9 5 2 4 3" xfId="54299" xr:uid="{00000000-0005-0000-0000-000065D10000}"/>
    <cellStyle name="Normal 9 5 2 5" xfId="54300" xr:uid="{00000000-0005-0000-0000-000066D10000}"/>
    <cellStyle name="Normal 9 5 2 5 2" xfId="54301" xr:uid="{00000000-0005-0000-0000-000067D10000}"/>
    <cellStyle name="Normal 9 5 2 6" xfId="54302" xr:uid="{00000000-0005-0000-0000-000068D10000}"/>
    <cellStyle name="Normal 9 5 2_T-straight with PEDs adjustor" xfId="54303" xr:uid="{00000000-0005-0000-0000-000069D10000}"/>
    <cellStyle name="Normal 9 5 3" xfId="1581" xr:uid="{00000000-0005-0000-0000-00006AD10000}"/>
    <cellStyle name="Normal 9 5 3 2" xfId="1582" xr:uid="{00000000-0005-0000-0000-00006BD10000}"/>
    <cellStyle name="Normal 9 5 3 2 2" xfId="54304" xr:uid="{00000000-0005-0000-0000-00006CD10000}"/>
    <cellStyle name="Normal 9 5 3 2 2 2" xfId="54305" xr:uid="{00000000-0005-0000-0000-00006DD10000}"/>
    <cellStyle name="Normal 9 5 3 2 3" xfId="54306" xr:uid="{00000000-0005-0000-0000-00006ED10000}"/>
    <cellStyle name="Normal 9 5 3 3" xfId="54307" xr:uid="{00000000-0005-0000-0000-00006FD10000}"/>
    <cellStyle name="Normal 9 5 3 3 2" xfId="54308" xr:uid="{00000000-0005-0000-0000-000070D10000}"/>
    <cellStyle name="Normal 9 5 3 3 2 2" xfId="54309" xr:uid="{00000000-0005-0000-0000-000071D10000}"/>
    <cellStyle name="Normal 9 5 3 3 3" xfId="54310" xr:uid="{00000000-0005-0000-0000-000072D10000}"/>
    <cellStyle name="Normal 9 5 3 4" xfId="54311" xr:uid="{00000000-0005-0000-0000-000073D10000}"/>
    <cellStyle name="Normal 9 5 3 4 2" xfId="54312" xr:uid="{00000000-0005-0000-0000-000074D10000}"/>
    <cellStyle name="Normal 9 5 3 5" xfId="54313" xr:uid="{00000000-0005-0000-0000-000075D10000}"/>
    <cellStyle name="Normal 9 5 3_T-straight with PEDs adjustor" xfId="54314" xr:uid="{00000000-0005-0000-0000-000076D10000}"/>
    <cellStyle name="Normal 9 5 4" xfId="1583" xr:uid="{00000000-0005-0000-0000-000077D10000}"/>
    <cellStyle name="Normal 9 5 4 2" xfId="54315" xr:uid="{00000000-0005-0000-0000-000078D10000}"/>
    <cellStyle name="Normal 9 5 4 2 2" xfId="54316" xr:uid="{00000000-0005-0000-0000-000079D10000}"/>
    <cellStyle name="Normal 9 5 4 3" xfId="54317" xr:uid="{00000000-0005-0000-0000-00007AD10000}"/>
    <cellStyle name="Normal 9 5 5" xfId="54318" xr:uid="{00000000-0005-0000-0000-00007BD10000}"/>
    <cellStyle name="Normal 9 5 5 2" xfId="54319" xr:uid="{00000000-0005-0000-0000-00007CD10000}"/>
    <cellStyle name="Normal 9 5 5 2 2" xfId="54320" xr:uid="{00000000-0005-0000-0000-00007DD10000}"/>
    <cellStyle name="Normal 9 5 5 3" xfId="54321" xr:uid="{00000000-0005-0000-0000-00007ED10000}"/>
    <cellStyle name="Normal 9 5 6" xfId="54322" xr:uid="{00000000-0005-0000-0000-00007FD10000}"/>
    <cellStyle name="Normal 9 5 6 2" xfId="54323" xr:uid="{00000000-0005-0000-0000-000080D10000}"/>
    <cellStyle name="Normal 9 5 7" xfId="54324" xr:uid="{00000000-0005-0000-0000-000081D10000}"/>
    <cellStyle name="Normal 9 5_T-straight with PEDs adjustor" xfId="54325" xr:uid="{00000000-0005-0000-0000-000082D10000}"/>
    <cellStyle name="Normal 9 6" xfId="1584" xr:uid="{00000000-0005-0000-0000-000083D10000}"/>
    <cellStyle name="Normal 9 6 2" xfId="1585" xr:uid="{00000000-0005-0000-0000-000084D10000}"/>
    <cellStyle name="Normal 9 6 2 2" xfId="1586" xr:uid="{00000000-0005-0000-0000-000085D10000}"/>
    <cellStyle name="Normal 9 6 2 2 2" xfId="54326" xr:uid="{00000000-0005-0000-0000-000086D10000}"/>
    <cellStyle name="Normal 9 6 2 2 2 2" xfId="54327" xr:uid="{00000000-0005-0000-0000-000087D10000}"/>
    <cellStyle name="Normal 9 6 2 2 3" xfId="54328" xr:uid="{00000000-0005-0000-0000-000088D10000}"/>
    <cellStyle name="Normal 9 6 2 3" xfId="54329" xr:uid="{00000000-0005-0000-0000-000089D10000}"/>
    <cellStyle name="Normal 9 6 2 3 2" xfId="54330" xr:uid="{00000000-0005-0000-0000-00008AD10000}"/>
    <cellStyle name="Normal 9 6 2 3 2 2" xfId="54331" xr:uid="{00000000-0005-0000-0000-00008BD10000}"/>
    <cellStyle name="Normal 9 6 2 3 3" xfId="54332" xr:uid="{00000000-0005-0000-0000-00008CD10000}"/>
    <cellStyle name="Normal 9 6 2 4" xfId="54333" xr:uid="{00000000-0005-0000-0000-00008DD10000}"/>
    <cellStyle name="Normal 9 6 2 4 2" xfId="54334" xr:uid="{00000000-0005-0000-0000-00008ED10000}"/>
    <cellStyle name="Normal 9 6 2 5" xfId="54335" xr:uid="{00000000-0005-0000-0000-00008FD10000}"/>
    <cellStyle name="Normal 9 6 2_T-straight with PEDs adjustor" xfId="54336" xr:uid="{00000000-0005-0000-0000-000090D10000}"/>
    <cellStyle name="Normal 9 6 3" xfId="1587" xr:uid="{00000000-0005-0000-0000-000091D10000}"/>
    <cellStyle name="Normal 9 6 3 2" xfId="54337" xr:uid="{00000000-0005-0000-0000-000092D10000}"/>
    <cellStyle name="Normal 9 6 3 2 2" xfId="54338" xr:uid="{00000000-0005-0000-0000-000093D10000}"/>
    <cellStyle name="Normal 9 6 3 3" xfId="54339" xr:uid="{00000000-0005-0000-0000-000094D10000}"/>
    <cellStyle name="Normal 9 6 4" xfId="54340" xr:uid="{00000000-0005-0000-0000-000095D10000}"/>
    <cellStyle name="Normal 9 6 4 2" xfId="54341" xr:uid="{00000000-0005-0000-0000-000096D10000}"/>
    <cellStyle name="Normal 9 6 4 2 2" xfId="54342" xr:uid="{00000000-0005-0000-0000-000097D10000}"/>
    <cellStyle name="Normal 9 6 4 3" xfId="54343" xr:uid="{00000000-0005-0000-0000-000098D10000}"/>
    <cellStyle name="Normal 9 6 5" xfId="54344" xr:uid="{00000000-0005-0000-0000-000099D10000}"/>
    <cellStyle name="Normal 9 6 5 2" xfId="54345" xr:uid="{00000000-0005-0000-0000-00009AD10000}"/>
    <cellStyle name="Normal 9 6 6" xfId="54346" xr:uid="{00000000-0005-0000-0000-00009BD10000}"/>
    <cellStyle name="Normal 9 6_T-straight with PEDs adjustor" xfId="54347" xr:uid="{00000000-0005-0000-0000-00009CD10000}"/>
    <cellStyle name="Normal 9 7" xfId="1588" xr:uid="{00000000-0005-0000-0000-00009DD10000}"/>
    <cellStyle name="Normal 9 7 2" xfId="1589" xr:uid="{00000000-0005-0000-0000-00009ED10000}"/>
    <cellStyle name="Normal 9 7 2 2" xfId="54348" xr:uid="{00000000-0005-0000-0000-00009FD10000}"/>
    <cellStyle name="Normal 9 7 2 2 2" xfId="54349" xr:uid="{00000000-0005-0000-0000-0000A0D10000}"/>
    <cellStyle name="Normal 9 7 2 3" xfId="54350" xr:uid="{00000000-0005-0000-0000-0000A1D10000}"/>
    <cellStyle name="Normal 9 7 3" xfId="54351" xr:uid="{00000000-0005-0000-0000-0000A2D10000}"/>
    <cellStyle name="Normal 9 7 3 2" xfId="54352" xr:uid="{00000000-0005-0000-0000-0000A3D10000}"/>
    <cellStyle name="Normal 9 7 3 2 2" xfId="54353" xr:uid="{00000000-0005-0000-0000-0000A4D10000}"/>
    <cellStyle name="Normal 9 7 3 3" xfId="54354" xr:uid="{00000000-0005-0000-0000-0000A5D10000}"/>
    <cellStyle name="Normal 9 7 4" xfId="54355" xr:uid="{00000000-0005-0000-0000-0000A6D10000}"/>
    <cellStyle name="Normal 9 7 4 2" xfId="54356" xr:uid="{00000000-0005-0000-0000-0000A7D10000}"/>
    <cellStyle name="Normal 9 7 5" xfId="54357" xr:uid="{00000000-0005-0000-0000-0000A8D10000}"/>
    <cellStyle name="Normal 9 7_T-straight with PEDs adjustor" xfId="54358" xr:uid="{00000000-0005-0000-0000-0000A9D10000}"/>
    <cellStyle name="Normal 9 8" xfId="1590" xr:uid="{00000000-0005-0000-0000-0000AAD10000}"/>
    <cellStyle name="Normal 9 8 2" xfId="54359" xr:uid="{00000000-0005-0000-0000-0000ABD10000}"/>
    <cellStyle name="Normal 9 8 2 2" xfId="54360" xr:uid="{00000000-0005-0000-0000-0000ACD10000}"/>
    <cellStyle name="Normal 9 8 3" xfId="54361" xr:uid="{00000000-0005-0000-0000-0000ADD10000}"/>
    <cellStyle name="Normal 9 9" xfId="54362" xr:uid="{00000000-0005-0000-0000-0000AED10000}"/>
    <cellStyle name="Normal 9 9 2" xfId="54363" xr:uid="{00000000-0005-0000-0000-0000AFD10000}"/>
    <cellStyle name="Normal 9 9 2 2" xfId="54364" xr:uid="{00000000-0005-0000-0000-0000B0D10000}"/>
    <cellStyle name="Normal 9 9 3" xfId="54365" xr:uid="{00000000-0005-0000-0000-0000B1D10000}"/>
    <cellStyle name="Normal 9_T-straight with PEDs adjustor" xfId="54366" xr:uid="{00000000-0005-0000-0000-0000B2D10000}"/>
    <cellStyle name="Normal 94" xfId="54367" xr:uid="{00000000-0005-0000-0000-0000B3D10000}"/>
    <cellStyle name="Normal_DRG table" xfId="1591" xr:uid="{00000000-0005-0000-0000-0000B4D10000}"/>
    <cellStyle name="Normal_Inpatient by DRG" xfId="64440" xr:uid="{00000000-0005-0000-0000-0000B5D10000}"/>
    <cellStyle name="Normal_Sheet1" xfId="1592" xr:uid="{00000000-0005-0000-0000-0000B6D10000}"/>
    <cellStyle name="Note 10" xfId="54368" xr:uid="{00000000-0005-0000-0000-0000B7D10000}"/>
    <cellStyle name="Note 10 2" xfId="54369" xr:uid="{00000000-0005-0000-0000-0000B8D10000}"/>
    <cellStyle name="Note 10 2 2" xfId="54370" xr:uid="{00000000-0005-0000-0000-0000B9D10000}"/>
    <cellStyle name="Note 10 3" xfId="54371" xr:uid="{00000000-0005-0000-0000-0000BAD10000}"/>
    <cellStyle name="Note 10 3 2" xfId="54372" xr:uid="{00000000-0005-0000-0000-0000BBD10000}"/>
    <cellStyle name="Note 10 3 2 2" xfId="54373" xr:uid="{00000000-0005-0000-0000-0000BCD10000}"/>
    <cellStyle name="Note 10 3 3" xfId="54374" xr:uid="{00000000-0005-0000-0000-0000BDD10000}"/>
    <cellStyle name="Note 10 4" xfId="54375" xr:uid="{00000000-0005-0000-0000-0000BED10000}"/>
    <cellStyle name="Note 10 4 2" xfId="54376" xr:uid="{00000000-0005-0000-0000-0000BFD10000}"/>
    <cellStyle name="Note 10 5" xfId="54377" xr:uid="{00000000-0005-0000-0000-0000C0D10000}"/>
    <cellStyle name="Note 11" xfId="54378" xr:uid="{00000000-0005-0000-0000-0000C1D10000}"/>
    <cellStyle name="Note 11 2" xfId="54379" xr:uid="{00000000-0005-0000-0000-0000C2D10000}"/>
    <cellStyle name="Note 12" xfId="54380" xr:uid="{00000000-0005-0000-0000-0000C3D10000}"/>
    <cellStyle name="Note 12 2" xfId="54381" xr:uid="{00000000-0005-0000-0000-0000C4D10000}"/>
    <cellStyle name="Note 12 2 2" xfId="54382" xr:uid="{00000000-0005-0000-0000-0000C5D10000}"/>
    <cellStyle name="Note 12 3" xfId="54383" xr:uid="{00000000-0005-0000-0000-0000C6D10000}"/>
    <cellStyle name="Note 2" xfId="1593" xr:uid="{00000000-0005-0000-0000-0000C7D10000}"/>
    <cellStyle name="Note 2 10" xfId="54384" xr:uid="{00000000-0005-0000-0000-0000C8D10000}"/>
    <cellStyle name="Note 2 10 2" xfId="54385" xr:uid="{00000000-0005-0000-0000-0000C9D10000}"/>
    <cellStyle name="Note 2 2" xfId="1594" xr:uid="{00000000-0005-0000-0000-0000CAD10000}"/>
    <cellStyle name="Note 2 2 2" xfId="1595" xr:uid="{00000000-0005-0000-0000-0000CBD10000}"/>
    <cellStyle name="Note 2 2 2 2" xfId="1596" xr:uid="{00000000-0005-0000-0000-0000CCD10000}"/>
    <cellStyle name="Note 2 2 2 2 10" xfId="54386" xr:uid="{00000000-0005-0000-0000-0000CDD10000}"/>
    <cellStyle name="Note 2 2 2 2 10 2" xfId="54387" xr:uid="{00000000-0005-0000-0000-0000CED10000}"/>
    <cellStyle name="Note 2 2 2 2 10 2 2" xfId="54388" xr:uid="{00000000-0005-0000-0000-0000CFD10000}"/>
    <cellStyle name="Note 2 2 2 2 10 2 2 2" xfId="54389" xr:uid="{00000000-0005-0000-0000-0000D0D10000}"/>
    <cellStyle name="Note 2 2 2 2 10 2 2 3" xfId="54390" xr:uid="{00000000-0005-0000-0000-0000D1D10000}"/>
    <cellStyle name="Note 2 2 2 2 10 2 2 4" xfId="54391" xr:uid="{00000000-0005-0000-0000-0000D2D10000}"/>
    <cellStyle name="Note 2 2 2 2 10 2 2 5" xfId="54392" xr:uid="{00000000-0005-0000-0000-0000D3D10000}"/>
    <cellStyle name="Note 2 2 2 2 10 2 3" xfId="54393" xr:uid="{00000000-0005-0000-0000-0000D4D10000}"/>
    <cellStyle name="Note 2 2 2 2 10 2 3 2" xfId="54394" xr:uid="{00000000-0005-0000-0000-0000D5D10000}"/>
    <cellStyle name="Note 2 2 2 2 10 2 3 3" xfId="54395" xr:uid="{00000000-0005-0000-0000-0000D6D10000}"/>
    <cellStyle name="Note 2 2 2 2 10 2 3 4" xfId="54396" xr:uid="{00000000-0005-0000-0000-0000D7D10000}"/>
    <cellStyle name="Note 2 2 2 2 10 2 3 5" xfId="54397" xr:uid="{00000000-0005-0000-0000-0000D8D10000}"/>
    <cellStyle name="Note 2 2 2 2 10 2 4" xfId="54398" xr:uid="{00000000-0005-0000-0000-0000D9D10000}"/>
    <cellStyle name="Note 2 2 2 2 10 2 4 2" xfId="54399" xr:uid="{00000000-0005-0000-0000-0000DAD10000}"/>
    <cellStyle name="Note 2 2 2 2 10 2 5" xfId="54400" xr:uid="{00000000-0005-0000-0000-0000DBD10000}"/>
    <cellStyle name="Note 2 2 2 2 10 2 5 2" xfId="54401" xr:uid="{00000000-0005-0000-0000-0000DCD10000}"/>
    <cellStyle name="Note 2 2 2 2 10 2 6" xfId="54402" xr:uid="{00000000-0005-0000-0000-0000DDD10000}"/>
    <cellStyle name="Note 2 2 2 2 10 2 6 2" xfId="54403" xr:uid="{00000000-0005-0000-0000-0000DED10000}"/>
    <cellStyle name="Note 2 2 2 2 10 2 7" xfId="54404" xr:uid="{00000000-0005-0000-0000-0000DFD10000}"/>
    <cellStyle name="Note 2 2 2 2 10 3" xfId="54405" xr:uid="{00000000-0005-0000-0000-0000E0D10000}"/>
    <cellStyle name="Note 2 2 2 2 10 3 2" xfId="54406" xr:uid="{00000000-0005-0000-0000-0000E1D10000}"/>
    <cellStyle name="Note 2 2 2 2 10 3 3" xfId="54407" xr:uid="{00000000-0005-0000-0000-0000E2D10000}"/>
    <cellStyle name="Note 2 2 2 2 10 3 4" xfId="54408" xr:uid="{00000000-0005-0000-0000-0000E3D10000}"/>
    <cellStyle name="Note 2 2 2 2 10 3 5" xfId="54409" xr:uid="{00000000-0005-0000-0000-0000E4D10000}"/>
    <cellStyle name="Note 2 2 2 2 10 4" xfId="54410" xr:uid="{00000000-0005-0000-0000-0000E5D10000}"/>
    <cellStyle name="Note 2 2 2 2 10 4 2" xfId="54411" xr:uid="{00000000-0005-0000-0000-0000E6D10000}"/>
    <cellStyle name="Note 2 2 2 2 10 4 3" xfId="54412" xr:uid="{00000000-0005-0000-0000-0000E7D10000}"/>
    <cellStyle name="Note 2 2 2 2 10 4 4" xfId="54413" xr:uid="{00000000-0005-0000-0000-0000E8D10000}"/>
    <cellStyle name="Note 2 2 2 2 10 4 5" xfId="54414" xr:uid="{00000000-0005-0000-0000-0000E9D10000}"/>
    <cellStyle name="Note 2 2 2 2 10 5" xfId="54415" xr:uid="{00000000-0005-0000-0000-0000EAD10000}"/>
    <cellStyle name="Note 2 2 2 2 10 5 2" xfId="54416" xr:uid="{00000000-0005-0000-0000-0000EBD10000}"/>
    <cellStyle name="Note 2 2 2 2 10 6" xfId="54417" xr:uid="{00000000-0005-0000-0000-0000ECD10000}"/>
    <cellStyle name="Note 2 2 2 2 10 6 2" xfId="54418" xr:uid="{00000000-0005-0000-0000-0000EDD10000}"/>
    <cellStyle name="Note 2 2 2 2 10 7" xfId="54419" xr:uid="{00000000-0005-0000-0000-0000EED10000}"/>
    <cellStyle name="Note 2 2 2 2 10 7 2" xfId="54420" xr:uid="{00000000-0005-0000-0000-0000EFD10000}"/>
    <cellStyle name="Note 2 2 2 2 10 8" xfId="54421" xr:uid="{00000000-0005-0000-0000-0000F0D10000}"/>
    <cellStyle name="Note 2 2 2 2 11" xfId="54422" xr:uid="{00000000-0005-0000-0000-0000F1D10000}"/>
    <cellStyle name="Note 2 2 2 2 11 2" xfId="54423" xr:uid="{00000000-0005-0000-0000-0000F2D10000}"/>
    <cellStyle name="Note 2 2 2 2 11 2 2" xfId="54424" xr:uid="{00000000-0005-0000-0000-0000F3D10000}"/>
    <cellStyle name="Note 2 2 2 2 11 2 2 2" xfId="54425" xr:uid="{00000000-0005-0000-0000-0000F4D10000}"/>
    <cellStyle name="Note 2 2 2 2 11 2 2 3" xfId="54426" xr:uid="{00000000-0005-0000-0000-0000F5D10000}"/>
    <cellStyle name="Note 2 2 2 2 11 2 2 4" xfId="54427" xr:uid="{00000000-0005-0000-0000-0000F6D10000}"/>
    <cellStyle name="Note 2 2 2 2 11 2 2 5" xfId="54428" xr:uid="{00000000-0005-0000-0000-0000F7D10000}"/>
    <cellStyle name="Note 2 2 2 2 11 2 3" xfId="54429" xr:uid="{00000000-0005-0000-0000-0000F8D10000}"/>
    <cellStyle name="Note 2 2 2 2 11 2 3 2" xfId="54430" xr:uid="{00000000-0005-0000-0000-0000F9D10000}"/>
    <cellStyle name="Note 2 2 2 2 11 2 3 3" xfId="54431" xr:uid="{00000000-0005-0000-0000-0000FAD10000}"/>
    <cellStyle name="Note 2 2 2 2 11 2 3 4" xfId="54432" xr:uid="{00000000-0005-0000-0000-0000FBD10000}"/>
    <cellStyle name="Note 2 2 2 2 11 2 3 5" xfId="54433" xr:uid="{00000000-0005-0000-0000-0000FCD10000}"/>
    <cellStyle name="Note 2 2 2 2 11 2 4" xfId="54434" xr:uid="{00000000-0005-0000-0000-0000FDD10000}"/>
    <cellStyle name="Note 2 2 2 2 11 2 4 2" xfId="54435" xr:uid="{00000000-0005-0000-0000-0000FED10000}"/>
    <cellStyle name="Note 2 2 2 2 11 2 5" xfId="54436" xr:uid="{00000000-0005-0000-0000-0000FFD10000}"/>
    <cellStyle name="Note 2 2 2 2 11 2 5 2" xfId="54437" xr:uid="{00000000-0005-0000-0000-000000D20000}"/>
    <cellStyle name="Note 2 2 2 2 11 2 6" xfId="54438" xr:uid="{00000000-0005-0000-0000-000001D20000}"/>
    <cellStyle name="Note 2 2 2 2 11 2 6 2" xfId="54439" xr:uid="{00000000-0005-0000-0000-000002D20000}"/>
    <cellStyle name="Note 2 2 2 2 11 2 7" xfId="54440" xr:uid="{00000000-0005-0000-0000-000003D20000}"/>
    <cellStyle name="Note 2 2 2 2 11 3" xfId="54441" xr:uid="{00000000-0005-0000-0000-000004D20000}"/>
    <cellStyle name="Note 2 2 2 2 11 3 2" xfId="54442" xr:uid="{00000000-0005-0000-0000-000005D20000}"/>
    <cellStyle name="Note 2 2 2 2 11 3 3" xfId="54443" xr:uid="{00000000-0005-0000-0000-000006D20000}"/>
    <cellStyle name="Note 2 2 2 2 11 3 4" xfId="54444" xr:uid="{00000000-0005-0000-0000-000007D20000}"/>
    <cellStyle name="Note 2 2 2 2 11 3 5" xfId="54445" xr:uid="{00000000-0005-0000-0000-000008D20000}"/>
    <cellStyle name="Note 2 2 2 2 11 4" xfId="54446" xr:uid="{00000000-0005-0000-0000-000009D20000}"/>
    <cellStyle name="Note 2 2 2 2 11 4 2" xfId="54447" xr:uid="{00000000-0005-0000-0000-00000AD20000}"/>
    <cellStyle name="Note 2 2 2 2 11 4 3" xfId="54448" xr:uid="{00000000-0005-0000-0000-00000BD20000}"/>
    <cellStyle name="Note 2 2 2 2 11 4 4" xfId="54449" xr:uid="{00000000-0005-0000-0000-00000CD20000}"/>
    <cellStyle name="Note 2 2 2 2 11 4 5" xfId="54450" xr:uid="{00000000-0005-0000-0000-00000DD20000}"/>
    <cellStyle name="Note 2 2 2 2 11 5" xfId="54451" xr:uid="{00000000-0005-0000-0000-00000ED20000}"/>
    <cellStyle name="Note 2 2 2 2 11 5 2" xfId="54452" xr:uid="{00000000-0005-0000-0000-00000FD20000}"/>
    <cellStyle name="Note 2 2 2 2 11 6" xfId="54453" xr:uid="{00000000-0005-0000-0000-000010D20000}"/>
    <cellStyle name="Note 2 2 2 2 11 6 2" xfId="54454" xr:uid="{00000000-0005-0000-0000-000011D20000}"/>
    <cellStyle name="Note 2 2 2 2 11 7" xfId="54455" xr:uid="{00000000-0005-0000-0000-000012D20000}"/>
    <cellStyle name="Note 2 2 2 2 11 7 2" xfId="54456" xr:uid="{00000000-0005-0000-0000-000013D20000}"/>
    <cellStyle name="Note 2 2 2 2 11 8" xfId="54457" xr:uid="{00000000-0005-0000-0000-000014D20000}"/>
    <cellStyle name="Note 2 2 2 2 12" xfId="54458" xr:uid="{00000000-0005-0000-0000-000015D20000}"/>
    <cellStyle name="Note 2 2 2 2 12 2" xfId="54459" xr:uid="{00000000-0005-0000-0000-000016D20000}"/>
    <cellStyle name="Note 2 2 2 2 12 2 2" xfId="54460" xr:uid="{00000000-0005-0000-0000-000017D20000}"/>
    <cellStyle name="Note 2 2 2 2 12 2 2 2" xfId="54461" xr:uid="{00000000-0005-0000-0000-000018D20000}"/>
    <cellStyle name="Note 2 2 2 2 12 2 2 3" xfId="54462" xr:uid="{00000000-0005-0000-0000-000019D20000}"/>
    <cellStyle name="Note 2 2 2 2 12 2 2 4" xfId="54463" xr:uid="{00000000-0005-0000-0000-00001AD20000}"/>
    <cellStyle name="Note 2 2 2 2 12 2 2 5" xfId="54464" xr:uid="{00000000-0005-0000-0000-00001BD20000}"/>
    <cellStyle name="Note 2 2 2 2 12 2 3" xfId="54465" xr:uid="{00000000-0005-0000-0000-00001CD20000}"/>
    <cellStyle name="Note 2 2 2 2 12 2 3 2" xfId="54466" xr:uid="{00000000-0005-0000-0000-00001DD20000}"/>
    <cellStyle name="Note 2 2 2 2 12 2 3 3" xfId="54467" xr:uid="{00000000-0005-0000-0000-00001ED20000}"/>
    <cellStyle name="Note 2 2 2 2 12 2 3 4" xfId="54468" xr:uid="{00000000-0005-0000-0000-00001FD20000}"/>
    <cellStyle name="Note 2 2 2 2 12 2 3 5" xfId="54469" xr:uid="{00000000-0005-0000-0000-000020D20000}"/>
    <cellStyle name="Note 2 2 2 2 12 2 4" xfId="54470" xr:uid="{00000000-0005-0000-0000-000021D20000}"/>
    <cellStyle name="Note 2 2 2 2 12 2 4 2" xfId="54471" xr:uid="{00000000-0005-0000-0000-000022D20000}"/>
    <cellStyle name="Note 2 2 2 2 12 2 5" xfId="54472" xr:uid="{00000000-0005-0000-0000-000023D20000}"/>
    <cellStyle name="Note 2 2 2 2 12 2 5 2" xfId="54473" xr:uid="{00000000-0005-0000-0000-000024D20000}"/>
    <cellStyle name="Note 2 2 2 2 12 2 6" xfId="54474" xr:uid="{00000000-0005-0000-0000-000025D20000}"/>
    <cellStyle name="Note 2 2 2 2 12 2 6 2" xfId="54475" xr:uid="{00000000-0005-0000-0000-000026D20000}"/>
    <cellStyle name="Note 2 2 2 2 12 2 7" xfId="54476" xr:uid="{00000000-0005-0000-0000-000027D20000}"/>
    <cellStyle name="Note 2 2 2 2 12 3" xfId="54477" xr:uid="{00000000-0005-0000-0000-000028D20000}"/>
    <cellStyle name="Note 2 2 2 2 12 3 2" xfId="54478" xr:uid="{00000000-0005-0000-0000-000029D20000}"/>
    <cellStyle name="Note 2 2 2 2 12 3 3" xfId="54479" xr:uid="{00000000-0005-0000-0000-00002AD20000}"/>
    <cellStyle name="Note 2 2 2 2 12 3 4" xfId="54480" xr:uid="{00000000-0005-0000-0000-00002BD20000}"/>
    <cellStyle name="Note 2 2 2 2 12 3 5" xfId="54481" xr:uid="{00000000-0005-0000-0000-00002CD20000}"/>
    <cellStyle name="Note 2 2 2 2 12 4" xfId="54482" xr:uid="{00000000-0005-0000-0000-00002DD20000}"/>
    <cellStyle name="Note 2 2 2 2 12 4 2" xfId="54483" xr:uid="{00000000-0005-0000-0000-00002ED20000}"/>
    <cellStyle name="Note 2 2 2 2 12 4 3" xfId="54484" xr:uid="{00000000-0005-0000-0000-00002FD20000}"/>
    <cellStyle name="Note 2 2 2 2 12 4 4" xfId="54485" xr:uid="{00000000-0005-0000-0000-000030D20000}"/>
    <cellStyle name="Note 2 2 2 2 12 4 5" xfId="54486" xr:uid="{00000000-0005-0000-0000-000031D20000}"/>
    <cellStyle name="Note 2 2 2 2 12 5" xfId="54487" xr:uid="{00000000-0005-0000-0000-000032D20000}"/>
    <cellStyle name="Note 2 2 2 2 12 5 2" xfId="54488" xr:uid="{00000000-0005-0000-0000-000033D20000}"/>
    <cellStyle name="Note 2 2 2 2 12 6" xfId="54489" xr:uid="{00000000-0005-0000-0000-000034D20000}"/>
    <cellStyle name="Note 2 2 2 2 12 6 2" xfId="54490" xr:uid="{00000000-0005-0000-0000-000035D20000}"/>
    <cellStyle name="Note 2 2 2 2 12 7" xfId="54491" xr:uid="{00000000-0005-0000-0000-000036D20000}"/>
    <cellStyle name="Note 2 2 2 2 12 7 2" xfId="54492" xr:uid="{00000000-0005-0000-0000-000037D20000}"/>
    <cellStyle name="Note 2 2 2 2 12 8" xfId="54493" xr:uid="{00000000-0005-0000-0000-000038D20000}"/>
    <cellStyle name="Note 2 2 2 2 13" xfId="54494" xr:uid="{00000000-0005-0000-0000-000039D20000}"/>
    <cellStyle name="Note 2 2 2 2 13 2" xfId="54495" xr:uid="{00000000-0005-0000-0000-00003AD20000}"/>
    <cellStyle name="Note 2 2 2 2 13 2 2" xfId="54496" xr:uid="{00000000-0005-0000-0000-00003BD20000}"/>
    <cellStyle name="Note 2 2 2 2 13 2 2 2" xfId="54497" xr:uid="{00000000-0005-0000-0000-00003CD20000}"/>
    <cellStyle name="Note 2 2 2 2 13 2 2 3" xfId="54498" xr:uid="{00000000-0005-0000-0000-00003DD20000}"/>
    <cellStyle name="Note 2 2 2 2 13 2 2 4" xfId="54499" xr:uid="{00000000-0005-0000-0000-00003ED20000}"/>
    <cellStyle name="Note 2 2 2 2 13 2 2 5" xfId="54500" xr:uid="{00000000-0005-0000-0000-00003FD20000}"/>
    <cellStyle name="Note 2 2 2 2 13 2 3" xfId="54501" xr:uid="{00000000-0005-0000-0000-000040D20000}"/>
    <cellStyle name="Note 2 2 2 2 13 2 3 2" xfId="54502" xr:uid="{00000000-0005-0000-0000-000041D20000}"/>
    <cellStyle name="Note 2 2 2 2 13 2 3 3" xfId="54503" xr:uid="{00000000-0005-0000-0000-000042D20000}"/>
    <cellStyle name="Note 2 2 2 2 13 2 3 4" xfId="54504" xr:uid="{00000000-0005-0000-0000-000043D20000}"/>
    <cellStyle name="Note 2 2 2 2 13 2 3 5" xfId="54505" xr:uid="{00000000-0005-0000-0000-000044D20000}"/>
    <cellStyle name="Note 2 2 2 2 13 2 4" xfId="54506" xr:uid="{00000000-0005-0000-0000-000045D20000}"/>
    <cellStyle name="Note 2 2 2 2 13 2 4 2" xfId="54507" xr:uid="{00000000-0005-0000-0000-000046D20000}"/>
    <cellStyle name="Note 2 2 2 2 13 2 5" xfId="54508" xr:uid="{00000000-0005-0000-0000-000047D20000}"/>
    <cellStyle name="Note 2 2 2 2 13 2 5 2" xfId="54509" xr:uid="{00000000-0005-0000-0000-000048D20000}"/>
    <cellStyle name="Note 2 2 2 2 13 2 6" xfId="54510" xr:uid="{00000000-0005-0000-0000-000049D20000}"/>
    <cellStyle name="Note 2 2 2 2 13 2 6 2" xfId="54511" xr:uid="{00000000-0005-0000-0000-00004AD20000}"/>
    <cellStyle name="Note 2 2 2 2 13 2 7" xfId="54512" xr:uid="{00000000-0005-0000-0000-00004BD20000}"/>
    <cellStyle name="Note 2 2 2 2 13 3" xfId="54513" xr:uid="{00000000-0005-0000-0000-00004CD20000}"/>
    <cellStyle name="Note 2 2 2 2 13 3 2" xfId="54514" xr:uid="{00000000-0005-0000-0000-00004DD20000}"/>
    <cellStyle name="Note 2 2 2 2 13 3 3" xfId="54515" xr:uid="{00000000-0005-0000-0000-00004ED20000}"/>
    <cellStyle name="Note 2 2 2 2 13 3 4" xfId="54516" xr:uid="{00000000-0005-0000-0000-00004FD20000}"/>
    <cellStyle name="Note 2 2 2 2 13 3 5" xfId="54517" xr:uid="{00000000-0005-0000-0000-000050D20000}"/>
    <cellStyle name="Note 2 2 2 2 13 4" xfId="54518" xr:uid="{00000000-0005-0000-0000-000051D20000}"/>
    <cellStyle name="Note 2 2 2 2 13 4 2" xfId="54519" xr:uid="{00000000-0005-0000-0000-000052D20000}"/>
    <cellStyle name="Note 2 2 2 2 13 4 3" xfId="54520" xr:uid="{00000000-0005-0000-0000-000053D20000}"/>
    <cellStyle name="Note 2 2 2 2 13 4 4" xfId="54521" xr:uid="{00000000-0005-0000-0000-000054D20000}"/>
    <cellStyle name="Note 2 2 2 2 13 4 5" xfId="54522" xr:uid="{00000000-0005-0000-0000-000055D20000}"/>
    <cellStyle name="Note 2 2 2 2 13 5" xfId="54523" xr:uid="{00000000-0005-0000-0000-000056D20000}"/>
    <cellStyle name="Note 2 2 2 2 13 5 2" xfId="54524" xr:uid="{00000000-0005-0000-0000-000057D20000}"/>
    <cellStyle name="Note 2 2 2 2 13 6" xfId="54525" xr:uid="{00000000-0005-0000-0000-000058D20000}"/>
    <cellStyle name="Note 2 2 2 2 13 6 2" xfId="54526" xr:uid="{00000000-0005-0000-0000-000059D20000}"/>
    <cellStyle name="Note 2 2 2 2 13 7" xfId="54527" xr:uid="{00000000-0005-0000-0000-00005AD20000}"/>
    <cellStyle name="Note 2 2 2 2 13 7 2" xfId="54528" xr:uid="{00000000-0005-0000-0000-00005BD20000}"/>
    <cellStyle name="Note 2 2 2 2 13 8" xfId="54529" xr:uid="{00000000-0005-0000-0000-00005CD20000}"/>
    <cellStyle name="Note 2 2 2 2 14" xfId="54530" xr:uid="{00000000-0005-0000-0000-00005DD20000}"/>
    <cellStyle name="Note 2 2 2 2 14 2" xfId="54531" xr:uid="{00000000-0005-0000-0000-00005ED20000}"/>
    <cellStyle name="Note 2 2 2 2 14 2 2" xfId="54532" xr:uid="{00000000-0005-0000-0000-00005FD20000}"/>
    <cellStyle name="Note 2 2 2 2 14 2 2 2" xfId="54533" xr:uid="{00000000-0005-0000-0000-000060D20000}"/>
    <cellStyle name="Note 2 2 2 2 14 2 2 3" xfId="54534" xr:uid="{00000000-0005-0000-0000-000061D20000}"/>
    <cellStyle name="Note 2 2 2 2 14 2 2 4" xfId="54535" xr:uid="{00000000-0005-0000-0000-000062D20000}"/>
    <cellStyle name="Note 2 2 2 2 14 2 2 5" xfId="54536" xr:uid="{00000000-0005-0000-0000-000063D20000}"/>
    <cellStyle name="Note 2 2 2 2 14 2 3" xfId="54537" xr:uid="{00000000-0005-0000-0000-000064D20000}"/>
    <cellStyle name="Note 2 2 2 2 14 2 3 2" xfId="54538" xr:uid="{00000000-0005-0000-0000-000065D20000}"/>
    <cellStyle name="Note 2 2 2 2 14 2 3 3" xfId="54539" xr:uid="{00000000-0005-0000-0000-000066D20000}"/>
    <cellStyle name="Note 2 2 2 2 14 2 3 4" xfId="54540" xr:uid="{00000000-0005-0000-0000-000067D20000}"/>
    <cellStyle name="Note 2 2 2 2 14 2 3 5" xfId="54541" xr:uid="{00000000-0005-0000-0000-000068D20000}"/>
    <cellStyle name="Note 2 2 2 2 14 2 4" xfId="54542" xr:uid="{00000000-0005-0000-0000-000069D20000}"/>
    <cellStyle name="Note 2 2 2 2 14 2 4 2" xfId="54543" xr:uid="{00000000-0005-0000-0000-00006AD20000}"/>
    <cellStyle name="Note 2 2 2 2 14 2 5" xfId="54544" xr:uid="{00000000-0005-0000-0000-00006BD20000}"/>
    <cellStyle name="Note 2 2 2 2 14 2 5 2" xfId="54545" xr:uid="{00000000-0005-0000-0000-00006CD20000}"/>
    <cellStyle name="Note 2 2 2 2 14 2 6" xfId="54546" xr:uid="{00000000-0005-0000-0000-00006DD20000}"/>
    <cellStyle name="Note 2 2 2 2 14 2 6 2" xfId="54547" xr:uid="{00000000-0005-0000-0000-00006ED20000}"/>
    <cellStyle name="Note 2 2 2 2 14 2 7" xfId="54548" xr:uid="{00000000-0005-0000-0000-00006FD20000}"/>
    <cellStyle name="Note 2 2 2 2 14 3" xfId="54549" xr:uid="{00000000-0005-0000-0000-000070D20000}"/>
    <cellStyle name="Note 2 2 2 2 14 3 2" xfId="54550" xr:uid="{00000000-0005-0000-0000-000071D20000}"/>
    <cellStyle name="Note 2 2 2 2 14 3 3" xfId="54551" xr:uid="{00000000-0005-0000-0000-000072D20000}"/>
    <cellStyle name="Note 2 2 2 2 14 3 4" xfId="54552" xr:uid="{00000000-0005-0000-0000-000073D20000}"/>
    <cellStyle name="Note 2 2 2 2 14 3 5" xfId="54553" xr:uid="{00000000-0005-0000-0000-000074D20000}"/>
    <cellStyle name="Note 2 2 2 2 14 4" xfId="54554" xr:uid="{00000000-0005-0000-0000-000075D20000}"/>
    <cellStyle name="Note 2 2 2 2 14 4 2" xfId="54555" xr:uid="{00000000-0005-0000-0000-000076D20000}"/>
    <cellStyle name="Note 2 2 2 2 14 4 3" xfId="54556" xr:uid="{00000000-0005-0000-0000-000077D20000}"/>
    <cellStyle name="Note 2 2 2 2 14 4 4" xfId="54557" xr:uid="{00000000-0005-0000-0000-000078D20000}"/>
    <cellStyle name="Note 2 2 2 2 14 4 5" xfId="54558" xr:uid="{00000000-0005-0000-0000-000079D20000}"/>
    <cellStyle name="Note 2 2 2 2 14 5" xfId="54559" xr:uid="{00000000-0005-0000-0000-00007AD20000}"/>
    <cellStyle name="Note 2 2 2 2 14 5 2" xfId="54560" xr:uid="{00000000-0005-0000-0000-00007BD20000}"/>
    <cellStyle name="Note 2 2 2 2 14 6" xfId="54561" xr:uid="{00000000-0005-0000-0000-00007CD20000}"/>
    <cellStyle name="Note 2 2 2 2 14 6 2" xfId="54562" xr:uid="{00000000-0005-0000-0000-00007DD20000}"/>
    <cellStyle name="Note 2 2 2 2 14 7" xfId="54563" xr:uid="{00000000-0005-0000-0000-00007ED20000}"/>
    <cellStyle name="Note 2 2 2 2 14 7 2" xfId="54564" xr:uid="{00000000-0005-0000-0000-00007FD20000}"/>
    <cellStyle name="Note 2 2 2 2 14 8" xfId="54565" xr:uid="{00000000-0005-0000-0000-000080D20000}"/>
    <cellStyle name="Note 2 2 2 2 15" xfId="54566" xr:uid="{00000000-0005-0000-0000-000081D20000}"/>
    <cellStyle name="Note 2 2 2 2 15 2" xfId="54567" xr:uid="{00000000-0005-0000-0000-000082D20000}"/>
    <cellStyle name="Note 2 2 2 2 15 2 2" xfId="54568" xr:uid="{00000000-0005-0000-0000-000083D20000}"/>
    <cellStyle name="Note 2 2 2 2 15 2 3" xfId="54569" xr:uid="{00000000-0005-0000-0000-000084D20000}"/>
    <cellStyle name="Note 2 2 2 2 15 2 4" xfId="54570" xr:uid="{00000000-0005-0000-0000-000085D20000}"/>
    <cellStyle name="Note 2 2 2 2 15 2 5" xfId="54571" xr:uid="{00000000-0005-0000-0000-000086D20000}"/>
    <cellStyle name="Note 2 2 2 2 15 3" xfId="54572" xr:uid="{00000000-0005-0000-0000-000087D20000}"/>
    <cellStyle name="Note 2 2 2 2 15 3 2" xfId="54573" xr:uid="{00000000-0005-0000-0000-000088D20000}"/>
    <cellStyle name="Note 2 2 2 2 15 3 3" xfId="54574" xr:uid="{00000000-0005-0000-0000-000089D20000}"/>
    <cellStyle name="Note 2 2 2 2 15 3 4" xfId="54575" xr:uid="{00000000-0005-0000-0000-00008AD20000}"/>
    <cellStyle name="Note 2 2 2 2 15 3 5" xfId="54576" xr:uid="{00000000-0005-0000-0000-00008BD20000}"/>
    <cellStyle name="Note 2 2 2 2 15 4" xfId="54577" xr:uid="{00000000-0005-0000-0000-00008CD20000}"/>
    <cellStyle name="Note 2 2 2 2 15 4 2" xfId="54578" xr:uid="{00000000-0005-0000-0000-00008DD20000}"/>
    <cellStyle name="Note 2 2 2 2 15 5" xfId="54579" xr:uid="{00000000-0005-0000-0000-00008ED20000}"/>
    <cellStyle name="Note 2 2 2 2 15 5 2" xfId="54580" xr:uid="{00000000-0005-0000-0000-00008FD20000}"/>
    <cellStyle name="Note 2 2 2 2 15 6" xfId="54581" xr:uid="{00000000-0005-0000-0000-000090D20000}"/>
    <cellStyle name="Note 2 2 2 2 15 6 2" xfId="54582" xr:uid="{00000000-0005-0000-0000-000091D20000}"/>
    <cellStyle name="Note 2 2 2 2 15 7" xfId="54583" xr:uid="{00000000-0005-0000-0000-000092D20000}"/>
    <cellStyle name="Note 2 2 2 2 16" xfId="54584" xr:uid="{00000000-0005-0000-0000-000093D20000}"/>
    <cellStyle name="Note 2 2 2 2 16 2" xfId="54585" xr:uid="{00000000-0005-0000-0000-000094D20000}"/>
    <cellStyle name="Note 2 2 2 2 16 3" xfId="54586" xr:uid="{00000000-0005-0000-0000-000095D20000}"/>
    <cellStyle name="Note 2 2 2 2 16 4" xfId="54587" xr:uid="{00000000-0005-0000-0000-000096D20000}"/>
    <cellStyle name="Note 2 2 2 2 16 5" xfId="54588" xr:uid="{00000000-0005-0000-0000-000097D20000}"/>
    <cellStyle name="Note 2 2 2 2 17" xfId="54589" xr:uid="{00000000-0005-0000-0000-000098D20000}"/>
    <cellStyle name="Note 2 2 2 2 17 2" xfId="54590" xr:uid="{00000000-0005-0000-0000-000099D20000}"/>
    <cellStyle name="Note 2 2 2 2 17 3" xfId="54591" xr:uid="{00000000-0005-0000-0000-00009AD20000}"/>
    <cellStyle name="Note 2 2 2 2 17 4" xfId="54592" xr:uid="{00000000-0005-0000-0000-00009BD20000}"/>
    <cellStyle name="Note 2 2 2 2 17 5" xfId="54593" xr:uid="{00000000-0005-0000-0000-00009CD20000}"/>
    <cellStyle name="Note 2 2 2 2 18" xfId="54594" xr:uid="{00000000-0005-0000-0000-00009DD20000}"/>
    <cellStyle name="Note 2 2 2 2 18 2" xfId="54595" xr:uid="{00000000-0005-0000-0000-00009ED20000}"/>
    <cellStyle name="Note 2 2 2 2 19" xfId="54596" xr:uid="{00000000-0005-0000-0000-00009FD20000}"/>
    <cellStyle name="Note 2 2 2 2 19 2" xfId="54597" xr:uid="{00000000-0005-0000-0000-0000A0D20000}"/>
    <cellStyle name="Note 2 2 2 2 2" xfId="1597" xr:uid="{00000000-0005-0000-0000-0000A1D20000}"/>
    <cellStyle name="Note 2 2 2 2 2 2" xfId="1598" xr:uid="{00000000-0005-0000-0000-0000A2D20000}"/>
    <cellStyle name="Note 2 2 2 2 2 2 2" xfId="1599" xr:uid="{00000000-0005-0000-0000-0000A3D20000}"/>
    <cellStyle name="Note 2 2 2 2 2 2 2 2" xfId="54598" xr:uid="{00000000-0005-0000-0000-0000A4D20000}"/>
    <cellStyle name="Note 2 2 2 2 2 2 2 3" xfId="54599" xr:uid="{00000000-0005-0000-0000-0000A5D20000}"/>
    <cellStyle name="Note 2 2 2 2 2 2 2 4" xfId="54600" xr:uid="{00000000-0005-0000-0000-0000A6D20000}"/>
    <cellStyle name="Note 2 2 2 2 2 2 2 5" xfId="54601" xr:uid="{00000000-0005-0000-0000-0000A7D20000}"/>
    <cellStyle name="Note 2 2 2 2 2 2 3" xfId="54602" xr:uid="{00000000-0005-0000-0000-0000A8D20000}"/>
    <cellStyle name="Note 2 2 2 2 2 2 3 2" xfId="54603" xr:uid="{00000000-0005-0000-0000-0000A9D20000}"/>
    <cellStyle name="Note 2 2 2 2 2 2 3 3" xfId="54604" xr:uid="{00000000-0005-0000-0000-0000AAD20000}"/>
    <cellStyle name="Note 2 2 2 2 2 2 3 4" xfId="54605" xr:uid="{00000000-0005-0000-0000-0000ABD20000}"/>
    <cellStyle name="Note 2 2 2 2 2 2 3 5" xfId="54606" xr:uid="{00000000-0005-0000-0000-0000ACD20000}"/>
    <cellStyle name="Note 2 2 2 2 2 2 4" xfId="54607" xr:uid="{00000000-0005-0000-0000-0000ADD20000}"/>
    <cellStyle name="Note 2 2 2 2 2 2 4 2" xfId="54608" xr:uid="{00000000-0005-0000-0000-0000AED20000}"/>
    <cellStyle name="Note 2 2 2 2 2 2 5" xfId="54609" xr:uid="{00000000-0005-0000-0000-0000AFD20000}"/>
    <cellStyle name="Note 2 2 2 2 2 2 5 2" xfId="54610" xr:uid="{00000000-0005-0000-0000-0000B0D20000}"/>
    <cellStyle name="Note 2 2 2 2 2 2 6" xfId="54611" xr:uid="{00000000-0005-0000-0000-0000B1D20000}"/>
    <cellStyle name="Note 2 2 2 2 2 2 6 2" xfId="54612" xr:uid="{00000000-0005-0000-0000-0000B2D20000}"/>
    <cellStyle name="Note 2 2 2 2 2 2 7" xfId="54613" xr:uid="{00000000-0005-0000-0000-0000B3D20000}"/>
    <cellStyle name="Note 2 2 2 2 2 3" xfId="1600" xr:uid="{00000000-0005-0000-0000-0000B4D20000}"/>
    <cellStyle name="Note 2 2 2 2 2 3 2" xfId="54614" xr:uid="{00000000-0005-0000-0000-0000B5D20000}"/>
    <cellStyle name="Note 2 2 2 2 2 3 3" xfId="54615" xr:uid="{00000000-0005-0000-0000-0000B6D20000}"/>
    <cellStyle name="Note 2 2 2 2 2 3 4" xfId="54616" xr:uid="{00000000-0005-0000-0000-0000B7D20000}"/>
    <cellStyle name="Note 2 2 2 2 2 3 5" xfId="54617" xr:uid="{00000000-0005-0000-0000-0000B8D20000}"/>
    <cellStyle name="Note 2 2 2 2 2 4" xfId="54618" xr:uid="{00000000-0005-0000-0000-0000B9D20000}"/>
    <cellStyle name="Note 2 2 2 2 2 4 2" xfId="54619" xr:uid="{00000000-0005-0000-0000-0000BAD20000}"/>
    <cellStyle name="Note 2 2 2 2 2 4 3" xfId="54620" xr:uid="{00000000-0005-0000-0000-0000BBD20000}"/>
    <cellStyle name="Note 2 2 2 2 2 4 4" xfId="54621" xr:uid="{00000000-0005-0000-0000-0000BCD20000}"/>
    <cellStyle name="Note 2 2 2 2 2 4 5" xfId="54622" xr:uid="{00000000-0005-0000-0000-0000BDD20000}"/>
    <cellStyle name="Note 2 2 2 2 2 5" xfId="54623" xr:uid="{00000000-0005-0000-0000-0000BED20000}"/>
    <cellStyle name="Note 2 2 2 2 2 5 2" xfId="54624" xr:uid="{00000000-0005-0000-0000-0000BFD20000}"/>
    <cellStyle name="Note 2 2 2 2 2 6" xfId="54625" xr:uid="{00000000-0005-0000-0000-0000C0D20000}"/>
    <cellStyle name="Note 2 2 2 2 2 6 2" xfId="54626" xr:uid="{00000000-0005-0000-0000-0000C1D20000}"/>
    <cellStyle name="Note 2 2 2 2 2 7" xfId="54627" xr:uid="{00000000-0005-0000-0000-0000C2D20000}"/>
    <cellStyle name="Note 2 2 2 2 2 7 2" xfId="54628" xr:uid="{00000000-0005-0000-0000-0000C3D20000}"/>
    <cellStyle name="Note 2 2 2 2 2 8" xfId="54629" xr:uid="{00000000-0005-0000-0000-0000C4D20000}"/>
    <cellStyle name="Note 2 2 2 2 20" xfId="54630" xr:uid="{00000000-0005-0000-0000-0000C5D20000}"/>
    <cellStyle name="Note 2 2 2 2 20 2" xfId="54631" xr:uid="{00000000-0005-0000-0000-0000C6D20000}"/>
    <cellStyle name="Note 2 2 2 2 21" xfId="54632" xr:uid="{00000000-0005-0000-0000-0000C7D20000}"/>
    <cellStyle name="Note 2 2 2 2 3" xfId="1601" xr:uid="{00000000-0005-0000-0000-0000C8D20000}"/>
    <cellStyle name="Note 2 2 2 2 3 2" xfId="1602" xr:uid="{00000000-0005-0000-0000-0000C9D20000}"/>
    <cellStyle name="Note 2 2 2 2 3 2 2" xfId="1603" xr:uid="{00000000-0005-0000-0000-0000CAD20000}"/>
    <cellStyle name="Note 2 2 2 2 3 2 2 2" xfId="54633" xr:uid="{00000000-0005-0000-0000-0000CBD20000}"/>
    <cellStyle name="Note 2 2 2 2 3 2 2 3" xfId="54634" xr:uid="{00000000-0005-0000-0000-0000CCD20000}"/>
    <cellStyle name="Note 2 2 2 2 3 2 2 4" xfId="54635" xr:uid="{00000000-0005-0000-0000-0000CDD20000}"/>
    <cellStyle name="Note 2 2 2 2 3 2 2 5" xfId="54636" xr:uid="{00000000-0005-0000-0000-0000CED20000}"/>
    <cellStyle name="Note 2 2 2 2 3 2 3" xfId="54637" xr:uid="{00000000-0005-0000-0000-0000CFD20000}"/>
    <cellStyle name="Note 2 2 2 2 3 2 3 2" xfId="54638" xr:uid="{00000000-0005-0000-0000-0000D0D20000}"/>
    <cellStyle name="Note 2 2 2 2 3 2 3 3" xfId="54639" xr:uid="{00000000-0005-0000-0000-0000D1D20000}"/>
    <cellStyle name="Note 2 2 2 2 3 2 3 4" xfId="54640" xr:uid="{00000000-0005-0000-0000-0000D2D20000}"/>
    <cellStyle name="Note 2 2 2 2 3 2 3 5" xfId="54641" xr:uid="{00000000-0005-0000-0000-0000D3D20000}"/>
    <cellStyle name="Note 2 2 2 2 3 2 4" xfId="54642" xr:uid="{00000000-0005-0000-0000-0000D4D20000}"/>
    <cellStyle name="Note 2 2 2 2 3 2 4 2" xfId="54643" xr:uid="{00000000-0005-0000-0000-0000D5D20000}"/>
    <cellStyle name="Note 2 2 2 2 3 2 5" xfId="54644" xr:uid="{00000000-0005-0000-0000-0000D6D20000}"/>
    <cellStyle name="Note 2 2 2 2 3 2 5 2" xfId="54645" xr:uid="{00000000-0005-0000-0000-0000D7D20000}"/>
    <cellStyle name="Note 2 2 2 2 3 2 6" xfId="54646" xr:uid="{00000000-0005-0000-0000-0000D8D20000}"/>
    <cellStyle name="Note 2 2 2 2 3 2 6 2" xfId="54647" xr:uid="{00000000-0005-0000-0000-0000D9D20000}"/>
    <cellStyle name="Note 2 2 2 2 3 2 7" xfId="54648" xr:uid="{00000000-0005-0000-0000-0000DAD20000}"/>
    <cellStyle name="Note 2 2 2 2 3 3" xfId="1604" xr:uid="{00000000-0005-0000-0000-0000DBD20000}"/>
    <cellStyle name="Note 2 2 2 2 3 3 2" xfId="54649" xr:uid="{00000000-0005-0000-0000-0000DCD20000}"/>
    <cellStyle name="Note 2 2 2 2 3 3 3" xfId="54650" xr:uid="{00000000-0005-0000-0000-0000DDD20000}"/>
    <cellStyle name="Note 2 2 2 2 3 3 4" xfId="54651" xr:uid="{00000000-0005-0000-0000-0000DED20000}"/>
    <cellStyle name="Note 2 2 2 2 3 3 5" xfId="54652" xr:uid="{00000000-0005-0000-0000-0000DFD20000}"/>
    <cellStyle name="Note 2 2 2 2 3 4" xfId="54653" xr:uid="{00000000-0005-0000-0000-0000E0D20000}"/>
    <cellStyle name="Note 2 2 2 2 3 4 2" xfId="54654" xr:uid="{00000000-0005-0000-0000-0000E1D20000}"/>
    <cellStyle name="Note 2 2 2 2 3 4 3" xfId="54655" xr:uid="{00000000-0005-0000-0000-0000E2D20000}"/>
    <cellStyle name="Note 2 2 2 2 3 4 4" xfId="54656" xr:uid="{00000000-0005-0000-0000-0000E3D20000}"/>
    <cellStyle name="Note 2 2 2 2 3 4 5" xfId="54657" xr:uid="{00000000-0005-0000-0000-0000E4D20000}"/>
    <cellStyle name="Note 2 2 2 2 3 5" xfId="54658" xr:uid="{00000000-0005-0000-0000-0000E5D20000}"/>
    <cellStyle name="Note 2 2 2 2 3 5 2" xfId="54659" xr:uid="{00000000-0005-0000-0000-0000E6D20000}"/>
    <cellStyle name="Note 2 2 2 2 3 6" xfId="54660" xr:uid="{00000000-0005-0000-0000-0000E7D20000}"/>
    <cellStyle name="Note 2 2 2 2 3 6 2" xfId="54661" xr:uid="{00000000-0005-0000-0000-0000E8D20000}"/>
    <cellStyle name="Note 2 2 2 2 3 7" xfId="54662" xr:uid="{00000000-0005-0000-0000-0000E9D20000}"/>
    <cellStyle name="Note 2 2 2 2 3 7 2" xfId="54663" xr:uid="{00000000-0005-0000-0000-0000EAD20000}"/>
    <cellStyle name="Note 2 2 2 2 3 8" xfId="54664" xr:uid="{00000000-0005-0000-0000-0000EBD20000}"/>
    <cellStyle name="Note 2 2 2 2 4" xfId="1605" xr:uid="{00000000-0005-0000-0000-0000ECD20000}"/>
    <cellStyle name="Note 2 2 2 2 4 2" xfId="1606" xr:uid="{00000000-0005-0000-0000-0000EDD20000}"/>
    <cellStyle name="Note 2 2 2 2 4 2 2" xfId="1607" xr:uid="{00000000-0005-0000-0000-0000EED20000}"/>
    <cellStyle name="Note 2 2 2 2 4 2 2 2" xfId="54665" xr:uid="{00000000-0005-0000-0000-0000EFD20000}"/>
    <cellStyle name="Note 2 2 2 2 4 2 2 3" xfId="54666" xr:uid="{00000000-0005-0000-0000-0000F0D20000}"/>
    <cellStyle name="Note 2 2 2 2 4 2 2 4" xfId="54667" xr:uid="{00000000-0005-0000-0000-0000F1D20000}"/>
    <cellStyle name="Note 2 2 2 2 4 2 2 5" xfId="54668" xr:uid="{00000000-0005-0000-0000-0000F2D20000}"/>
    <cellStyle name="Note 2 2 2 2 4 2 3" xfId="54669" xr:uid="{00000000-0005-0000-0000-0000F3D20000}"/>
    <cellStyle name="Note 2 2 2 2 4 2 3 2" xfId="54670" xr:uid="{00000000-0005-0000-0000-0000F4D20000}"/>
    <cellStyle name="Note 2 2 2 2 4 2 3 3" xfId="54671" xr:uid="{00000000-0005-0000-0000-0000F5D20000}"/>
    <cellStyle name="Note 2 2 2 2 4 2 3 4" xfId="54672" xr:uid="{00000000-0005-0000-0000-0000F6D20000}"/>
    <cellStyle name="Note 2 2 2 2 4 2 3 5" xfId="54673" xr:uid="{00000000-0005-0000-0000-0000F7D20000}"/>
    <cellStyle name="Note 2 2 2 2 4 2 4" xfId="54674" xr:uid="{00000000-0005-0000-0000-0000F8D20000}"/>
    <cellStyle name="Note 2 2 2 2 4 2 4 2" xfId="54675" xr:uid="{00000000-0005-0000-0000-0000F9D20000}"/>
    <cellStyle name="Note 2 2 2 2 4 2 5" xfId="54676" xr:uid="{00000000-0005-0000-0000-0000FAD20000}"/>
    <cellStyle name="Note 2 2 2 2 4 2 5 2" xfId="54677" xr:uid="{00000000-0005-0000-0000-0000FBD20000}"/>
    <cellStyle name="Note 2 2 2 2 4 2 6" xfId="54678" xr:uid="{00000000-0005-0000-0000-0000FCD20000}"/>
    <cellStyle name="Note 2 2 2 2 4 2 6 2" xfId="54679" xr:uid="{00000000-0005-0000-0000-0000FDD20000}"/>
    <cellStyle name="Note 2 2 2 2 4 2 7" xfId="54680" xr:uid="{00000000-0005-0000-0000-0000FED20000}"/>
    <cellStyle name="Note 2 2 2 2 4 3" xfId="1608" xr:uid="{00000000-0005-0000-0000-0000FFD20000}"/>
    <cellStyle name="Note 2 2 2 2 4 3 2" xfId="54681" xr:uid="{00000000-0005-0000-0000-000000D30000}"/>
    <cellStyle name="Note 2 2 2 2 4 3 3" xfId="54682" xr:uid="{00000000-0005-0000-0000-000001D30000}"/>
    <cellStyle name="Note 2 2 2 2 4 3 4" xfId="54683" xr:uid="{00000000-0005-0000-0000-000002D30000}"/>
    <cellStyle name="Note 2 2 2 2 4 3 5" xfId="54684" xr:uid="{00000000-0005-0000-0000-000003D30000}"/>
    <cellStyle name="Note 2 2 2 2 4 4" xfId="54685" xr:uid="{00000000-0005-0000-0000-000004D30000}"/>
    <cellStyle name="Note 2 2 2 2 4 4 2" xfId="54686" xr:uid="{00000000-0005-0000-0000-000005D30000}"/>
    <cellStyle name="Note 2 2 2 2 4 4 3" xfId="54687" xr:uid="{00000000-0005-0000-0000-000006D30000}"/>
    <cellStyle name="Note 2 2 2 2 4 4 4" xfId="54688" xr:uid="{00000000-0005-0000-0000-000007D30000}"/>
    <cellStyle name="Note 2 2 2 2 4 4 5" xfId="54689" xr:uid="{00000000-0005-0000-0000-000008D30000}"/>
    <cellStyle name="Note 2 2 2 2 4 5" xfId="54690" xr:uid="{00000000-0005-0000-0000-000009D30000}"/>
    <cellStyle name="Note 2 2 2 2 4 5 2" xfId="54691" xr:uid="{00000000-0005-0000-0000-00000AD30000}"/>
    <cellStyle name="Note 2 2 2 2 4 6" xfId="54692" xr:uid="{00000000-0005-0000-0000-00000BD30000}"/>
    <cellStyle name="Note 2 2 2 2 4 6 2" xfId="54693" xr:uid="{00000000-0005-0000-0000-00000CD30000}"/>
    <cellStyle name="Note 2 2 2 2 4 7" xfId="54694" xr:uid="{00000000-0005-0000-0000-00000DD30000}"/>
    <cellStyle name="Note 2 2 2 2 4 7 2" xfId="54695" xr:uid="{00000000-0005-0000-0000-00000ED30000}"/>
    <cellStyle name="Note 2 2 2 2 4 8" xfId="54696" xr:uid="{00000000-0005-0000-0000-00000FD30000}"/>
    <cellStyle name="Note 2 2 2 2 5" xfId="1609" xr:uid="{00000000-0005-0000-0000-000010D30000}"/>
    <cellStyle name="Note 2 2 2 2 5 2" xfId="1610" xr:uid="{00000000-0005-0000-0000-000011D30000}"/>
    <cellStyle name="Note 2 2 2 2 5 2 2" xfId="1611" xr:uid="{00000000-0005-0000-0000-000012D30000}"/>
    <cellStyle name="Note 2 2 2 2 5 2 2 2" xfId="54697" xr:uid="{00000000-0005-0000-0000-000013D30000}"/>
    <cellStyle name="Note 2 2 2 2 5 2 2 3" xfId="54698" xr:uid="{00000000-0005-0000-0000-000014D30000}"/>
    <cellStyle name="Note 2 2 2 2 5 2 2 4" xfId="54699" xr:uid="{00000000-0005-0000-0000-000015D30000}"/>
    <cellStyle name="Note 2 2 2 2 5 2 2 5" xfId="54700" xr:uid="{00000000-0005-0000-0000-000016D30000}"/>
    <cellStyle name="Note 2 2 2 2 5 2 3" xfId="54701" xr:uid="{00000000-0005-0000-0000-000017D30000}"/>
    <cellStyle name="Note 2 2 2 2 5 2 3 2" xfId="54702" xr:uid="{00000000-0005-0000-0000-000018D30000}"/>
    <cellStyle name="Note 2 2 2 2 5 2 3 3" xfId="54703" xr:uid="{00000000-0005-0000-0000-000019D30000}"/>
    <cellStyle name="Note 2 2 2 2 5 2 3 4" xfId="54704" xr:uid="{00000000-0005-0000-0000-00001AD30000}"/>
    <cellStyle name="Note 2 2 2 2 5 2 3 5" xfId="54705" xr:uid="{00000000-0005-0000-0000-00001BD30000}"/>
    <cellStyle name="Note 2 2 2 2 5 2 4" xfId="54706" xr:uid="{00000000-0005-0000-0000-00001CD30000}"/>
    <cellStyle name="Note 2 2 2 2 5 2 4 2" xfId="54707" xr:uid="{00000000-0005-0000-0000-00001DD30000}"/>
    <cellStyle name="Note 2 2 2 2 5 2 5" xfId="54708" xr:uid="{00000000-0005-0000-0000-00001ED30000}"/>
    <cellStyle name="Note 2 2 2 2 5 2 5 2" xfId="54709" xr:uid="{00000000-0005-0000-0000-00001FD30000}"/>
    <cellStyle name="Note 2 2 2 2 5 2 6" xfId="54710" xr:uid="{00000000-0005-0000-0000-000020D30000}"/>
    <cellStyle name="Note 2 2 2 2 5 2 6 2" xfId="54711" xr:uid="{00000000-0005-0000-0000-000021D30000}"/>
    <cellStyle name="Note 2 2 2 2 5 2 7" xfId="54712" xr:uid="{00000000-0005-0000-0000-000022D30000}"/>
    <cellStyle name="Note 2 2 2 2 5 3" xfId="1612" xr:uid="{00000000-0005-0000-0000-000023D30000}"/>
    <cellStyle name="Note 2 2 2 2 5 3 2" xfId="54713" xr:uid="{00000000-0005-0000-0000-000024D30000}"/>
    <cellStyle name="Note 2 2 2 2 5 3 3" xfId="54714" xr:uid="{00000000-0005-0000-0000-000025D30000}"/>
    <cellStyle name="Note 2 2 2 2 5 3 4" xfId="54715" xr:uid="{00000000-0005-0000-0000-000026D30000}"/>
    <cellStyle name="Note 2 2 2 2 5 3 5" xfId="54716" xr:uid="{00000000-0005-0000-0000-000027D30000}"/>
    <cellStyle name="Note 2 2 2 2 5 4" xfId="54717" xr:uid="{00000000-0005-0000-0000-000028D30000}"/>
    <cellStyle name="Note 2 2 2 2 5 4 2" xfId="54718" xr:uid="{00000000-0005-0000-0000-000029D30000}"/>
    <cellStyle name="Note 2 2 2 2 5 4 3" xfId="54719" xr:uid="{00000000-0005-0000-0000-00002AD30000}"/>
    <cellStyle name="Note 2 2 2 2 5 4 4" xfId="54720" xr:uid="{00000000-0005-0000-0000-00002BD30000}"/>
    <cellStyle name="Note 2 2 2 2 5 4 5" xfId="54721" xr:uid="{00000000-0005-0000-0000-00002CD30000}"/>
    <cellStyle name="Note 2 2 2 2 5 5" xfId="54722" xr:uid="{00000000-0005-0000-0000-00002DD30000}"/>
    <cellStyle name="Note 2 2 2 2 5 5 2" xfId="54723" xr:uid="{00000000-0005-0000-0000-00002ED30000}"/>
    <cellStyle name="Note 2 2 2 2 5 6" xfId="54724" xr:uid="{00000000-0005-0000-0000-00002FD30000}"/>
    <cellStyle name="Note 2 2 2 2 5 6 2" xfId="54725" xr:uid="{00000000-0005-0000-0000-000030D30000}"/>
    <cellStyle name="Note 2 2 2 2 5 7" xfId="54726" xr:uid="{00000000-0005-0000-0000-000031D30000}"/>
    <cellStyle name="Note 2 2 2 2 5 7 2" xfId="54727" xr:uid="{00000000-0005-0000-0000-000032D30000}"/>
    <cellStyle name="Note 2 2 2 2 5 8" xfId="54728" xr:uid="{00000000-0005-0000-0000-000033D30000}"/>
    <cellStyle name="Note 2 2 2 2 6" xfId="1613" xr:uid="{00000000-0005-0000-0000-000034D30000}"/>
    <cellStyle name="Note 2 2 2 2 6 2" xfId="1614" xr:uid="{00000000-0005-0000-0000-000035D30000}"/>
    <cellStyle name="Note 2 2 2 2 6 2 2" xfId="54729" xr:uid="{00000000-0005-0000-0000-000036D30000}"/>
    <cellStyle name="Note 2 2 2 2 6 2 2 2" xfId="54730" xr:uid="{00000000-0005-0000-0000-000037D30000}"/>
    <cellStyle name="Note 2 2 2 2 6 2 2 3" xfId="54731" xr:uid="{00000000-0005-0000-0000-000038D30000}"/>
    <cellStyle name="Note 2 2 2 2 6 2 2 4" xfId="54732" xr:uid="{00000000-0005-0000-0000-000039D30000}"/>
    <cellStyle name="Note 2 2 2 2 6 2 2 5" xfId="54733" xr:uid="{00000000-0005-0000-0000-00003AD30000}"/>
    <cellStyle name="Note 2 2 2 2 6 2 3" xfId="54734" xr:uid="{00000000-0005-0000-0000-00003BD30000}"/>
    <cellStyle name="Note 2 2 2 2 6 2 3 2" xfId="54735" xr:uid="{00000000-0005-0000-0000-00003CD30000}"/>
    <cellStyle name="Note 2 2 2 2 6 2 3 3" xfId="54736" xr:uid="{00000000-0005-0000-0000-00003DD30000}"/>
    <cellStyle name="Note 2 2 2 2 6 2 3 4" xfId="54737" xr:uid="{00000000-0005-0000-0000-00003ED30000}"/>
    <cellStyle name="Note 2 2 2 2 6 2 3 5" xfId="54738" xr:uid="{00000000-0005-0000-0000-00003FD30000}"/>
    <cellStyle name="Note 2 2 2 2 6 2 4" xfId="54739" xr:uid="{00000000-0005-0000-0000-000040D30000}"/>
    <cellStyle name="Note 2 2 2 2 6 2 4 2" xfId="54740" xr:uid="{00000000-0005-0000-0000-000041D30000}"/>
    <cellStyle name="Note 2 2 2 2 6 2 5" xfId="54741" xr:uid="{00000000-0005-0000-0000-000042D30000}"/>
    <cellStyle name="Note 2 2 2 2 6 2 5 2" xfId="54742" xr:uid="{00000000-0005-0000-0000-000043D30000}"/>
    <cellStyle name="Note 2 2 2 2 6 2 6" xfId="54743" xr:uid="{00000000-0005-0000-0000-000044D30000}"/>
    <cellStyle name="Note 2 2 2 2 6 2 6 2" xfId="54744" xr:uid="{00000000-0005-0000-0000-000045D30000}"/>
    <cellStyle name="Note 2 2 2 2 6 2 7" xfId="54745" xr:uid="{00000000-0005-0000-0000-000046D30000}"/>
    <cellStyle name="Note 2 2 2 2 6 3" xfId="54746" xr:uid="{00000000-0005-0000-0000-000047D30000}"/>
    <cellStyle name="Note 2 2 2 2 6 3 2" xfId="54747" xr:uid="{00000000-0005-0000-0000-000048D30000}"/>
    <cellStyle name="Note 2 2 2 2 6 3 3" xfId="54748" xr:uid="{00000000-0005-0000-0000-000049D30000}"/>
    <cellStyle name="Note 2 2 2 2 6 3 4" xfId="54749" xr:uid="{00000000-0005-0000-0000-00004AD30000}"/>
    <cellStyle name="Note 2 2 2 2 6 3 5" xfId="54750" xr:uid="{00000000-0005-0000-0000-00004BD30000}"/>
    <cellStyle name="Note 2 2 2 2 6 4" xfId="54751" xr:uid="{00000000-0005-0000-0000-00004CD30000}"/>
    <cellStyle name="Note 2 2 2 2 6 4 2" xfId="54752" xr:uid="{00000000-0005-0000-0000-00004DD30000}"/>
    <cellStyle name="Note 2 2 2 2 6 4 3" xfId="54753" xr:uid="{00000000-0005-0000-0000-00004ED30000}"/>
    <cellStyle name="Note 2 2 2 2 6 4 4" xfId="54754" xr:uid="{00000000-0005-0000-0000-00004FD30000}"/>
    <cellStyle name="Note 2 2 2 2 6 4 5" xfId="54755" xr:uid="{00000000-0005-0000-0000-000050D30000}"/>
    <cellStyle name="Note 2 2 2 2 6 5" xfId="54756" xr:uid="{00000000-0005-0000-0000-000051D30000}"/>
    <cellStyle name="Note 2 2 2 2 6 5 2" xfId="54757" xr:uid="{00000000-0005-0000-0000-000052D30000}"/>
    <cellStyle name="Note 2 2 2 2 6 6" xfId="54758" xr:uid="{00000000-0005-0000-0000-000053D30000}"/>
    <cellStyle name="Note 2 2 2 2 6 6 2" xfId="54759" xr:uid="{00000000-0005-0000-0000-000054D30000}"/>
    <cellStyle name="Note 2 2 2 2 6 7" xfId="54760" xr:uid="{00000000-0005-0000-0000-000055D30000}"/>
    <cellStyle name="Note 2 2 2 2 6 7 2" xfId="54761" xr:uid="{00000000-0005-0000-0000-000056D30000}"/>
    <cellStyle name="Note 2 2 2 2 6 8" xfId="54762" xr:uid="{00000000-0005-0000-0000-000057D30000}"/>
    <cellStyle name="Note 2 2 2 2 7" xfId="1615" xr:uid="{00000000-0005-0000-0000-000058D30000}"/>
    <cellStyle name="Note 2 2 2 2 7 2" xfId="54763" xr:uid="{00000000-0005-0000-0000-000059D30000}"/>
    <cellStyle name="Note 2 2 2 2 7 2 2" xfId="54764" xr:uid="{00000000-0005-0000-0000-00005AD30000}"/>
    <cellStyle name="Note 2 2 2 2 7 2 2 2" xfId="54765" xr:uid="{00000000-0005-0000-0000-00005BD30000}"/>
    <cellStyle name="Note 2 2 2 2 7 2 2 3" xfId="54766" xr:uid="{00000000-0005-0000-0000-00005CD30000}"/>
    <cellStyle name="Note 2 2 2 2 7 2 2 4" xfId="54767" xr:uid="{00000000-0005-0000-0000-00005DD30000}"/>
    <cellStyle name="Note 2 2 2 2 7 2 2 5" xfId="54768" xr:uid="{00000000-0005-0000-0000-00005ED30000}"/>
    <cellStyle name="Note 2 2 2 2 7 2 3" xfId="54769" xr:uid="{00000000-0005-0000-0000-00005FD30000}"/>
    <cellStyle name="Note 2 2 2 2 7 2 3 2" xfId="54770" xr:uid="{00000000-0005-0000-0000-000060D30000}"/>
    <cellStyle name="Note 2 2 2 2 7 2 3 3" xfId="54771" xr:uid="{00000000-0005-0000-0000-000061D30000}"/>
    <cellStyle name="Note 2 2 2 2 7 2 3 4" xfId="54772" xr:uid="{00000000-0005-0000-0000-000062D30000}"/>
    <cellStyle name="Note 2 2 2 2 7 2 3 5" xfId="54773" xr:uid="{00000000-0005-0000-0000-000063D30000}"/>
    <cellStyle name="Note 2 2 2 2 7 2 4" xfId="54774" xr:uid="{00000000-0005-0000-0000-000064D30000}"/>
    <cellStyle name="Note 2 2 2 2 7 2 4 2" xfId="54775" xr:uid="{00000000-0005-0000-0000-000065D30000}"/>
    <cellStyle name="Note 2 2 2 2 7 2 5" xfId="54776" xr:uid="{00000000-0005-0000-0000-000066D30000}"/>
    <cellStyle name="Note 2 2 2 2 7 2 5 2" xfId="54777" xr:uid="{00000000-0005-0000-0000-000067D30000}"/>
    <cellStyle name="Note 2 2 2 2 7 2 6" xfId="54778" xr:uid="{00000000-0005-0000-0000-000068D30000}"/>
    <cellStyle name="Note 2 2 2 2 7 2 6 2" xfId="54779" xr:uid="{00000000-0005-0000-0000-000069D30000}"/>
    <cellStyle name="Note 2 2 2 2 7 2 7" xfId="54780" xr:uid="{00000000-0005-0000-0000-00006AD30000}"/>
    <cellStyle name="Note 2 2 2 2 7 3" xfId="54781" xr:uid="{00000000-0005-0000-0000-00006BD30000}"/>
    <cellStyle name="Note 2 2 2 2 7 3 2" xfId="54782" xr:uid="{00000000-0005-0000-0000-00006CD30000}"/>
    <cellStyle name="Note 2 2 2 2 7 3 3" xfId="54783" xr:uid="{00000000-0005-0000-0000-00006DD30000}"/>
    <cellStyle name="Note 2 2 2 2 7 3 4" xfId="54784" xr:uid="{00000000-0005-0000-0000-00006ED30000}"/>
    <cellStyle name="Note 2 2 2 2 7 3 5" xfId="54785" xr:uid="{00000000-0005-0000-0000-00006FD30000}"/>
    <cellStyle name="Note 2 2 2 2 7 4" xfId="54786" xr:uid="{00000000-0005-0000-0000-000070D30000}"/>
    <cellStyle name="Note 2 2 2 2 7 4 2" xfId="54787" xr:uid="{00000000-0005-0000-0000-000071D30000}"/>
    <cellStyle name="Note 2 2 2 2 7 4 3" xfId="54788" xr:uid="{00000000-0005-0000-0000-000072D30000}"/>
    <cellStyle name="Note 2 2 2 2 7 4 4" xfId="54789" xr:uid="{00000000-0005-0000-0000-000073D30000}"/>
    <cellStyle name="Note 2 2 2 2 7 4 5" xfId="54790" xr:uid="{00000000-0005-0000-0000-000074D30000}"/>
    <cellStyle name="Note 2 2 2 2 7 5" xfId="54791" xr:uid="{00000000-0005-0000-0000-000075D30000}"/>
    <cellStyle name="Note 2 2 2 2 7 5 2" xfId="54792" xr:uid="{00000000-0005-0000-0000-000076D30000}"/>
    <cellStyle name="Note 2 2 2 2 7 6" xfId="54793" xr:uid="{00000000-0005-0000-0000-000077D30000}"/>
    <cellStyle name="Note 2 2 2 2 7 6 2" xfId="54794" xr:uid="{00000000-0005-0000-0000-000078D30000}"/>
    <cellStyle name="Note 2 2 2 2 7 7" xfId="54795" xr:uid="{00000000-0005-0000-0000-000079D30000}"/>
    <cellStyle name="Note 2 2 2 2 7 7 2" xfId="54796" xr:uid="{00000000-0005-0000-0000-00007AD30000}"/>
    <cellStyle name="Note 2 2 2 2 7 8" xfId="54797" xr:uid="{00000000-0005-0000-0000-00007BD30000}"/>
    <cellStyle name="Note 2 2 2 2 8" xfId="54798" xr:uid="{00000000-0005-0000-0000-00007CD30000}"/>
    <cellStyle name="Note 2 2 2 2 8 2" xfId="54799" xr:uid="{00000000-0005-0000-0000-00007DD30000}"/>
    <cellStyle name="Note 2 2 2 2 8 2 2" xfId="54800" xr:uid="{00000000-0005-0000-0000-00007ED30000}"/>
    <cellStyle name="Note 2 2 2 2 8 2 2 2" xfId="54801" xr:uid="{00000000-0005-0000-0000-00007FD30000}"/>
    <cellStyle name="Note 2 2 2 2 8 2 2 3" xfId="54802" xr:uid="{00000000-0005-0000-0000-000080D30000}"/>
    <cellStyle name="Note 2 2 2 2 8 2 2 4" xfId="54803" xr:uid="{00000000-0005-0000-0000-000081D30000}"/>
    <cellStyle name="Note 2 2 2 2 8 2 2 5" xfId="54804" xr:uid="{00000000-0005-0000-0000-000082D30000}"/>
    <cellStyle name="Note 2 2 2 2 8 2 3" xfId="54805" xr:uid="{00000000-0005-0000-0000-000083D30000}"/>
    <cellStyle name="Note 2 2 2 2 8 2 3 2" xfId="54806" xr:uid="{00000000-0005-0000-0000-000084D30000}"/>
    <cellStyle name="Note 2 2 2 2 8 2 3 3" xfId="54807" xr:uid="{00000000-0005-0000-0000-000085D30000}"/>
    <cellStyle name="Note 2 2 2 2 8 2 3 4" xfId="54808" xr:uid="{00000000-0005-0000-0000-000086D30000}"/>
    <cellStyle name="Note 2 2 2 2 8 2 3 5" xfId="54809" xr:uid="{00000000-0005-0000-0000-000087D30000}"/>
    <cellStyle name="Note 2 2 2 2 8 2 4" xfId="54810" xr:uid="{00000000-0005-0000-0000-000088D30000}"/>
    <cellStyle name="Note 2 2 2 2 8 2 4 2" xfId="54811" xr:uid="{00000000-0005-0000-0000-000089D30000}"/>
    <cellStyle name="Note 2 2 2 2 8 2 5" xfId="54812" xr:uid="{00000000-0005-0000-0000-00008AD30000}"/>
    <cellStyle name="Note 2 2 2 2 8 2 5 2" xfId="54813" xr:uid="{00000000-0005-0000-0000-00008BD30000}"/>
    <cellStyle name="Note 2 2 2 2 8 2 6" xfId="54814" xr:uid="{00000000-0005-0000-0000-00008CD30000}"/>
    <cellStyle name="Note 2 2 2 2 8 2 6 2" xfId="54815" xr:uid="{00000000-0005-0000-0000-00008DD30000}"/>
    <cellStyle name="Note 2 2 2 2 8 2 7" xfId="54816" xr:uid="{00000000-0005-0000-0000-00008ED30000}"/>
    <cellStyle name="Note 2 2 2 2 8 3" xfId="54817" xr:uid="{00000000-0005-0000-0000-00008FD30000}"/>
    <cellStyle name="Note 2 2 2 2 8 3 2" xfId="54818" xr:uid="{00000000-0005-0000-0000-000090D30000}"/>
    <cellStyle name="Note 2 2 2 2 8 3 3" xfId="54819" xr:uid="{00000000-0005-0000-0000-000091D30000}"/>
    <cellStyle name="Note 2 2 2 2 8 3 4" xfId="54820" xr:uid="{00000000-0005-0000-0000-000092D30000}"/>
    <cellStyle name="Note 2 2 2 2 8 3 5" xfId="54821" xr:uid="{00000000-0005-0000-0000-000093D30000}"/>
    <cellStyle name="Note 2 2 2 2 8 4" xfId="54822" xr:uid="{00000000-0005-0000-0000-000094D30000}"/>
    <cellStyle name="Note 2 2 2 2 8 4 2" xfId="54823" xr:uid="{00000000-0005-0000-0000-000095D30000}"/>
    <cellStyle name="Note 2 2 2 2 8 4 3" xfId="54824" xr:uid="{00000000-0005-0000-0000-000096D30000}"/>
    <cellStyle name="Note 2 2 2 2 8 4 4" xfId="54825" xr:uid="{00000000-0005-0000-0000-000097D30000}"/>
    <cellStyle name="Note 2 2 2 2 8 4 5" xfId="54826" xr:uid="{00000000-0005-0000-0000-000098D30000}"/>
    <cellStyle name="Note 2 2 2 2 8 5" xfId="54827" xr:uid="{00000000-0005-0000-0000-000099D30000}"/>
    <cellStyle name="Note 2 2 2 2 8 5 2" xfId="54828" xr:uid="{00000000-0005-0000-0000-00009AD30000}"/>
    <cellStyle name="Note 2 2 2 2 8 6" xfId="54829" xr:uid="{00000000-0005-0000-0000-00009BD30000}"/>
    <cellStyle name="Note 2 2 2 2 8 6 2" xfId="54830" xr:uid="{00000000-0005-0000-0000-00009CD30000}"/>
    <cellStyle name="Note 2 2 2 2 8 7" xfId="54831" xr:uid="{00000000-0005-0000-0000-00009DD30000}"/>
    <cellStyle name="Note 2 2 2 2 8 7 2" xfId="54832" xr:uid="{00000000-0005-0000-0000-00009ED30000}"/>
    <cellStyle name="Note 2 2 2 2 8 8" xfId="54833" xr:uid="{00000000-0005-0000-0000-00009FD30000}"/>
    <cellStyle name="Note 2 2 2 2 9" xfId="54834" xr:uid="{00000000-0005-0000-0000-0000A0D30000}"/>
    <cellStyle name="Note 2 2 2 2 9 2" xfId="54835" xr:uid="{00000000-0005-0000-0000-0000A1D30000}"/>
    <cellStyle name="Note 2 2 2 2 9 2 2" xfId="54836" xr:uid="{00000000-0005-0000-0000-0000A2D30000}"/>
    <cellStyle name="Note 2 2 2 2 9 2 2 2" xfId="54837" xr:uid="{00000000-0005-0000-0000-0000A3D30000}"/>
    <cellStyle name="Note 2 2 2 2 9 2 2 3" xfId="54838" xr:uid="{00000000-0005-0000-0000-0000A4D30000}"/>
    <cellStyle name="Note 2 2 2 2 9 2 2 4" xfId="54839" xr:uid="{00000000-0005-0000-0000-0000A5D30000}"/>
    <cellStyle name="Note 2 2 2 2 9 2 2 5" xfId="54840" xr:uid="{00000000-0005-0000-0000-0000A6D30000}"/>
    <cellStyle name="Note 2 2 2 2 9 2 3" xfId="54841" xr:uid="{00000000-0005-0000-0000-0000A7D30000}"/>
    <cellStyle name="Note 2 2 2 2 9 2 3 2" xfId="54842" xr:uid="{00000000-0005-0000-0000-0000A8D30000}"/>
    <cellStyle name="Note 2 2 2 2 9 2 3 3" xfId="54843" xr:uid="{00000000-0005-0000-0000-0000A9D30000}"/>
    <cellStyle name="Note 2 2 2 2 9 2 3 4" xfId="54844" xr:uid="{00000000-0005-0000-0000-0000AAD30000}"/>
    <cellStyle name="Note 2 2 2 2 9 2 3 5" xfId="54845" xr:uid="{00000000-0005-0000-0000-0000ABD30000}"/>
    <cellStyle name="Note 2 2 2 2 9 2 4" xfId="54846" xr:uid="{00000000-0005-0000-0000-0000ACD30000}"/>
    <cellStyle name="Note 2 2 2 2 9 2 4 2" xfId="54847" xr:uid="{00000000-0005-0000-0000-0000ADD30000}"/>
    <cellStyle name="Note 2 2 2 2 9 2 5" xfId="54848" xr:uid="{00000000-0005-0000-0000-0000AED30000}"/>
    <cellStyle name="Note 2 2 2 2 9 2 5 2" xfId="54849" xr:uid="{00000000-0005-0000-0000-0000AFD30000}"/>
    <cellStyle name="Note 2 2 2 2 9 2 6" xfId="54850" xr:uid="{00000000-0005-0000-0000-0000B0D30000}"/>
    <cellStyle name="Note 2 2 2 2 9 2 6 2" xfId="54851" xr:uid="{00000000-0005-0000-0000-0000B1D30000}"/>
    <cellStyle name="Note 2 2 2 2 9 2 7" xfId="54852" xr:uid="{00000000-0005-0000-0000-0000B2D30000}"/>
    <cellStyle name="Note 2 2 2 2 9 3" xfId="54853" xr:uid="{00000000-0005-0000-0000-0000B3D30000}"/>
    <cellStyle name="Note 2 2 2 2 9 3 2" xfId="54854" xr:uid="{00000000-0005-0000-0000-0000B4D30000}"/>
    <cellStyle name="Note 2 2 2 2 9 3 3" xfId="54855" xr:uid="{00000000-0005-0000-0000-0000B5D30000}"/>
    <cellStyle name="Note 2 2 2 2 9 3 4" xfId="54856" xr:uid="{00000000-0005-0000-0000-0000B6D30000}"/>
    <cellStyle name="Note 2 2 2 2 9 3 5" xfId="54857" xr:uid="{00000000-0005-0000-0000-0000B7D30000}"/>
    <cellStyle name="Note 2 2 2 2 9 4" xfId="54858" xr:uid="{00000000-0005-0000-0000-0000B8D30000}"/>
    <cellStyle name="Note 2 2 2 2 9 4 2" xfId="54859" xr:uid="{00000000-0005-0000-0000-0000B9D30000}"/>
    <cellStyle name="Note 2 2 2 2 9 4 3" xfId="54860" xr:uid="{00000000-0005-0000-0000-0000BAD30000}"/>
    <cellStyle name="Note 2 2 2 2 9 4 4" xfId="54861" xr:uid="{00000000-0005-0000-0000-0000BBD30000}"/>
    <cellStyle name="Note 2 2 2 2 9 4 5" xfId="54862" xr:uid="{00000000-0005-0000-0000-0000BCD30000}"/>
    <cellStyle name="Note 2 2 2 2 9 5" xfId="54863" xr:uid="{00000000-0005-0000-0000-0000BDD30000}"/>
    <cellStyle name="Note 2 2 2 2 9 5 2" xfId="54864" xr:uid="{00000000-0005-0000-0000-0000BED30000}"/>
    <cellStyle name="Note 2 2 2 2 9 6" xfId="54865" xr:uid="{00000000-0005-0000-0000-0000BFD30000}"/>
    <cellStyle name="Note 2 2 2 2 9 6 2" xfId="54866" xr:uid="{00000000-0005-0000-0000-0000C0D30000}"/>
    <cellStyle name="Note 2 2 2 2 9 7" xfId="54867" xr:uid="{00000000-0005-0000-0000-0000C1D30000}"/>
    <cellStyle name="Note 2 2 2 2 9 7 2" xfId="54868" xr:uid="{00000000-0005-0000-0000-0000C2D30000}"/>
    <cellStyle name="Note 2 2 2 2 9 8" xfId="54869" xr:uid="{00000000-0005-0000-0000-0000C3D30000}"/>
    <cellStyle name="Note 2 2 2 3" xfId="1616" xr:uid="{00000000-0005-0000-0000-0000C4D30000}"/>
    <cellStyle name="Note 2 2 2 3 2" xfId="1617" xr:uid="{00000000-0005-0000-0000-0000C5D30000}"/>
    <cellStyle name="Note 2 2 2 3 2 2" xfId="1618" xr:uid="{00000000-0005-0000-0000-0000C6D30000}"/>
    <cellStyle name="Note 2 2 2 3 3" xfId="1619" xr:uid="{00000000-0005-0000-0000-0000C7D30000}"/>
    <cellStyle name="Note 2 2 2 3 3 2" xfId="54870" xr:uid="{00000000-0005-0000-0000-0000C8D30000}"/>
    <cellStyle name="Note 2 2 2 3 4" xfId="54871" xr:uid="{00000000-0005-0000-0000-0000C9D30000}"/>
    <cellStyle name="Note 2 2 2 3 5" xfId="54872" xr:uid="{00000000-0005-0000-0000-0000CAD30000}"/>
    <cellStyle name="Note 2 2 2 4" xfId="1620" xr:uid="{00000000-0005-0000-0000-0000CBD30000}"/>
    <cellStyle name="Note 2 2 2 4 2" xfId="1621" xr:uid="{00000000-0005-0000-0000-0000CCD30000}"/>
    <cellStyle name="Note 2 2 2 4 2 2" xfId="1622" xr:uid="{00000000-0005-0000-0000-0000CDD30000}"/>
    <cellStyle name="Note 2 2 2 4 3" xfId="1623" xr:uid="{00000000-0005-0000-0000-0000CED30000}"/>
    <cellStyle name="Note 2 2 2 4 3 2" xfId="54873" xr:uid="{00000000-0005-0000-0000-0000CFD30000}"/>
    <cellStyle name="Note 2 2 2 4 4" xfId="54874" xr:uid="{00000000-0005-0000-0000-0000D0D30000}"/>
    <cellStyle name="Note 2 2 2 4 5" xfId="54875" xr:uid="{00000000-0005-0000-0000-0000D1D30000}"/>
    <cellStyle name="Note 2 2 2 5" xfId="1624" xr:uid="{00000000-0005-0000-0000-0000D2D30000}"/>
    <cellStyle name="Note 2 2 2 5 2" xfId="1625" xr:uid="{00000000-0005-0000-0000-0000D3D30000}"/>
    <cellStyle name="Note 2 2 2 5 2 2" xfId="54876" xr:uid="{00000000-0005-0000-0000-0000D4D30000}"/>
    <cellStyle name="Note 2 2 2 6" xfId="1626" xr:uid="{00000000-0005-0000-0000-0000D5D30000}"/>
    <cellStyle name="Note 2 2 2 6 2" xfId="54877" xr:uid="{00000000-0005-0000-0000-0000D6D30000}"/>
    <cellStyle name="Note 2 2 2 7" xfId="54878" xr:uid="{00000000-0005-0000-0000-0000D7D30000}"/>
    <cellStyle name="Note 2 2 2 7 2" xfId="54879" xr:uid="{00000000-0005-0000-0000-0000D8D30000}"/>
    <cellStyle name="Note 2 2 2_T-straight with PEDs adjustor" xfId="54880" xr:uid="{00000000-0005-0000-0000-0000D9D30000}"/>
    <cellStyle name="Note 2 2 3" xfId="1627" xr:uid="{00000000-0005-0000-0000-0000DAD30000}"/>
    <cellStyle name="Note 2 2 3 10" xfId="54881" xr:uid="{00000000-0005-0000-0000-0000DBD30000}"/>
    <cellStyle name="Note 2 2 3 10 2" xfId="54882" xr:uid="{00000000-0005-0000-0000-0000DCD30000}"/>
    <cellStyle name="Note 2 2 3 10 2 2" xfId="54883" xr:uid="{00000000-0005-0000-0000-0000DDD30000}"/>
    <cellStyle name="Note 2 2 3 10 2 2 2" xfId="54884" xr:uid="{00000000-0005-0000-0000-0000DED30000}"/>
    <cellStyle name="Note 2 2 3 10 2 2 3" xfId="54885" xr:uid="{00000000-0005-0000-0000-0000DFD30000}"/>
    <cellStyle name="Note 2 2 3 10 2 2 4" xfId="54886" xr:uid="{00000000-0005-0000-0000-0000E0D30000}"/>
    <cellStyle name="Note 2 2 3 10 2 2 5" xfId="54887" xr:uid="{00000000-0005-0000-0000-0000E1D30000}"/>
    <cellStyle name="Note 2 2 3 10 2 3" xfId="54888" xr:uid="{00000000-0005-0000-0000-0000E2D30000}"/>
    <cellStyle name="Note 2 2 3 10 2 3 2" xfId="54889" xr:uid="{00000000-0005-0000-0000-0000E3D30000}"/>
    <cellStyle name="Note 2 2 3 10 2 3 3" xfId="54890" xr:uid="{00000000-0005-0000-0000-0000E4D30000}"/>
    <cellStyle name="Note 2 2 3 10 2 3 4" xfId="54891" xr:uid="{00000000-0005-0000-0000-0000E5D30000}"/>
    <cellStyle name="Note 2 2 3 10 2 3 5" xfId="54892" xr:uid="{00000000-0005-0000-0000-0000E6D30000}"/>
    <cellStyle name="Note 2 2 3 10 2 4" xfId="54893" xr:uid="{00000000-0005-0000-0000-0000E7D30000}"/>
    <cellStyle name="Note 2 2 3 10 2 4 2" xfId="54894" xr:uid="{00000000-0005-0000-0000-0000E8D30000}"/>
    <cellStyle name="Note 2 2 3 10 2 5" xfId="54895" xr:uid="{00000000-0005-0000-0000-0000E9D30000}"/>
    <cellStyle name="Note 2 2 3 10 2 5 2" xfId="54896" xr:uid="{00000000-0005-0000-0000-0000EAD30000}"/>
    <cellStyle name="Note 2 2 3 10 2 6" xfId="54897" xr:uid="{00000000-0005-0000-0000-0000EBD30000}"/>
    <cellStyle name="Note 2 2 3 10 2 6 2" xfId="54898" xr:uid="{00000000-0005-0000-0000-0000ECD30000}"/>
    <cellStyle name="Note 2 2 3 10 2 7" xfId="54899" xr:uid="{00000000-0005-0000-0000-0000EDD30000}"/>
    <cellStyle name="Note 2 2 3 10 3" xfId="54900" xr:uid="{00000000-0005-0000-0000-0000EED30000}"/>
    <cellStyle name="Note 2 2 3 10 3 2" xfId="54901" xr:uid="{00000000-0005-0000-0000-0000EFD30000}"/>
    <cellStyle name="Note 2 2 3 10 3 3" xfId="54902" xr:uid="{00000000-0005-0000-0000-0000F0D30000}"/>
    <cellStyle name="Note 2 2 3 10 3 4" xfId="54903" xr:uid="{00000000-0005-0000-0000-0000F1D30000}"/>
    <cellStyle name="Note 2 2 3 10 3 5" xfId="54904" xr:uid="{00000000-0005-0000-0000-0000F2D30000}"/>
    <cellStyle name="Note 2 2 3 10 4" xfId="54905" xr:uid="{00000000-0005-0000-0000-0000F3D30000}"/>
    <cellStyle name="Note 2 2 3 10 4 2" xfId="54906" xr:uid="{00000000-0005-0000-0000-0000F4D30000}"/>
    <cellStyle name="Note 2 2 3 10 4 3" xfId="54907" xr:uid="{00000000-0005-0000-0000-0000F5D30000}"/>
    <cellStyle name="Note 2 2 3 10 4 4" xfId="54908" xr:uid="{00000000-0005-0000-0000-0000F6D30000}"/>
    <cellStyle name="Note 2 2 3 10 4 5" xfId="54909" xr:uid="{00000000-0005-0000-0000-0000F7D30000}"/>
    <cellStyle name="Note 2 2 3 10 5" xfId="54910" xr:uid="{00000000-0005-0000-0000-0000F8D30000}"/>
    <cellStyle name="Note 2 2 3 10 5 2" xfId="54911" xr:uid="{00000000-0005-0000-0000-0000F9D30000}"/>
    <cellStyle name="Note 2 2 3 10 6" xfId="54912" xr:uid="{00000000-0005-0000-0000-0000FAD30000}"/>
    <cellStyle name="Note 2 2 3 10 6 2" xfId="54913" xr:uid="{00000000-0005-0000-0000-0000FBD30000}"/>
    <cellStyle name="Note 2 2 3 10 7" xfId="54914" xr:uid="{00000000-0005-0000-0000-0000FCD30000}"/>
    <cellStyle name="Note 2 2 3 10 7 2" xfId="54915" xr:uid="{00000000-0005-0000-0000-0000FDD30000}"/>
    <cellStyle name="Note 2 2 3 10 8" xfId="54916" xr:uid="{00000000-0005-0000-0000-0000FED30000}"/>
    <cellStyle name="Note 2 2 3 11" xfId="54917" xr:uid="{00000000-0005-0000-0000-0000FFD30000}"/>
    <cellStyle name="Note 2 2 3 11 2" xfId="54918" xr:uid="{00000000-0005-0000-0000-000000D40000}"/>
    <cellStyle name="Note 2 2 3 11 2 2" xfId="54919" xr:uid="{00000000-0005-0000-0000-000001D40000}"/>
    <cellStyle name="Note 2 2 3 11 2 2 2" xfId="54920" xr:uid="{00000000-0005-0000-0000-000002D40000}"/>
    <cellStyle name="Note 2 2 3 11 2 2 3" xfId="54921" xr:uid="{00000000-0005-0000-0000-000003D40000}"/>
    <cellStyle name="Note 2 2 3 11 2 2 4" xfId="54922" xr:uid="{00000000-0005-0000-0000-000004D40000}"/>
    <cellStyle name="Note 2 2 3 11 2 2 5" xfId="54923" xr:uid="{00000000-0005-0000-0000-000005D40000}"/>
    <cellStyle name="Note 2 2 3 11 2 3" xfId="54924" xr:uid="{00000000-0005-0000-0000-000006D40000}"/>
    <cellStyle name="Note 2 2 3 11 2 3 2" xfId="54925" xr:uid="{00000000-0005-0000-0000-000007D40000}"/>
    <cellStyle name="Note 2 2 3 11 2 3 3" xfId="54926" xr:uid="{00000000-0005-0000-0000-000008D40000}"/>
    <cellStyle name="Note 2 2 3 11 2 3 4" xfId="54927" xr:uid="{00000000-0005-0000-0000-000009D40000}"/>
    <cellStyle name="Note 2 2 3 11 2 3 5" xfId="54928" xr:uid="{00000000-0005-0000-0000-00000AD40000}"/>
    <cellStyle name="Note 2 2 3 11 2 4" xfId="54929" xr:uid="{00000000-0005-0000-0000-00000BD40000}"/>
    <cellStyle name="Note 2 2 3 11 2 4 2" xfId="54930" xr:uid="{00000000-0005-0000-0000-00000CD40000}"/>
    <cellStyle name="Note 2 2 3 11 2 5" xfId="54931" xr:uid="{00000000-0005-0000-0000-00000DD40000}"/>
    <cellStyle name="Note 2 2 3 11 2 5 2" xfId="54932" xr:uid="{00000000-0005-0000-0000-00000ED40000}"/>
    <cellStyle name="Note 2 2 3 11 2 6" xfId="54933" xr:uid="{00000000-0005-0000-0000-00000FD40000}"/>
    <cellStyle name="Note 2 2 3 11 2 6 2" xfId="54934" xr:uid="{00000000-0005-0000-0000-000010D40000}"/>
    <cellStyle name="Note 2 2 3 11 2 7" xfId="54935" xr:uid="{00000000-0005-0000-0000-000011D40000}"/>
    <cellStyle name="Note 2 2 3 11 3" xfId="54936" xr:uid="{00000000-0005-0000-0000-000012D40000}"/>
    <cellStyle name="Note 2 2 3 11 3 2" xfId="54937" xr:uid="{00000000-0005-0000-0000-000013D40000}"/>
    <cellStyle name="Note 2 2 3 11 3 3" xfId="54938" xr:uid="{00000000-0005-0000-0000-000014D40000}"/>
    <cellStyle name="Note 2 2 3 11 3 4" xfId="54939" xr:uid="{00000000-0005-0000-0000-000015D40000}"/>
    <cellStyle name="Note 2 2 3 11 3 5" xfId="54940" xr:uid="{00000000-0005-0000-0000-000016D40000}"/>
    <cellStyle name="Note 2 2 3 11 4" xfId="54941" xr:uid="{00000000-0005-0000-0000-000017D40000}"/>
    <cellStyle name="Note 2 2 3 11 4 2" xfId="54942" xr:uid="{00000000-0005-0000-0000-000018D40000}"/>
    <cellStyle name="Note 2 2 3 11 4 3" xfId="54943" xr:uid="{00000000-0005-0000-0000-000019D40000}"/>
    <cellStyle name="Note 2 2 3 11 4 4" xfId="54944" xr:uid="{00000000-0005-0000-0000-00001AD40000}"/>
    <cellStyle name="Note 2 2 3 11 4 5" xfId="54945" xr:uid="{00000000-0005-0000-0000-00001BD40000}"/>
    <cellStyle name="Note 2 2 3 11 5" xfId="54946" xr:uid="{00000000-0005-0000-0000-00001CD40000}"/>
    <cellStyle name="Note 2 2 3 11 5 2" xfId="54947" xr:uid="{00000000-0005-0000-0000-00001DD40000}"/>
    <cellStyle name="Note 2 2 3 11 6" xfId="54948" xr:uid="{00000000-0005-0000-0000-00001ED40000}"/>
    <cellStyle name="Note 2 2 3 11 6 2" xfId="54949" xr:uid="{00000000-0005-0000-0000-00001FD40000}"/>
    <cellStyle name="Note 2 2 3 11 7" xfId="54950" xr:uid="{00000000-0005-0000-0000-000020D40000}"/>
    <cellStyle name="Note 2 2 3 11 7 2" xfId="54951" xr:uid="{00000000-0005-0000-0000-000021D40000}"/>
    <cellStyle name="Note 2 2 3 11 8" xfId="54952" xr:uid="{00000000-0005-0000-0000-000022D40000}"/>
    <cellStyle name="Note 2 2 3 12" xfId="54953" xr:uid="{00000000-0005-0000-0000-000023D40000}"/>
    <cellStyle name="Note 2 2 3 12 2" xfId="54954" xr:uid="{00000000-0005-0000-0000-000024D40000}"/>
    <cellStyle name="Note 2 2 3 12 2 2" xfId="54955" xr:uid="{00000000-0005-0000-0000-000025D40000}"/>
    <cellStyle name="Note 2 2 3 12 2 2 2" xfId="54956" xr:uid="{00000000-0005-0000-0000-000026D40000}"/>
    <cellStyle name="Note 2 2 3 12 2 2 3" xfId="54957" xr:uid="{00000000-0005-0000-0000-000027D40000}"/>
    <cellStyle name="Note 2 2 3 12 2 2 4" xfId="54958" xr:uid="{00000000-0005-0000-0000-000028D40000}"/>
    <cellStyle name="Note 2 2 3 12 2 2 5" xfId="54959" xr:uid="{00000000-0005-0000-0000-000029D40000}"/>
    <cellStyle name="Note 2 2 3 12 2 3" xfId="54960" xr:uid="{00000000-0005-0000-0000-00002AD40000}"/>
    <cellStyle name="Note 2 2 3 12 2 3 2" xfId="54961" xr:uid="{00000000-0005-0000-0000-00002BD40000}"/>
    <cellStyle name="Note 2 2 3 12 2 3 3" xfId="54962" xr:uid="{00000000-0005-0000-0000-00002CD40000}"/>
    <cellStyle name="Note 2 2 3 12 2 3 4" xfId="54963" xr:uid="{00000000-0005-0000-0000-00002DD40000}"/>
    <cellStyle name="Note 2 2 3 12 2 3 5" xfId="54964" xr:uid="{00000000-0005-0000-0000-00002ED40000}"/>
    <cellStyle name="Note 2 2 3 12 2 4" xfId="54965" xr:uid="{00000000-0005-0000-0000-00002FD40000}"/>
    <cellStyle name="Note 2 2 3 12 2 4 2" xfId="54966" xr:uid="{00000000-0005-0000-0000-000030D40000}"/>
    <cellStyle name="Note 2 2 3 12 2 5" xfId="54967" xr:uid="{00000000-0005-0000-0000-000031D40000}"/>
    <cellStyle name="Note 2 2 3 12 2 5 2" xfId="54968" xr:uid="{00000000-0005-0000-0000-000032D40000}"/>
    <cellStyle name="Note 2 2 3 12 2 6" xfId="54969" xr:uid="{00000000-0005-0000-0000-000033D40000}"/>
    <cellStyle name="Note 2 2 3 12 2 6 2" xfId="54970" xr:uid="{00000000-0005-0000-0000-000034D40000}"/>
    <cellStyle name="Note 2 2 3 12 2 7" xfId="54971" xr:uid="{00000000-0005-0000-0000-000035D40000}"/>
    <cellStyle name="Note 2 2 3 12 3" xfId="54972" xr:uid="{00000000-0005-0000-0000-000036D40000}"/>
    <cellStyle name="Note 2 2 3 12 3 2" xfId="54973" xr:uid="{00000000-0005-0000-0000-000037D40000}"/>
    <cellStyle name="Note 2 2 3 12 3 3" xfId="54974" xr:uid="{00000000-0005-0000-0000-000038D40000}"/>
    <cellStyle name="Note 2 2 3 12 3 4" xfId="54975" xr:uid="{00000000-0005-0000-0000-000039D40000}"/>
    <cellStyle name="Note 2 2 3 12 3 5" xfId="54976" xr:uid="{00000000-0005-0000-0000-00003AD40000}"/>
    <cellStyle name="Note 2 2 3 12 4" xfId="54977" xr:uid="{00000000-0005-0000-0000-00003BD40000}"/>
    <cellStyle name="Note 2 2 3 12 4 2" xfId="54978" xr:uid="{00000000-0005-0000-0000-00003CD40000}"/>
    <cellStyle name="Note 2 2 3 12 4 3" xfId="54979" xr:uid="{00000000-0005-0000-0000-00003DD40000}"/>
    <cellStyle name="Note 2 2 3 12 4 4" xfId="54980" xr:uid="{00000000-0005-0000-0000-00003ED40000}"/>
    <cellStyle name="Note 2 2 3 12 4 5" xfId="54981" xr:uid="{00000000-0005-0000-0000-00003FD40000}"/>
    <cellStyle name="Note 2 2 3 12 5" xfId="54982" xr:uid="{00000000-0005-0000-0000-000040D40000}"/>
    <cellStyle name="Note 2 2 3 12 5 2" xfId="54983" xr:uid="{00000000-0005-0000-0000-000041D40000}"/>
    <cellStyle name="Note 2 2 3 12 6" xfId="54984" xr:uid="{00000000-0005-0000-0000-000042D40000}"/>
    <cellStyle name="Note 2 2 3 12 6 2" xfId="54985" xr:uid="{00000000-0005-0000-0000-000043D40000}"/>
    <cellStyle name="Note 2 2 3 12 7" xfId="54986" xr:uid="{00000000-0005-0000-0000-000044D40000}"/>
    <cellStyle name="Note 2 2 3 12 7 2" xfId="54987" xr:uid="{00000000-0005-0000-0000-000045D40000}"/>
    <cellStyle name="Note 2 2 3 12 8" xfId="54988" xr:uid="{00000000-0005-0000-0000-000046D40000}"/>
    <cellStyle name="Note 2 2 3 13" xfId="54989" xr:uid="{00000000-0005-0000-0000-000047D40000}"/>
    <cellStyle name="Note 2 2 3 13 2" xfId="54990" xr:uid="{00000000-0005-0000-0000-000048D40000}"/>
    <cellStyle name="Note 2 2 3 13 2 2" xfId="54991" xr:uid="{00000000-0005-0000-0000-000049D40000}"/>
    <cellStyle name="Note 2 2 3 13 2 2 2" xfId="54992" xr:uid="{00000000-0005-0000-0000-00004AD40000}"/>
    <cellStyle name="Note 2 2 3 13 2 2 3" xfId="54993" xr:uid="{00000000-0005-0000-0000-00004BD40000}"/>
    <cellStyle name="Note 2 2 3 13 2 2 4" xfId="54994" xr:uid="{00000000-0005-0000-0000-00004CD40000}"/>
    <cellStyle name="Note 2 2 3 13 2 2 5" xfId="54995" xr:uid="{00000000-0005-0000-0000-00004DD40000}"/>
    <cellStyle name="Note 2 2 3 13 2 3" xfId="54996" xr:uid="{00000000-0005-0000-0000-00004ED40000}"/>
    <cellStyle name="Note 2 2 3 13 2 3 2" xfId="54997" xr:uid="{00000000-0005-0000-0000-00004FD40000}"/>
    <cellStyle name="Note 2 2 3 13 2 3 3" xfId="54998" xr:uid="{00000000-0005-0000-0000-000050D40000}"/>
    <cellStyle name="Note 2 2 3 13 2 3 4" xfId="54999" xr:uid="{00000000-0005-0000-0000-000051D40000}"/>
    <cellStyle name="Note 2 2 3 13 2 3 5" xfId="55000" xr:uid="{00000000-0005-0000-0000-000052D40000}"/>
    <cellStyle name="Note 2 2 3 13 2 4" xfId="55001" xr:uid="{00000000-0005-0000-0000-000053D40000}"/>
    <cellStyle name="Note 2 2 3 13 2 4 2" xfId="55002" xr:uid="{00000000-0005-0000-0000-000054D40000}"/>
    <cellStyle name="Note 2 2 3 13 2 5" xfId="55003" xr:uid="{00000000-0005-0000-0000-000055D40000}"/>
    <cellStyle name="Note 2 2 3 13 2 5 2" xfId="55004" xr:uid="{00000000-0005-0000-0000-000056D40000}"/>
    <cellStyle name="Note 2 2 3 13 2 6" xfId="55005" xr:uid="{00000000-0005-0000-0000-000057D40000}"/>
    <cellStyle name="Note 2 2 3 13 2 6 2" xfId="55006" xr:uid="{00000000-0005-0000-0000-000058D40000}"/>
    <cellStyle name="Note 2 2 3 13 2 7" xfId="55007" xr:uid="{00000000-0005-0000-0000-000059D40000}"/>
    <cellStyle name="Note 2 2 3 13 3" xfId="55008" xr:uid="{00000000-0005-0000-0000-00005AD40000}"/>
    <cellStyle name="Note 2 2 3 13 3 2" xfId="55009" xr:uid="{00000000-0005-0000-0000-00005BD40000}"/>
    <cellStyle name="Note 2 2 3 13 3 3" xfId="55010" xr:uid="{00000000-0005-0000-0000-00005CD40000}"/>
    <cellStyle name="Note 2 2 3 13 3 4" xfId="55011" xr:uid="{00000000-0005-0000-0000-00005DD40000}"/>
    <cellStyle name="Note 2 2 3 13 3 5" xfId="55012" xr:uid="{00000000-0005-0000-0000-00005ED40000}"/>
    <cellStyle name="Note 2 2 3 13 4" xfId="55013" xr:uid="{00000000-0005-0000-0000-00005FD40000}"/>
    <cellStyle name="Note 2 2 3 13 4 2" xfId="55014" xr:uid="{00000000-0005-0000-0000-000060D40000}"/>
    <cellStyle name="Note 2 2 3 13 4 3" xfId="55015" xr:uid="{00000000-0005-0000-0000-000061D40000}"/>
    <cellStyle name="Note 2 2 3 13 4 4" xfId="55016" xr:uid="{00000000-0005-0000-0000-000062D40000}"/>
    <cellStyle name="Note 2 2 3 13 4 5" xfId="55017" xr:uid="{00000000-0005-0000-0000-000063D40000}"/>
    <cellStyle name="Note 2 2 3 13 5" xfId="55018" xr:uid="{00000000-0005-0000-0000-000064D40000}"/>
    <cellStyle name="Note 2 2 3 13 5 2" xfId="55019" xr:uid="{00000000-0005-0000-0000-000065D40000}"/>
    <cellStyle name="Note 2 2 3 13 6" xfId="55020" xr:uid="{00000000-0005-0000-0000-000066D40000}"/>
    <cellStyle name="Note 2 2 3 13 6 2" xfId="55021" xr:uid="{00000000-0005-0000-0000-000067D40000}"/>
    <cellStyle name="Note 2 2 3 13 7" xfId="55022" xr:uid="{00000000-0005-0000-0000-000068D40000}"/>
    <cellStyle name="Note 2 2 3 13 7 2" xfId="55023" xr:uid="{00000000-0005-0000-0000-000069D40000}"/>
    <cellStyle name="Note 2 2 3 13 8" xfId="55024" xr:uid="{00000000-0005-0000-0000-00006AD40000}"/>
    <cellStyle name="Note 2 2 3 14" xfId="55025" xr:uid="{00000000-0005-0000-0000-00006BD40000}"/>
    <cellStyle name="Note 2 2 3 14 2" xfId="55026" xr:uid="{00000000-0005-0000-0000-00006CD40000}"/>
    <cellStyle name="Note 2 2 3 14 2 2" xfId="55027" xr:uid="{00000000-0005-0000-0000-00006DD40000}"/>
    <cellStyle name="Note 2 2 3 14 2 2 2" xfId="55028" xr:uid="{00000000-0005-0000-0000-00006ED40000}"/>
    <cellStyle name="Note 2 2 3 14 2 2 3" xfId="55029" xr:uid="{00000000-0005-0000-0000-00006FD40000}"/>
    <cellStyle name="Note 2 2 3 14 2 2 4" xfId="55030" xr:uid="{00000000-0005-0000-0000-000070D40000}"/>
    <cellStyle name="Note 2 2 3 14 2 2 5" xfId="55031" xr:uid="{00000000-0005-0000-0000-000071D40000}"/>
    <cellStyle name="Note 2 2 3 14 2 3" xfId="55032" xr:uid="{00000000-0005-0000-0000-000072D40000}"/>
    <cellStyle name="Note 2 2 3 14 2 3 2" xfId="55033" xr:uid="{00000000-0005-0000-0000-000073D40000}"/>
    <cellStyle name="Note 2 2 3 14 2 3 3" xfId="55034" xr:uid="{00000000-0005-0000-0000-000074D40000}"/>
    <cellStyle name="Note 2 2 3 14 2 3 4" xfId="55035" xr:uid="{00000000-0005-0000-0000-000075D40000}"/>
    <cellStyle name="Note 2 2 3 14 2 3 5" xfId="55036" xr:uid="{00000000-0005-0000-0000-000076D40000}"/>
    <cellStyle name="Note 2 2 3 14 2 4" xfId="55037" xr:uid="{00000000-0005-0000-0000-000077D40000}"/>
    <cellStyle name="Note 2 2 3 14 2 4 2" xfId="55038" xr:uid="{00000000-0005-0000-0000-000078D40000}"/>
    <cellStyle name="Note 2 2 3 14 2 5" xfId="55039" xr:uid="{00000000-0005-0000-0000-000079D40000}"/>
    <cellStyle name="Note 2 2 3 14 2 5 2" xfId="55040" xr:uid="{00000000-0005-0000-0000-00007AD40000}"/>
    <cellStyle name="Note 2 2 3 14 2 6" xfId="55041" xr:uid="{00000000-0005-0000-0000-00007BD40000}"/>
    <cellStyle name="Note 2 2 3 14 2 6 2" xfId="55042" xr:uid="{00000000-0005-0000-0000-00007CD40000}"/>
    <cellStyle name="Note 2 2 3 14 2 7" xfId="55043" xr:uid="{00000000-0005-0000-0000-00007DD40000}"/>
    <cellStyle name="Note 2 2 3 14 3" xfId="55044" xr:uid="{00000000-0005-0000-0000-00007ED40000}"/>
    <cellStyle name="Note 2 2 3 14 3 2" xfId="55045" xr:uid="{00000000-0005-0000-0000-00007FD40000}"/>
    <cellStyle name="Note 2 2 3 14 3 3" xfId="55046" xr:uid="{00000000-0005-0000-0000-000080D40000}"/>
    <cellStyle name="Note 2 2 3 14 3 4" xfId="55047" xr:uid="{00000000-0005-0000-0000-000081D40000}"/>
    <cellStyle name="Note 2 2 3 14 3 5" xfId="55048" xr:uid="{00000000-0005-0000-0000-000082D40000}"/>
    <cellStyle name="Note 2 2 3 14 4" xfId="55049" xr:uid="{00000000-0005-0000-0000-000083D40000}"/>
    <cellStyle name="Note 2 2 3 14 4 2" xfId="55050" xr:uid="{00000000-0005-0000-0000-000084D40000}"/>
    <cellStyle name="Note 2 2 3 14 4 3" xfId="55051" xr:uid="{00000000-0005-0000-0000-000085D40000}"/>
    <cellStyle name="Note 2 2 3 14 4 4" xfId="55052" xr:uid="{00000000-0005-0000-0000-000086D40000}"/>
    <cellStyle name="Note 2 2 3 14 4 5" xfId="55053" xr:uid="{00000000-0005-0000-0000-000087D40000}"/>
    <cellStyle name="Note 2 2 3 14 5" xfId="55054" xr:uid="{00000000-0005-0000-0000-000088D40000}"/>
    <cellStyle name="Note 2 2 3 14 5 2" xfId="55055" xr:uid="{00000000-0005-0000-0000-000089D40000}"/>
    <cellStyle name="Note 2 2 3 14 6" xfId="55056" xr:uid="{00000000-0005-0000-0000-00008AD40000}"/>
    <cellStyle name="Note 2 2 3 14 6 2" xfId="55057" xr:uid="{00000000-0005-0000-0000-00008BD40000}"/>
    <cellStyle name="Note 2 2 3 14 7" xfId="55058" xr:uid="{00000000-0005-0000-0000-00008CD40000}"/>
    <cellStyle name="Note 2 2 3 14 7 2" xfId="55059" xr:uid="{00000000-0005-0000-0000-00008DD40000}"/>
    <cellStyle name="Note 2 2 3 14 8" xfId="55060" xr:uid="{00000000-0005-0000-0000-00008ED40000}"/>
    <cellStyle name="Note 2 2 3 15" xfId="55061" xr:uid="{00000000-0005-0000-0000-00008FD40000}"/>
    <cellStyle name="Note 2 2 3 15 2" xfId="55062" xr:uid="{00000000-0005-0000-0000-000090D40000}"/>
    <cellStyle name="Note 2 2 3 15 2 2" xfId="55063" xr:uid="{00000000-0005-0000-0000-000091D40000}"/>
    <cellStyle name="Note 2 2 3 15 2 3" xfId="55064" xr:uid="{00000000-0005-0000-0000-000092D40000}"/>
    <cellStyle name="Note 2 2 3 15 2 4" xfId="55065" xr:uid="{00000000-0005-0000-0000-000093D40000}"/>
    <cellStyle name="Note 2 2 3 15 2 5" xfId="55066" xr:uid="{00000000-0005-0000-0000-000094D40000}"/>
    <cellStyle name="Note 2 2 3 15 3" xfId="55067" xr:uid="{00000000-0005-0000-0000-000095D40000}"/>
    <cellStyle name="Note 2 2 3 15 3 2" xfId="55068" xr:uid="{00000000-0005-0000-0000-000096D40000}"/>
    <cellStyle name="Note 2 2 3 15 3 3" xfId="55069" xr:uid="{00000000-0005-0000-0000-000097D40000}"/>
    <cellStyle name="Note 2 2 3 15 3 4" xfId="55070" xr:uid="{00000000-0005-0000-0000-000098D40000}"/>
    <cellStyle name="Note 2 2 3 15 3 5" xfId="55071" xr:uid="{00000000-0005-0000-0000-000099D40000}"/>
    <cellStyle name="Note 2 2 3 15 4" xfId="55072" xr:uid="{00000000-0005-0000-0000-00009AD40000}"/>
    <cellStyle name="Note 2 2 3 15 4 2" xfId="55073" xr:uid="{00000000-0005-0000-0000-00009BD40000}"/>
    <cellStyle name="Note 2 2 3 15 5" xfId="55074" xr:uid="{00000000-0005-0000-0000-00009CD40000}"/>
    <cellStyle name="Note 2 2 3 15 5 2" xfId="55075" xr:uid="{00000000-0005-0000-0000-00009DD40000}"/>
    <cellStyle name="Note 2 2 3 15 6" xfId="55076" xr:uid="{00000000-0005-0000-0000-00009ED40000}"/>
    <cellStyle name="Note 2 2 3 15 6 2" xfId="55077" xr:uid="{00000000-0005-0000-0000-00009FD40000}"/>
    <cellStyle name="Note 2 2 3 15 7" xfId="55078" xr:uid="{00000000-0005-0000-0000-0000A0D40000}"/>
    <cellStyle name="Note 2 2 3 16" xfId="55079" xr:uid="{00000000-0005-0000-0000-0000A1D40000}"/>
    <cellStyle name="Note 2 2 3 16 2" xfId="55080" xr:uid="{00000000-0005-0000-0000-0000A2D40000}"/>
    <cellStyle name="Note 2 2 3 16 3" xfId="55081" xr:uid="{00000000-0005-0000-0000-0000A3D40000}"/>
    <cellStyle name="Note 2 2 3 16 4" xfId="55082" xr:uid="{00000000-0005-0000-0000-0000A4D40000}"/>
    <cellStyle name="Note 2 2 3 16 5" xfId="55083" xr:uid="{00000000-0005-0000-0000-0000A5D40000}"/>
    <cellStyle name="Note 2 2 3 17" xfId="55084" xr:uid="{00000000-0005-0000-0000-0000A6D40000}"/>
    <cellStyle name="Note 2 2 3 17 2" xfId="55085" xr:uid="{00000000-0005-0000-0000-0000A7D40000}"/>
    <cellStyle name="Note 2 2 3 17 3" xfId="55086" xr:uid="{00000000-0005-0000-0000-0000A8D40000}"/>
    <cellStyle name="Note 2 2 3 17 4" xfId="55087" xr:uid="{00000000-0005-0000-0000-0000A9D40000}"/>
    <cellStyle name="Note 2 2 3 17 5" xfId="55088" xr:uid="{00000000-0005-0000-0000-0000AAD40000}"/>
    <cellStyle name="Note 2 2 3 18" xfId="55089" xr:uid="{00000000-0005-0000-0000-0000ABD40000}"/>
    <cellStyle name="Note 2 2 3 18 2" xfId="55090" xr:uid="{00000000-0005-0000-0000-0000ACD40000}"/>
    <cellStyle name="Note 2 2 3 19" xfId="55091" xr:uid="{00000000-0005-0000-0000-0000ADD40000}"/>
    <cellStyle name="Note 2 2 3 19 2" xfId="55092" xr:uid="{00000000-0005-0000-0000-0000AED40000}"/>
    <cellStyle name="Note 2 2 3 2" xfId="1628" xr:uid="{00000000-0005-0000-0000-0000AFD40000}"/>
    <cellStyle name="Note 2 2 3 2 2" xfId="1629" xr:uid="{00000000-0005-0000-0000-0000B0D40000}"/>
    <cellStyle name="Note 2 2 3 2 2 2" xfId="1630" xr:uid="{00000000-0005-0000-0000-0000B1D40000}"/>
    <cellStyle name="Note 2 2 3 2 2 2 2" xfId="55093" xr:uid="{00000000-0005-0000-0000-0000B2D40000}"/>
    <cellStyle name="Note 2 2 3 2 2 2 3" xfId="55094" xr:uid="{00000000-0005-0000-0000-0000B3D40000}"/>
    <cellStyle name="Note 2 2 3 2 2 2 4" xfId="55095" xr:uid="{00000000-0005-0000-0000-0000B4D40000}"/>
    <cellStyle name="Note 2 2 3 2 2 2 5" xfId="55096" xr:uid="{00000000-0005-0000-0000-0000B5D40000}"/>
    <cellStyle name="Note 2 2 3 2 2 3" xfId="55097" xr:uid="{00000000-0005-0000-0000-0000B6D40000}"/>
    <cellStyle name="Note 2 2 3 2 2 3 2" xfId="55098" xr:uid="{00000000-0005-0000-0000-0000B7D40000}"/>
    <cellStyle name="Note 2 2 3 2 2 3 3" xfId="55099" xr:uid="{00000000-0005-0000-0000-0000B8D40000}"/>
    <cellStyle name="Note 2 2 3 2 2 3 4" xfId="55100" xr:uid="{00000000-0005-0000-0000-0000B9D40000}"/>
    <cellStyle name="Note 2 2 3 2 2 3 5" xfId="55101" xr:uid="{00000000-0005-0000-0000-0000BAD40000}"/>
    <cellStyle name="Note 2 2 3 2 2 4" xfId="55102" xr:uid="{00000000-0005-0000-0000-0000BBD40000}"/>
    <cellStyle name="Note 2 2 3 2 2 4 2" xfId="55103" xr:uid="{00000000-0005-0000-0000-0000BCD40000}"/>
    <cellStyle name="Note 2 2 3 2 2 5" xfId="55104" xr:uid="{00000000-0005-0000-0000-0000BDD40000}"/>
    <cellStyle name="Note 2 2 3 2 2 5 2" xfId="55105" xr:uid="{00000000-0005-0000-0000-0000BED40000}"/>
    <cellStyle name="Note 2 2 3 2 2 6" xfId="55106" xr:uid="{00000000-0005-0000-0000-0000BFD40000}"/>
    <cellStyle name="Note 2 2 3 2 2 6 2" xfId="55107" xr:uid="{00000000-0005-0000-0000-0000C0D40000}"/>
    <cellStyle name="Note 2 2 3 2 2 7" xfId="55108" xr:uid="{00000000-0005-0000-0000-0000C1D40000}"/>
    <cellStyle name="Note 2 2 3 2 3" xfId="1631" xr:uid="{00000000-0005-0000-0000-0000C2D40000}"/>
    <cellStyle name="Note 2 2 3 2 3 2" xfId="55109" xr:uid="{00000000-0005-0000-0000-0000C3D40000}"/>
    <cellStyle name="Note 2 2 3 2 3 3" xfId="55110" xr:uid="{00000000-0005-0000-0000-0000C4D40000}"/>
    <cellStyle name="Note 2 2 3 2 3 4" xfId="55111" xr:uid="{00000000-0005-0000-0000-0000C5D40000}"/>
    <cellStyle name="Note 2 2 3 2 3 5" xfId="55112" xr:uid="{00000000-0005-0000-0000-0000C6D40000}"/>
    <cellStyle name="Note 2 2 3 2 4" xfId="55113" xr:uid="{00000000-0005-0000-0000-0000C7D40000}"/>
    <cellStyle name="Note 2 2 3 2 4 2" xfId="55114" xr:uid="{00000000-0005-0000-0000-0000C8D40000}"/>
    <cellStyle name="Note 2 2 3 2 4 3" xfId="55115" xr:uid="{00000000-0005-0000-0000-0000C9D40000}"/>
    <cellStyle name="Note 2 2 3 2 4 4" xfId="55116" xr:uid="{00000000-0005-0000-0000-0000CAD40000}"/>
    <cellStyle name="Note 2 2 3 2 4 5" xfId="55117" xr:uid="{00000000-0005-0000-0000-0000CBD40000}"/>
    <cellStyle name="Note 2 2 3 2 5" xfId="55118" xr:uid="{00000000-0005-0000-0000-0000CCD40000}"/>
    <cellStyle name="Note 2 2 3 2 5 2" xfId="55119" xr:uid="{00000000-0005-0000-0000-0000CDD40000}"/>
    <cellStyle name="Note 2 2 3 2 6" xfId="55120" xr:uid="{00000000-0005-0000-0000-0000CED40000}"/>
    <cellStyle name="Note 2 2 3 2 6 2" xfId="55121" xr:uid="{00000000-0005-0000-0000-0000CFD40000}"/>
    <cellStyle name="Note 2 2 3 2 7" xfId="55122" xr:uid="{00000000-0005-0000-0000-0000D0D40000}"/>
    <cellStyle name="Note 2 2 3 2 7 2" xfId="55123" xr:uid="{00000000-0005-0000-0000-0000D1D40000}"/>
    <cellStyle name="Note 2 2 3 2 8" xfId="55124" xr:uid="{00000000-0005-0000-0000-0000D2D40000}"/>
    <cellStyle name="Note 2 2 3 20" xfId="55125" xr:uid="{00000000-0005-0000-0000-0000D3D40000}"/>
    <cellStyle name="Note 2 2 3 20 2" xfId="55126" xr:uid="{00000000-0005-0000-0000-0000D4D40000}"/>
    <cellStyle name="Note 2 2 3 21" xfId="55127" xr:uid="{00000000-0005-0000-0000-0000D5D40000}"/>
    <cellStyle name="Note 2 2 3 3" xfId="1632" xr:uid="{00000000-0005-0000-0000-0000D6D40000}"/>
    <cellStyle name="Note 2 2 3 3 2" xfId="1633" xr:uid="{00000000-0005-0000-0000-0000D7D40000}"/>
    <cellStyle name="Note 2 2 3 3 2 2" xfId="1634" xr:uid="{00000000-0005-0000-0000-0000D8D40000}"/>
    <cellStyle name="Note 2 2 3 3 2 2 2" xfId="55128" xr:uid="{00000000-0005-0000-0000-0000D9D40000}"/>
    <cellStyle name="Note 2 2 3 3 2 2 3" xfId="55129" xr:uid="{00000000-0005-0000-0000-0000DAD40000}"/>
    <cellStyle name="Note 2 2 3 3 2 2 4" xfId="55130" xr:uid="{00000000-0005-0000-0000-0000DBD40000}"/>
    <cellStyle name="Note 2 2 3 3 2 2 5" xfId="55131" xr:uid="{00000000-0005-0000-0000-0000DCD40000}"/>
    <cellStyle name="Note 2 2 3 3 2 3" xfId="55132" xr:uid="{00000000-0005-0000-0000-0000DDD40000}"/>
    <cellStyle name="Note 2 2 3 3 2 3 2" xfId="55133" xr:uid="{00000000-0005-0000-0000-0000DED40000}"/>
    <cellStyle name="Note 2 2 3 3 2 3 3" xfId="55134" xr:uid="{00000000-0005-0000-0000-0000DFD40000}"/>
    <cellStyle name="Note 2 2 3 3 2 3 4" xfId="55135" xr:uid="{00000000-0005-0000-0000-0000E0D40000}"/>
    <cellStyle name="Note 2 2 3 3 2 3 5" xfId="55136" xr:uid="{00000000-0005-0000-0000-0000E1D40000}"/>
    <cellStyle name="Note 2 2 3 3 2 4" xfId="55137" xr:uid="{00000000-0005-0000-0000-0000E2D40000}"/>
    <cellStyle name="Note 2 2 3 3 2 4 2" xfId="55138" xr:uid="{00000000-0005-0000-0000-0000E3D40000}"/>
    <cellStyle name="Note 2 2 3 3 2 5" xfId="55139" xr:uid="{00000000-0005-0000-0000-0000E4D40000}"/>
    <cellStyle name="Note 2 2 3 3 2 5 2" xfId="55140" xr:uid="{00000000-0005-0000-0000-0000E5D40000}"/>
    <cellStyle name="Note 2 2 3 3 2 6" xfId="55141" xr:uid="{00000000-0005-0000-0000-0000E6D40000}"/>
    <cellStyle name="Note 2 2 3 3 2 6 2" xfId="55142" xr:uid="{00000000-0005-0000-0000-0000E7D40000}"/>
    <cellStyle name="Note 2 2 3 3 2 7" xfId="55143" xr:uid="{00000000-0005-0000-0000-0000E8D40000}"/>
    <cellStyle name="Note 2 2 3 3 3" xfId="1635" xr:uid="{00000000-0005-0000-0000-0000E9D40000}"/>
    <cellStyle name="Note 2 2 3 3 3 2" xfId="55144" xr:uid="{00000000-0005-0000-0000-0000EAD40000}"/>
    <cellStyle name="Note 2 2 3 3 3 3" xfId="55145" xr:uid="{00000000-0005-0000-0000-0000EBD40000}"/>
    <cellStyle name="Note 2 2 3 3 3 4" xfId="55146" xr:uid="{00000000-0005-0000-0000-0000ECD40000}"/>
    <cellStyle name="Note 2 2 3 3 3 5" xfId="55147" xr:uid="{00000000-0005-0000-0000-0000EDD40000}"/>
    <cellStyle name="Note 2 2 3 3 4" xfId="55148" xr:uid="{00000000-0005-0000-0000-0000EED40000}"/>
    <cellStyle name="Note 2 2 3 3 4 2" xfId="55149" xr:uid="{00000000-0005-0000-0000-0000EFD40000}"/>
    <cellStyle name="Note 2 2 3 3 4 3" xfId="55150" xr:uid="{00000000-0005-0000-0000-0000F0D40000}"/>
    <cellStyle name="Note 2 2 3 3 4 4" xfId="55151" xr:uid="{00000000-0005-0000-0000-0000F1D40000}"/>
    <cellStyle name="Note 2 2 3 3 4 5" xfId="55152" xr:uid="{00000000-0005-0000-0000-0000F2D40000}"/>
    <cellStyle name="Note 2 2 3 3 5" xfId="55153" xr:uid="{00000000-0005-0000-0000-0000F3D40000}"/>
    <cellStyle name="Note 2 2 3 3 5 2" xfId="55154" xr:uid="{00000000-0005-0000-0000-0000F4D40000}"/>
    <cellStyle name="Note 2 2 3 3 6" xfId="55155" xr:uid="{00000000-0005-0000-0000-0000F5D40000}"/>
    <cellStyle name="Note 2 2 3 3 6 2" xfId="55156" xr:uid="{00000000-0005-0000-0000-0000F6D40000}"/>
    <cellStyle name="Note 2 2 3 3 7" xfId="55157" xr:uid="{00000000-0005-0000-0000-0000F7D40000}"/>
    <cellStyle name="Note 2 2 3 3 7 2" xfId="55158" xr:uid="{00000000-0005-0000-0000-0000F8D40000}"/>
    <cellStyle name="Note 2 2 3 3 8" xfId="55159" xr:uid="{00000000-0005-0000-0000-0000F9D40000}"/>
    <cellStyle name="Note 2 2 3 4" xfId="1636" xr:uid="{00000000-0005-0000-0000-0000FAD40000}"/>
    <cellStyle name="Note 2 2 3 4 2" xfId="1637" xr:uid="{00000000-0005-0000-0000-0000FBD40000}"/>
    <cellStyle name="Note 2 2 3 4 2 2" xfId="1638" xr:uid="{00000000-0005-0000-0000-0000FCD40000}"/>
    <cellStyle name="Note 2 2 3 4 2 2 2" xfId="55160" xr:uid="{00000000-0005-0000-0000-0000FDD40000}"/>
    <cellStyle name="Note 2 2 3 4 2 2 3" xfId="55161" xr:uid="{00000000-0005-0000-0000-0000FED40000}"/>
    <cellStyle name="Note 2 2 3 4 2 2 4" xfId="55162" xr:uid="{00000000-0005-0000-0000-0000FFD40000}"/>
    <cellStyle name="Note 2 2 3 4 2 2 5" xfId="55163" xr:uid="{00000000-0005-0000-0000-000000D50000}"/>
    <cellStyle name="Note 2 2 3 4 2 3" xfId="55164" xr:uid="{00000000-0005-0000-0000-000001D50000}"/>
    <cellStyle name="Note 2 2 3 4 2 3 2" xfId="55165" xr:uid="{00000000-0005-0000-0000-000002D50000}"/>
    <cellStyle name="Note 2 2 3 4 2 3 3" xfId="55166" xr:uid="{00000000-0005-0000-0000-000003D50000}"/>
    <cellStyle name="Note 2 2 3 4 2 3 4" xfId="55167" xr:uid="{00000000-0005-0000-0000-000004D50000}"/>
    <cellStyle name="Note 2 2 3 4 2 3 5" xfId="55168" xr:uid="{00000000-0005-0000-0000-000005D50000}"/>
    <cellStyle name="Note 2 2 3 4 2 4" xfId="55169" xr:uid="{00000000-0005-0000-0000-000006D50000}"/>
    <cellStyle name="Note 2 2 3 4 2 4 2" xfId="55170" xr:uid="{00000000-0005-0000-0000-000007D50000}"/>
    <cellStyle name="Note 2 2 3 4 2 5" xfId="55171" xr:uid="{00000000-0005-0000-0000-000008D50000}"/>
    <cellStyle name="Note 2 2 3 4 2 5 2" xfId="55172" xr:uid="{00000000-0005-0000-0000-000009D50000}"/>
    <cellStyle name="Note 2 2 3 4 2 6" xfId="55173" xr:uid="{00000000-0005-0000-0000-00000AD50000}"/>
    <cellStyle name="Note 2 2 3 4 2 6 2" xfId="55174" xr:uid="{00000000-0005-0000-0000-00000BD50000}"/>
    <cellStyle name="Note 2 2 3 4 2 7" xfId="55175" xr:uid="{00000000-0005-0000-0000-00000CD50000}"/>
    <cellStyle name="Note 2 2 3 4 3" xfId="1639" xr:uid="{00000000-0005-0000-0000-00000DD50000}"/>
    <cellStyle name="Note 2 2 3 4 3 2" xfId="55176" xr:uid="{00000000-0005-0000-0000-00000ED50000}"/>
    <cellStyle name="Note 2 2 3 4 3 3" xfId="55177" xr:uid="{00000000-0005-0000-0000-00000FD50000}"/>
    <cellStyle name="Note 2 2 3 4 3 4" xfId="55178" xr:uid="{00000000-0005-0000-0000-000010D50000}"/>
    <cellStyle name="Note 2 2 3 4 3 5" xfId="55179" xr:uid="{00000000-0005-0000-0000-000011D50000}"/>
    <cellStyle name="Note 2 2 3 4 4" xfId="55180" xr:uid="{00000000-0005-0000-0000-000012D50000}"/>
    <cellStyle name="Note 2 2 3 4 4 2" xfId="55181" xr:uid="{00000000-0005-0000-0000-000013D50000}"/>
    <cellStyle name="Note 2 2 3 4 4 3" xfId="55182" xr:uid="{00000000-0005-0000-0000-000014D50000}"/>
    <cellStyle name="Note 2 2 3 4 4 4" xfId="55183" xr:uid="{00000000-0005-0000-0000-000015D50000}"/>
    <cellStyle name="Note 2 2 3 4 4 5" xfId="55184" xr:uid="{00000000-0005-0000-0000-000016D50000}"/>
    <cellStyle name="Note 2 2 3 4 5" xfId="55185" xr:uid="{00000000-0005-0000-0000-000017D50000}"/>
    <cellStyle name="Note 2 2 3 4 5 2" xfId="55186" xr:uid="{00000000-0005-0000-0000-000018D50000}"/>
    <cellStyle name="Note 2 2 3 4 6" xfId="55187" xr:uid="{00000000-0005-0000-0000-000019D50000}"/>
    <cellStyle name="Note 2 2 3 4 6 2" xfId="55188" xr:uid="{00000000-0005-0000-0000-00001AD50000}"/>
    <cellStyle name="Note 2 2 3 4 7" xfId="55189" xr:uid="{00000000-0005-0000-0000-00001BD50000}"/>
    <cellStyle name="Note 2 2 3 4 7 2" xfId="55190" xr:uid="{00000000-0005-0000-0000-00001CD50000}"/>
    <cellStyle name="Note 2 2 3 4 8" xfId="55191" xr:uid="{00000000-0005-0000-0000-00001DD50000}"/>
    <cellStyle name="Note 2 2 3 5" xfId="1640" xr:uid="{00000000-0005-0000-0000-00001ED50000}"/>
    <cellStyle name="Note 2 2 3 5 2" xfId="1641" xr:uid="{00000000-0005-0000-0000-00001FD50000}"/>
    <cellStyle name="Note 2 2 3 5 2 2" xfId="1642" xr:uid="{00000000-0005-0000-0000-000020D50000}"/>
    <cellStyle name="Note 2 2 3 5 2 2 2" xfId="55192" xr:uid="{00000000-0005-0000-0000-000021D50000}"/>
    <cellStyle name="Note 2 2 3 5 2 2 3" xfId="55193" xr:uid="{00000000-0005-0000-0000-000022D50000}"/>
    <cellStyle name="Note 2 2 3 5 2 2 4" xfId="55194" xr:uid="{00000000-0005-0000-0000-000023D50000}"/>
    <cellStyle name="Note 2 2 3 5 2 2 5" xfId="55195" xr:uid="{00000000-0005-0000-0000-000024D50000}"/>
    <cellStyle name="Note 2 2 3 5 2 3" xfId="55196" xr:uid="{00000000-0005-0000-0000-000025D50000}"/>
    <cellStyle name="Note 2 2 3 5 2 3 2" xfId="55197" xr:uid="{00000000-0005-0000-0000-000026D50000}"/>
    <cellStyle name="Note 2 2 3 5 2 3 3" xfId="55198" xr:uid="{00000000-0005-0000-0000-000027D50000}"/>
    <cellStyle name="Note 2 2 3 5 2 3 4" xfId="55199" xr:uid="{00000000-0005-0000-0000-000028D50000}"/>
    <cellStyle name="Note 2 2 3 5 2 3 5" xfId="55200" xr:uid="{00000000-0005-0000-0000-000029D50000}"/>
    <cellStyle name="Note 2 2 3 5 2 4" xfId="55201" xr:uid="{00000000-0005-0000-0000-00002AD50000}"/>
    <cellStyle name="Note 2 2 3 5 2 4 2" xfId="55202" xr:uid="{00000000-0005-0000-0000-00002BD50000}"/>
    <cellStyle name="Note 2 2 3 5 2 5" xfId="55203" xr:uid="{00000000-0005-0000-0000-00002CD50000}"/>
    <cellStyle name="Note 2 2 3 5 2 5 2" xfId="55204" xr:uid="{00000000-0005-0000-0000-00002DD50000}"/>
    <cellStyle name="Note 2 2 3 5 2 6" xfId="55205" xr:uid="{00000000-0005-0000-0000-00002ED50000}"/>
    <cellStyle name="Note 2 2 3 5 2 6 2" xfId="55206" xr:uid="{00000000-0005-0000-0000-00002FD50000}"/>
    <cellStyle name="Note 2 2 3 5 2 7" xfId="55207" xr:uid="{00000000-0005-0000-0000-000030D50000}"/>
    <cellStyle name="Note 2 2 3 5 3" xfId="1643" xr:uid="{00000000-0005-0000-0000-000031D50000}"/>
    <cellStyle name="Note 2 2 3 5 3 2" xfId="55208" xr:uid="{00000000-0005-0000-0000-000032D50000}"/>
    <cellStyle name="Note 2 2 3 5 3 3" xfId="55209" xr:uid="{00000000-0005-0000-0000-000033D50000}"/>
    <cellStyle name="Note 2 2 3 5 3 4" xfId="55210" xr:uid="{00000000-0005-0000-0000-000034D50000}"/>
    <cellStyle name="Note 2 2 3 5 3 5" xfId="55211" xr:uid="{00000000-0005-0000-0000-000035D50000}"/>
    <cellStyle name="Note 2 2 3 5 4" xfId="55212" xr:uid="{00000000-0005-0000-0000-000036D50000}"/>
    <cellStyle name="Note 2 2 3 5 4 2" xfId="55213" xr:uid="{00000000-0005-0000-0000-000037D50000}"/>
    <cellStyle name="Note 2 2 3 5 4 3" xfId="55214" xr:uid="{00000000-0005-0000-0000-000038D50000}"/>
    <cellStyle name="Note 2 2 3 5 4 4" xfId="55215" xr:uid="{00000000-0005-0000-0000-000039D50000}"/>
    <cellStyle name="Note 2 2 3 5 4 5" xfId="55216" xr:uid="{00000000-0005-0000-0000-00003AD50000}"/>
    <cellStyle name="Note 2 2 3 5 5" xfId="55217" xr:uid="{00000000-0005-0000-0000-00003BD50000}"/>
    <cellStyle name="Note 2 2 3 5 5 2" xfId="55218" xr:uid="{00000000-0005-0000-0000-00003CD50000}"/>
    <cellStyle name="Note 2 2 3 5 6" xfId="55219" xr:uid="{00000000-0005-0000-0000-00003DD50000}"/>
    <cellStyle name="Note 2 2 3 5 6 2" xfId="55220" xr:uid="{00000000-0005-0000-0000-00003ED50000}"/>
    <cellStyle name="Note 2 2 3 5 7" xfId="55221" xr:uid="{00000000-0005-0000-0000-00003FD50000}"/>
    <cellStyle name="Note 2 2 3 5 7 2" xfId="55222" xr:uid="{00000000-0005-0000-0000-000040D50000}"/>
    <cellStyle name="Note 2 2 3 5 8" xfId="55223" xr:uid="{00000000-0005-0000-0000-000041D50000}"/>
    <cellStyle name="Note 2 2 3 6" xfId="1644" xr:uid="{00000000-0005-0000-0000-000042D50000}"/>
    <cellStyle name="Note 2 2 3 6 2" xfId="1645" xr:uid="{00000000-0005-0000-0000-000043D50000}"/>
    <cellStyle name="Note 2 2 3 6 2 2" xfId="55224" xr:uid="{00000000-0005-0000-0000-000044D50000}"/>
    <cellStyle name="Note 2 2 3 6 2 2 2" xfId="55225" xr:uid="{00000000-0005-0000-0000-000045D50000}"/>
    <cellStyle name="Note 2 2 3 6 2 2 3" xfId="55226" xr:uid="{00000000-0005-0000-0000-000046D50000}"/>
    <cellStyle name="Note 2 2 3 6 2 2 4" xfId="55227" xr:uid="{00000000-0005-0000-0000-000047D50000}"/>
    <cellStyle name="Note 2 2 3 6 2 2 5" xfId="55228" xr:uid="{00000000-0005-0000-0000-000048D50000}"/>
    <cellStyle name="Note 2 2 3 6 2 3" xfId="55229" xr:uid="{00000000-0005-0000-0000-000049D50000}"/>
    <cellStyle name="Note 2 2 3 6 2 3 2" xfId="55230" xr:uid="{00000000-0005-0000-0000-00004AD50000}"/>
    <cellStyle name="Note 2 2 3 6 2 3 3" xfId="55231" xr:uid="{00000000-0005-0000-0000-00004BD50000}"/>
    <cellStyle name="Note 2 2 3 6 2 3 4" xfId="55232" xr:uid="{00000000-0005-0000-0000-00004CD50000}"/>
    <cellStyle name="Note 2 2 3 6 2 3 5" xfId="55233" xr:uid="{00000000-0005-0000-0000-00004DD50000}"/>
    <cellStyle name="Note 2 2 3 6 2 4" xfId="55234" xr:uid="{00000000-0005-0000-0000-00004ED50000}"/>
    <cellStyle name="Note 2 2 3 6 2 4 2" xfId="55235" xr:uid="{00000000-0005-0000-0000-00004FD50000}"/>
    <cellStyle name="Note 2 2 3 6 2 5" xfId="55236" xr:uid="{00000000-0005-0000-0000-000050D50000}"/>
    <cellStyle name="Note 2 2 3 6 2 5 2" xfId="55237" xr:uid="{00000000-0005-0000-0000-000051D50000}"/>
    <cellStyle name="Note 2 2 3 6 2 6" xfId="55238" xr:uid="{00000000-0005-0000-0000-000052D50000}"/>
    <cellStyle name="Note 2 2 3 6 2 6 2" xfId="55239" xr:uid="{00000000-0005-0000-0000-000053D50000}"/>
    <cellStyle name="Note 2 2 3 6 2 7" xfId="55240" xr:uid="{00000000-0005-0000-0000-000054D50000}"/>
    <cellStyle name="Note 2 2 3 6 3" xfId="55241" xr:uid="{00000000-0005-0000-0000-000055D50000}"/>
    <cellStyle name="Note 2 2 3 6 3 2" xfId="55242" xr:uid="{00000000-0005-0000-0000-000056D50000}"/>
    <cellStyle name="Note 2 2 3 6 3 3" xfId="55243" xr:uid="{00000000-0005-0000-0000-000057D50000}"/>
    <cellStyle name="Note 2 2 3 6 3 4" xfId="55244" xr:uid="{00000000-0005-0000-0000-000058D50000}"/>
    <cellStyle name="Note 2 2 3 6 3 5" xfId="55245" xr:uid="{00000000-0005-0000-0000-000059D50000}"/>
    <cellStyle name="Note 2 2 3 6 4" xfId="55246" xr:uid="{00000000-0005-0000-0000-00005AD50000}"/>
    <cellStyle name="Note 2 2 3 6 4 2" xfId="55247" xr:uid="{00000000-0005-0000-0000-00005BD50000}"/>
    <cellStyle name="Note 2 2 3 6 4 3" xfId="55248" xr:uid="{00000000-0005-0000-0000-00005CD50000}"/>
    <cellStyle name="Note 2 2 3 6 4 4" xfId="55249" xr:uid="{00000000-0005-0000-0000-00005DD50000}"/>
    <cellStyle name="Note 2 2 3 6 4 5" xfId="55250" xr:uid="{00000000-0005-0000-0000-00005ED50000}"/>
    <cellStyle name="Note 2 2 3 6 5" xfId="55251" xr:uid="{00000000-0005-0000-0000-00005FD50000}"/>
    <cellStyle name="Note 2 2 3 6 5 2" xfId="55252" xr:uid="{00000000-0005-0000-0000-000060D50000}"/>
    <cellStyle name="Note 2 2 3 6 6" xfId="55253" xr:uid="{00000000-0005-0000-0000-000061D50000}"/>
    <cellStyle name="Note 2 2 3 6 6 2" xfId="55254" xr:uid="{00000000-0005-0000-0000-000062D50000}"/>
    <cellStyle name="Note 2 2 3 6 7" xfId="55255" xr:uid="{00000000-0005-0000-0000-000063D50000}"/>
    <cellStyle name="Note 2 2 3 6 7 2" xfId="55256" xr:uid="{00000000-0005-0000-0000-000064D50000}"/>
    <cellStyle name="Note 2 2 3 6 8" xfId="55257" xr:uid="{00000000-0005-0000-0000-000065D50000}"/>
    <cellStyle name="Note 2 2 3 7" xfId="1646" xr:uid="{00000000-0005-0000-0000-000066D50000}"/>
    <cellStyle name="Note 2 2 3 7 2" xfId="55258" xr:uid="{00000000-0005-0000-0000-000067D50000}"/>
    <cellStyle name="Note 2 2 3 7 2 2" xfId="55259" xr:uid="{00000000-0005-0000-0000-000068D50000}"/>
    <cellStyle name="Note 2 2 3 7 2 2 2" xfId="55260" xr:uid="{00000000-0005-0000-0000-000069D50000}"/>
    <cellStyle name="Note 2 2 3 7 2 2 3" xfId="55261" xr:uid="{00000000-0005-0000-0000-00006AD50000}"/>
    <cellStyle name="Note 2 2 3 7 2 2 4" xfId="55262" xr:uid="{00000000-0005-0000-0000-00006BD50000}"/>
    <cellStyle name="Note 2 2 3 7 2 2 5" xfId="55263" xr:uid="{00000000-0005-0000-0000-00006CD50000}"/>
    <cellStyle name="Note 2 2 3 7 2 3" xfId="55264" xr:uid="{00000000-0005-0000-0000-00006DD50000}"/>
    <cellStyle name="Note 2 2 3 7 2 3 2" xfId="55265" xr:uid="{00000000-0005-0000-0000-00006ED50000}"/>
    <cellStyle name="Note 2 2 3 7 2 3 3" xfId="55266" xr:uid="{00000000-0005-0000-0000-00006FD50000}"/>
    <cellStyle name="Note 2 2 3 7 2 3 4" xfId="55267" xr:uid="{00000000-0005-0000-0000-000070D50000}"/>
    <cellStyle name="Note 2 2 3 7 2 3 5" xfId="55268" xr:uid="{00000000-0005-0000-0000-000071D50000}"/>
    <cellStyle name="Note 2 2 3 7 2 4" xfId="55269" xr:uid="{00000000-0005-0000-0000-000072D50000}"/>
    <cellStyle name="Note 2 2 3 7 2 4 2" xfId="55270" xr:uid="{00000000-0005-0000-0000-000073D50000}"/>
    <cellStyle name="Note 2 2 3 7 2 5" xfId="55271" xr:uid="{00000000-0005-0000-0000-000074D50000}"/>
    <cellStyle name="Note 2 2 3 7 2 5 2" xfId="55272" xr:uid="{00000000-0005-0000-0000-000075D50000}"/>
    <cellStyle name="Note 2 2 3 7 2 6" xfId="55273" xr:uid="{00000000-0005-0000-0000-000076D50000}"/>
    <cellStyle name="Note 2 2 3 7 2 6 2" xfId="55274" xr:uid="{00000000-0005-0000-0000-000077D50000}"/>
    <cellStyle name="Note 2 2 3 7 2 7" xfId="55275" xr:uid="{00000000-0005-0000-0000-000078D50000}"/>
    <cellStyle name="Note 2 2 3 7 3" xfId="55276" xr:uid="{00000000-0005-0000-0000-000079D50000}"/>
    <cellStyle name="Note 2 2 3 7 3 2" xfId="55277" xr:uid="{00000000-0005-0000-0000-00007AD50000}"/>
    <cellStyle name="Note 2 2 3 7 3 3" xfId="55278" xr:uid="{00000000-0005-0000-0000-00007BD50000}"/>
    <cellStyle name="Note 2 2 3 7 3 4" xfId="55279" xr:uid="{00000000-0005-0000-0000-00007CD50000}"/>
    <cellStyle name="Note 2 2 3 7 3 5" xfId="55280" xr:uid="{00000000-0005-0000-0000-00007DD50000}"/>
    <cellStyle name="Note 2 2 3 7 4" xfId="55281" xr:uid="{00000000-0005-0000-0000-00007ED50000}"/>
    <cellStyle name="Note 2 2 3 7 4 2" xfId="55282" xr:uid="{00000000-0005-0000-0000-00007FD50000}"/>
    <cellStyle name="Note 2 2 3 7 4 3" xfId="55283" xr:uid="{00000000-0005-0000-0000-000080D50000}"/>
    <cellStyle name="Note 2 2 3 7 4 4" xfId="55284" xr:uid="{00000000-0005-0000-0000-000081D50000}"/>
    <cellStyle name="Note 2 2 3 7 4 5" xfId="55285" xr:uid="{00000000-0005-0000-0000-000082D50000}"/>
    <cellStyle name="Note 2 2 3 7 5" xfId="55286" xr:uid="{00000000-0005-0000-0000-000083D50000}"/>
    <cellStyle name="Note 2 2 3 7 5 2" xfId="55287" xr:uid="{00000000-0005-0000-0000-000084D50000}"/>
    <cellStyle name="Note 2 2 3 7 6" xfId="55288" xr:uid="{00000000-0005-0000-0000-000085D50000}"/>
    <cellStyle name="Note 2 2 3 7 6 2" xfId="55289" xr:uid="{00000000-0005-0000-0000-000086D50000}"/>
    <cellStyle name="Note 2 2 3 7 7" xfId="55290" xr:uid="{00000000-0005-0000-0000-000087D50000}"/>
    <cellStyle name="Note 2 2 3 7 7 2" xfId="55291" xr:uid="{00000000-0005-0000-0000-000088D50000}"/>
    <cellStyle name="Note 2 2 3 7 8" xfId="55292" xr:uid="{00000000-0005-0000-0000-000089D50000}"/>
    <cellStyle name="Note 2 2 3 8" xfId="55293" xr:uid="{00000000-0005-0000-0000-00008AD50000}"/>
    <cellStyle name="Note 2 2 3 8 2" xfId="55294" xr:uid="{00000000-0005-0000-0000-00008BD50000}"/>
    <cellStyle name="Note 2 2 3 8 2 2" xfId="55295" xr:uid="{00000000-0005-0000-0000-00008CD50000}"/>
    <cellStyle name="Note 2 2 3 8 2 2 2" xfId="55296" xr:uid="{00000000-0005-0000-0000-00008DD50000}"/>
    <cellStyle name="Note 2 2 3 8 2 2 3" xfId="55297" xr:uid="{00000000-0005-0000-0000-00008ED50000}"/>
    <cellStyle name="Note 2 2 3 8 2 2 4" xfId="55298" xr:uid="{00000000-0005-0000-0000-00008FD50000}"/>
    <cellStyle name="Note 2 2 3 8 2 2 5" xfId="55299" xr:uid="{00000000-0005-0000-0000-000090D50000}"/>
    <cellStyle name="Note 2 2 3 8 2 3" xfId="55300" xr:uid="{00000000-0005-0000-0000-000091D50000}"/>
    <cellStyle name="Note 2 2 3 8 2 3 2" xfId="55301" xr:uid="{00000000-0005-0000-0000-000092D50000}"/>
    <cellStyle name="Note 2 2 3 8 2 3 3" xfId="55302" xr:uid="{00000000-0005-0000-0000-000093D50000}"/>
    <cellStyle name="Note 2 2 3 8 2 3 4" xfId="55303" xr:uid="{00000000-0005-0000-0000-000094D50000}"/>
    <cellStyle name="Note 2 2 3 8 2 3 5" xfId="55304" xr:uid="{00000000-0005-0000-0000-000095D50000}"/>
    <cellStyle name="Note 2 2 3 8 2 4" xfId="55305" xr:uid="{00000000-0005-0000-0000-000096D50000}"/>
    <cellStyle name="Note 2 2 3 8 2 4 2" xfId="55306" xr:uid="{00000000-0005-0000-0000-000097D50000}"/>
    <cellStyle name="Note 2 2 3 8 2 5" xfId="55307" xr:uid="{00000000-0005-0000-0000-000098D50000}"/>
    <cellStyle name="Note 2 2 3 8 2 5 2" xfId="55308" xr:uid="{00000000-0005-0000-0000-000099D50000}"/>
    <cellStyle name="Note 2 2 3 8 2 6" xfId="55309" xr:uid="{00000000-0005-0000-0000-00009AD50000}"/>
    <cellStyle name="Note 2 2 3 8 2 6 2" xfId="55310" xr:uid="{00000000-0005-0000-0000-00009BD50000}"/>
    <cellStyle name="Note 2 2 3 8 2 7" xfId="55311" xr:uid="{00000000-0005-0000-0000-00009CD50000}"/>
    <cellStyle name="Note 2 2 3 8 3" xfId="55312" xr:uid="{00000000-0005-0000-0000-00009DD50000}"/>
    <cellStyle name="Note 2 2 3 8 3 2" xfId="55313" xr:uid="{00000000-0005-0000-0000-00009ED50000}"/>
    <cellStyle name="Note 2 2 3 8 3 3" xfId="55314" xr:uid="{00000000-0005-0000-0000-00009FD50000}"/>
    <cellStyle name="Note 2 2 3 8 3 4" xfId="55315" xr:uid="{00000000-0005-0000-0000-0000A0D50000}"/>
    <cellStyle name="Note 2 2 3 8 3 5" xfId="55316" xr:uid="{00000000-0005-0000-0000-0000A1D50000}"/>
    <cellStyle name="Note 2 2 3 8 4" xfId="55317" xr:uid="{00000000-0005-0000-0000-0000A2D50000}"/>
    <cellStyle name="Note 2 2 3 8 4 2" xfId="55318" xr:uid="{00000000-0005-0000-0000-0000A3D50000}"/>
    <cellStyle name="Note 2 2 3 8 4 3" xfId="55319" xr:uid="{00000000-0005-0000-0000-0000A4D50000}"/>
    <cellStyle name="Note 2 2 3 8 4 4" xfId="55320" xr:uid="{00000000-0005-0000-0000-0000A5D50000}"/>
    <cellStyle name="Note 2 2 3 8 4 5" xfId="55321" xr:uid="{00000000-0005-0000-0000-0000A6D50000}"/>
    <cellStyle name="Note 2 2 3 8 5" xfId="55322" xr:uid="{00000000-0005-0000-0000-0000A7D50000}"/>
    <cellStyle name="Note 2 2 3 8 5 2" xfId="55323" xr:uid="{00000000-0005-0000-0000-0000A8D50000}"/>
    <cellStyle name="Note 2 2 3 8 6" xfId="55324" xr:uid="{00000000-0005-0000-0000-0000A9D50000}"/>
    <cellStyle name="Note 2 2 3 8 6 2" xfId="55325" xr:uid="{00000000-0005-0000-0000-0000AAD50000}"/>
    <cellStyle name="Note 2 2 3 8 7" xfId="55326" xr:uid="{00000000-0005-0000-0000-0000ABD50000}"/>
    <cellStyle name="Note 2 2 3 8 7 2" xfId="55327" xr:uid="{00000000-0005-0000-0000-0000ACD50000}"/>
    <cellStyle name="Note 2 2 3 8 8" xfId="55328" xr:uid="{00000000-0005-0000-0000-0000ADD50000}"/>
    <cellStyle name="Note 2 2 3 9" xfId="55329" xr:uid="{00000000-0005-0000-0000-0000AED50000}"/>
    <cellStyle name="Note 2 2 3 9 2" xfId="55330" xr:uid="{00000000-0005-0000-0000-0000AFD50000}"/>
    <cellStyle name="Note 2 2 3 9 2 2" xfId="55331" xr:uid="{00000000-0005-0000-0000-0000B0D50000}"/>
    <cellStyle name="Note 2 2 3 9 2 2 2" xfId="55332" xr:uid="{00000000-0005-0000-0000-0000B1D50000}"/>
    <cellStyle name="Note 2 2 3 9 2 2 3" xfId="55333" xr:uid="{00000000-0005-0000-0000-0000B2D50000}"/>
    <cellStyle name="Note 2 2 3 9 2 2 4" xfId="55334" xr:uid="{00000000-0005-0000-0000-0000B3D50000}"/>
    <cellStyle name="Note 2 2 3 9 2 2 5" xfId="55335" xr:uid="{00000000-0005-0000-0000-0000B4D50000}"/>
    <cellStyle name="Note 2 2 3 9 2 3" xfId="55336" xr:uid="{00000000-0005-0000-0000-0000B5D50000}"/>
    <cellStyle name="Note 2 2 3 9 2 3 2" xfId="55337" xr:uid="{00000000-0005-0000-0000-0000B6D50000}"/>
    <cellStyle name="Note 2 2 3 9 2 3 3" xfId="55338" xr:uid="{00000000-0005-0000-0000-0000B7D50000}"/>
    <cellStyle name="Note 2 2 3 9 2 3 4" xfId="55339" xr:uid="{00000000-0005-0000-0000-0000B8D50000}"/>
    <cellStyle name="Note 2 2 3 9 2 3 5" xfId="55340" xr:uid="{00000000-0005-0000-0000-0000B9D50000}"/>
    <cellStyle name="Note 2 2 3 9 2 4" xfId="55341" xr:uid="{00000000-0005-0000-0000-0000BAD50000}"/>
    <cellStyle name="Note 2 2 3 9 2 4 2" xfId="55342" xr:uid="{00000000-0005-0000-0000-0000BBD50000}"/>
    <cellStyle name="Note 2 2 3 9 2 5" xfId="55343" xr:uid="{00000000-0005-0000-0000-0000BCD50000}"/>
    <cellStyle name="Note 2 2 3 9 2 5 2" xfId="55344" xr:uid="{00000000-0005-0000-0000-0000BDD50000}"/>
    <cellStyle name="Note 2 2 3 9 2 6" xfId="55345" xr:uid="{00000000-0005-0000-0000-0000BED50000}"/>
    <cellStyle name="Note 2 2 3 9 2 6 2" xfId="55346" xr:uid="{00000000-0005-0000-0000-0000BFD50000}"/>
    <cellStyle name="Note 2 2 3 9 2 7" xfId="55347" xr:uid="{00000000-0005-0000-0000-0000C0D50000}"/>
    <cellStyle name="Note 2 2 3 9 3" xfId="55348" xr:uid="{00000000-0005-0000-0000-0000C1D50000}"/>
    <cellStyle name="Note 2 2 3 9 3 2" xfId="55349" xr:uid="{00000000-0005-0000-0000-0000C2D50000}"/>
    <cellStyle name="Note 2 2 3 9 3 3" xfId="55350" xr:uid="{00000000-0005-0000-0000-0000C3D50000}"/>
    <cellStyle name="Note 2 2 3 9 3 4" xfId="55351" xr:uid="{00000000-0005-0000-0000-0000C4D50000}"/>
    <cellStyle name="Note 2 2 3 9 3 5" xfId="55352" xr:uid="{00000000-0005-0000-0000-0000C5D50000}"/>
    <cellStyle name="Note 2 2 3 9 4" xfId="55353" xr:uid="{00000000-0005-0000-0000-0000C6D50000}"/>
    <cellStyle name="Note 2 2 3 9 4 2" xfId="55354" xr:uid="{00000000-0005-0000-0000-0000C7D50000}"/>
    <cellStyle name="Note 2 2 3 9 4 3" xfId="55355" xr:uid="{00000000-0005-0000-0000-0000C8D50000}"/>
    <cellStyle name="Note 2 2 3 9 4 4" xfId="55356" xr:uid="{00000000-0005-0000-0000-0000C9D50000}"/>
    <cellStyle name="Note 2 2 3 9 4 5" xfId="55357" xr:uid="{00000000-0005-0000-0000-0000CAD50000}"/>
    <cellStyle name="Note 2 2 3 9 5" xfId="55358" xr:uid="{00000000-0005-0000-0000-0000CBD50000}"/>
    <cellStyle name="Note 2 2 3 9 5 2" xfId="55359" xr:uid="{00000000-0005-0000-0000-0000CCD50000}"/>
    <cellStyle name="Note 2 2 3 9 6" xfId="55360" xr:uid="{00000000-0005-0000-0000-0000CDD50000}"/>
    <cellStyle name="Note 2 2 3 9 6 2" xfId="55361" xr:uid="{00000000-0005-0000-0000-0000CED50000}"/>
    <cellStyle name="Note 2 2 3 9 7" xfId="55362" xr:uid="{00000000-0005-0000-0000-0000CFD50000}"/>
    <cellStyle name="Note 2 2 3 9 7 2" xfId="55363" xr:uid="{00000000-0005-0000-0000-0000D0D50000}"/>
    <cellStyle name="Note 2 2 3 9 8" xfId="55364" xr:uid="{00000000-0005-0000-0000-0000D1D50000}"/>
    <cellStyle name="Note 2 2 4" xfId="1647" xr:uid="{00000000-0005-0000-0000-0000D2D50000}"/>
    <cellStyle name="Note 2 2 4 2" xfId="1648" xr:uid="{00000000-0005-0000-0000-0000D3D50000}"/>
    <cellStyle name="Note 2 2 4 2 2" xfId="1649" xr:uid="{00000000-0005-0000-0000-0000D4D50000}"/>
    <cellStyle name="Note 2 2 4 3" xfId="1650" xr:uid="{00000000-0005-0000-0000-0000D5D50000}"/>
    <cellStyle name="Note 2 2 4 3 2" xfId="55365" xr:uid="{00000000-0005-0000-0000-0000D6D50000}"/>
    <cellStyle name="Note 2 2 4 4" xfId="55366" xr:uid="{00000000-0005-0000-0000-0000D7D50000}"/>
    <cellStyle name="Note 2 2 4 5" xfId="55367" xr:uid="{00000000-0005-0000-0000-0000D8D50000}"/>
    <cellStyle name="Note 2 2 5" xfId="1651" xr:uid="{00000000-0005-0000-0000-0000D9D50000}"/>
    <cellStyle name="Note 2 2 5 2" xfId="1652" xr:uid="{00000000-0005-0000-0000-0000DAD50000}"/>
    <cellStyle name="Note 2 2 5 2 2" xfId="1653" xr:uid="{00000000-0005-0000-0000-0000DBD50000}"/>
    <cellStyle name="Note 2 2 5 3" xfId="1654" xr:uid="{00000000-0005-0000-0000-0000DCD50000}"/>
    <cellStyle name="Note 2 2 5 3 2" xfId="55368" xr:uid="{00000000-0005-0000-0000-0000DDD50000}"/>
    <cellStyle name="Note 2 2 5 4" xfId="55369" xr:uid="{00000000-0005-0000-0000-0000DED50000}"/>
    <cellStyle name="Note 2 2 5 5" xfId="55370" xr:uid="{00000000-0005-0000-0000-0000DFD50000}"/>
    <cellStyle name="Note 2 2 6" xfId="1655" xr:uid="{00000000-0005-0000-0000-0000E0D50000}"/>
    <cellStyle name="Note 2 2 6 2" xfId="1656" xr:uid="{00000000-0005-0000-0000-0000E1D50000}"/>
    <cellStyle name="Note 2 2 6 2 2" xfId="55371" xr:uid="{00000000-0005-0000-0000-0000E2D50000}"/>
    <cellStyle name="Note 2 2 7" xfId="1657" xr:uid="{00000000-0005-0000-0000-0000E3D50000}"/>
    <cellStyle name="Note 2 2 7 2" xfId="55372" xr:uid="{00000000-0005-0000-0000-0000E4D50000}"/>
    <cellStyle name="Note 2 2 8" xfId="55373" xr:uid="{00000000-0005-0000-0000-0000E5D50000}"/>
    <cellStyle name="Note 2 2 8 2" xfId="55374" xr:uid="{00000000-0005-0000-0000-0000E6D50000}"/>
    <cellStyle name="Note 2 2_T-straight with PEDs adjustor" xfId="55375" xr:uid="{00000000-0005-0000-0000-0000E7D50000}"/>
    <cellStyle name="Note 2 3" xfId="1658" xr:uid="{00000000-0005-0000-0000-0000E8D50000}"/>
    <cellStyle name="Note 2 3 2" xfId="1659" xr:uid="{00000000-0005-0000-0000-0000E9D50000}"/>
    <cellStyle name="Note 2 3 2 10" xfId="55376" xr:uid="{00000000-0005-0000-0000-0000EAD50000}"/>
    <cellStyle name="Note 2 3 2 10 2" xfId="55377" xr:uid="{00000000-0005-0000-0000-0000EBD50000}"/>
    <cellStyle name="Note 2 3 2 10 2 2" xfId="55378" xr:uid="{00000000-0005-0000-0000-0000ECD50000}"/>
    <cellStyle name="Note 2 3 2 10 2 2 2" xfId="55379" xr:uid="{00000000-0005-0000-0000-0000EDD50000}"/>
    <cellStyle name="Note 2 3 2 10 2 2 3" xfId="55380" xr:uid="{00000000-0005-0000-0000-0000EED50000}"/>
    <cellStyle name="Note 2 3 2 10 2 2 4" xfId="55381" xr:uid="{00000000-0005-0000-0000-0000EFD50000}"/>
    <cellStyle name="Note 2 3 2 10 2 2 5" xfId="55382" xr:uid="{00000000-0005-0000-0000-0000F0D50000}"/>
    <cellStyle name="Note 2 3 2 10 2 3" xfId="55383" xr:uid="{00000000-0005-0000-0000-0000F1D50000}"/>
    <cellStyle name="Note 2 3 2 10 2 3 2" xfId="55384" xr:uid="{00000000-0005-0000-0000-0000F2D50000}"/>
    <cellStyle name="Note 2 3 2 10 2 3 3" xfId="55385" xr:uid="{00000000-0005-0000-0000-0000F3D50000}"/>
    <cellStyle name="Note 2 3 2 10 2 3 4" xfId="55386" xr:uid="{00000000-0005-0000-0000-0000F4D50000}"/>
    <cellStyle name="Note 2 3 2 10 2 3 5" xfId="55387" xr:uid="{00000000-0005-0000-0000-0000F5D50000}"/>
    <cellStyle name="Note 2 3 2 10 2 4" xfId="55388" xr:uid="{00000000-0005-0000-0000-0000F6D50000}"/>
    <cellStyle name="Note 2 3 2 10 2 4 2" xfId="55389" xr:uid="{00000000-0005-0000-0000-0000F7D50000}"/>
    <cellStyle name="Note 2 3 2 10 2 5" xfId="55390" xr:uid="{00000000-0005-0000-0000-0000F8D50000}"/>
    <cellStyle name="Note 2 3 2 10 2 5 2" xfId="55391" xr:uid="{00000000-0005-0000-0000-0000F9D50000}"/>
    <cellStyle name="Note 2 3 2 10 2 6" xfId="55392" xr:uid="{00000000-0005-0000-0000-0000FAD50000}"/>
    <cellStyle name="Note 2 3 2 10 2 6 2" xfId="55393" xr:uid="{00000000-0005-0000-0000-0000FBD50000}"/>
    <cellStyle name="Note 2 3 2 10 2 7" xfId="55394" xr:uid="{00000000-0005-0000-0000-0000FCD50000}"/>
    <cellStyle name="Note 2 3 2 10 3" xfId="55395" xr:uid="{00000000-0005-0000-0000-0000FDD50000}"/>
    <cellStyle name="Note 2 3 2 10 3 2" xfId="55396" xr:uid="{00000000-0005-0000-0000-0000FED50000}"/>
    <cellStyle name="Note 2 3 2 10 3 3" xfId="55397" xr:uid="{00000000-0005-0000-0000-0000FFD50000}"/>
    <cellStyle name="Note 2 3 2 10 3 4" xfId="55398" xr:uid="{00000000-0005-0000-0000-000000D60000}"/>
    <cellStyle name="Note 2 3 2 10 3 5" xfId="55399" xr:uid="{00000000-0005-0000-0000-000001D60000}"/>
    <cellStyle name="Note 2 3 2 10 4" xfId="55400" xr:uid="{00000000-0005-0000-0000-000002D60000}"/>
    <cellStyle name="Note 2 3 2 10 4 2" xfId="55401" xr:uid="{00000000-0005-0000-0000-000003D60000}"/>
    <cellStyle name="Note 2 3 2 10 4 3" xfId="55402" xr:uid="{00000000-0005-0000-0000-000004D60000}"/>
    <cellStyle name="Note 2 3 2 10 4 4" xfId="55403" xr:uid="{00000000-0005-0000-0000-000005D60000}"/>
    <cellStyle name="Note 2 3 2 10 4 5" xfId="55404" xr:uid="{00000000-0005-0000-0000-000006D60000}"/>
    <cellStyle name="Note 2 3 2 10 5" xfId="55405" xr:uid="{00000000-0005-0000-0000-000007D60000}"/>
    <cellStyle name="Note 2 3 2 10 5 2" xfId="55406" xr:uid="{00000000-0005-0000-0000-000008D60000}"/>
    <cellStyle name="Note 2 3 2 10 6" xfId="55407" xr:uid="{00000000-0005-0000-0000-000009D60000}"/>
    <cellStyle name="Note 2 3 2 10 6 2" xfId="55408" xr:uid="{00000000-0005-0000-0000-00000AD60000}"/>
    <cellStyle name="Note 2 3 2 10 7" xfId="55409" xr:uid="{00000000-0005-0000-0000-00000BD60000}"/>
    <cellStyle name="Note 2 3 2 10 7 2" xfId="55410" xr:uid="{00000000-0005-0000-0000-00000CD60000}"/>
    <cellStyle name="Note 2 3 2 10 8" xfId="55411" xr:uid="{00000000-0005-0000-0000-00000DD60000}"/>
    <cellStyle name="Note 2 3 2 11" xfId="55412" xr:uid="{00000000-0005-0000-0000-00000ED60000}"/>
    <cellStyle name="Note 2 3 2 11 2" xfId="55413" xr:uid="{00000000-0005-0000-0000-00000FD60000}"/>
    <cellStyle name="Note 2 3 2 11 2 2" xfId="55414" xr:uid="{00000000-0005-0000-0000-000010D60000}"/>
    <cellStyle name="Note 2 3 2 11 2 2 2" xfId="55415" xr:uid="{00000000-0005-0000-0000-000011D60000}"/>
    <cellStyle name="Note 2 3 2 11 2 2 3" xfId="55416" xr:uid="{00000000-0005-0000-0000-000012D60000}"/>
    <cellStyle name="Note 2 3 2 11 2 2 4" xfId="55417" xr:uid="{00000000-0005-0000-0000-000013D60000}"/>
    <cellStyle name="Note 2 3 2 11 2 2 5" xfId="55418" xr:uid="{00000000-0005-0000-0000-000014D60000}"/>
    <cellStyle name="Note 2 3 2 11 2 3" xfId="55419" xr:uid="{00000000-0005-0000-0000-000015D60000}"/>
    <cellStyle name="Note 2 3 2 11 2 3 2" xfId="55420" xr:uid="{00000000-0005-0000-0000-000016D60000}"/>
    <cellStyle name="Note 2 3 2 11 2 3 3" xfId="55421" xr:uid="{00000000-0005-0000-0000-000017D60000}"/>
    <cellStyle name="Note 2 3 2 11 2 3 4" xfId="55422" xr:uid="{00000000-0005-0000-0000-000018D60000}"/>
    <cellStyle name="Note 2 3 2 11 2 3 5" xfId="55423" xr:uid="{00000000-0005-0000-0000-000019D60000}"/>
    <cellStyle name="Note 2 3 2 11 2 4" xfId="55424" xr:uid="{00000000-0005-0000-0000-00001AD60000}"/>
    <cellStyle name="Note 2 3 2 11 2 4 2" xfId="55425" xr:uid="{00000000-0005-0000-0000-00001BD60000}"/>
    <cellStyle name="Note 2 3 2 11 2 5" xfId="55426" xr:uid="{00000000-0005-0000-0000-00001CD60000}"/>
    <cellStyle name="Note 2 3 2 11 2 5 2" xfId="55427" xr:uid="{00000000-0005-0000-0000-00001DD60000}"/>
    <cellStyle name="Note 2 3 2 11 2 6" xfId="55428" xr:uid="{00000000-0005-0000-0000-00001ED60000}"/>
    <cellStyle name="Note 2 3 2 11 2 6 2" xfId="55429" xr:uid="{00000000-0005-0000-0000-00001FD60000}"/>
    <cellStyle name="Note 2 3 2 11 2 7" xfId="55430" xr:uid="{00000000-0005-0000-0000-000020D60000}"/>
    <cellStyle name="Note 2 3 2 11 3" xfId="55431" xr:uid="{00000000-0005-0000-0000-000021D60000}"/>
    <cellStyle name="Note 2 3 2 11 3 2" xfId="55432" xr:uid="{00000000-0005-0000-0000-000022D60000}"/>
    <cellStyle name="Note 2 3 2 11 3 3" xfId="55433" xr:uid="{00000000-0005-0000-0000-000023D60000}"/>
    <cellStyle name="Note 2 3 2 11 3 4" xfId="55434" xr:uid="{00000000-0005-0000-0000-000024D60000}"/>
    <cellStyle name="Note 2 3 2 11 3 5" xfId="55435" xr:uid="{00000000-0005-0000-0000-000025D60000}"/>
    <cellStyle name="Note 2 3 2 11 4" xfId="55436" xr:uid="{00000000-0005-0000-0000-000026D60000}"/>
    <cellStyle name="Note 2 3 2 11 4 2" xfId="55437" xr:uid="{00000000-0005-0000-0000-000027D60000}"/>
    <cellStyle name="Note 2 3 2 11 4 3" xfId="55438" xr:uid="{00000000-0005-0000-0000-000028D60000}"/>
    <cellStyle name="Note 2 3 2 11 4 4" xfId="55439" xr:uid="{00000000-0005-0000-0000-000029D60000}"/>
    <cellStyle name="Note 2 3 2 11 4 5" xfId="55440" xr:uid="{00000000-0005-0000-0000-00002AD60000}"/>
    <cellStyle name="Note 2 3 2 11 5" xfId="55441" xr:uid="{00000000-0005-0000-0000-00002BD60000}"/>
    <cellStyle name="Note 2 3 2 11 5 2" xfId="55442" xr:uid="{00000000-0005-0000-0000-00002CD60000}"/>
    <cellStyle name="Note 2 3 2 11 6" xfId="55443" xr:uid="{00000000-0005-0000-0000-00002DD60000}"/>
    <cellStyle name="Note 2 3 2 11 6 2" xfId="55444" xr:uid="{00000000-0005-0000-0000-00002ED60000}"/>
    <cellStyle name="Note 2 3 2 11 7" xfId="55445" xr:uid="{00000000-0005-0000-0000-00002FD60000}"/>
    <cellStyle name="Note 2 3 2 11 7 2" xfId="55446" xr:uid="{00000000-0005-0000-0000-000030D60000}"/>
    <cellStyle name="Note 2 3 2 11 8" xfId="55447" xr:uid="{00000000-0005-0000-0000-000031D60000}"/>
    <cellStyle name="Note 2 3 2 12" xfId="55448" xr:uid="{00000000-0005-0000-0000-000032D60000}"/>
    <cellStyle name="Note 2 3 2 12 2" xfId="55449" xr:uid="{00000000-0005-0000-0000-000033D60000}"/>
    <cellStyle name="Note 2 3 2 12 2 2" xfId="55450" xr:uid="{00000000-0005-0000-0000-000034D60000}"/>
    <cellStyle name="Note 2 3 2 12 2 2 2" xfId="55451" xr:uid="{00000000-0005-0000-0000-000035D60000}"/>
    <cellStyle name="Note 2 3 2 12 2 2 3" xfId="55452" xr:uid="{00000000-0005-0000-0000-000036D60000}"/>
    <cellStyle name="Note 2 3 2 12 2 2 4" xfId="55453" xr:uid="{00000000-0005-0000-0000-000037D60000}"/>
    <cellStyle name="Note 2 3 2 12 2 2 5" xfId="55454" xr:uid="{00000000-0005-0000-0000-000038D60000}"/>
    <cellStyle name="Note 2 3 2 12 2 3" xfId="55455" xr:uid="{00000000-0005-0000-0000-000039D60000}"/>
    <cellStyle name="Note 2 3 2 12 2 3 2" xfId="55456" xr:uid="{00000000-0005-0000-0000-00003AD60000}"/>
    <cellStyle name="Note 2 3 2 12 2 3 3" xfId="55457" xr:uid="{00000000-0005-0000-0000-00003BD60000}"/>
    <cellStyle name="Note 2 3 2 12 2 3 4" xfId="55458" xr:uid="{00000000-0005-0000-0000-00003CD60000}"/>
    <cellStyle name="Note 2 3 2 12 2 3 5" xfId="55459" xr:uid="{00000000-0005-0000-0000-00003DD60000}"/>
    <cellStyle name="Note 2 3 2 12 2 4" xfId="55460" xr:uid="{00000000-0005-0000-0000-00003ED60000}"/>
    <cellStyle name="Note 2 3 2 12 2 4 2" xfId="55461" xr:uid="{00000000-0005-0000-0000-00003FD60000}"/>
    <cellStyle name="Note 2 3 2 12 2 5" xfId="55462" xr:uid="{00000000-0005-0000-0000-000040D60000}"/>
    <cellStyle name="Note 2 3 2 12 2 5 2" xfId="55463" xr:uid="{00000000-0005-0000-0000-000041D60000}"/>
    <cellStyle name="Note 2 3 2 12 2 6" xfId="55464" xr:uid="{00000000-0005-0000-0000-000042D60000}"/>
    <cellStyle name="Note 2 3 2 12 2 6 2" xfId="55465" xr:uid="{00000000-0005-0000-0000-000043D60000}"/>
    <cellStyle name="Note 2 3 2 12 2 7" xfId="55466" xr:uid="{00000000-0005-0000-0000-000044D60000}"/>
    <cellStyle name="Note 2 3 2 12 3" xfId="55467" xr:uid="{00000000-0005-0000-0000-000045D60000}"/>
    <cellStyle name="Note 2 3 2 12 3 2" xfId="55468" xr:uid="{00000000-0005-0000-0000-000046D60000}"/>
    <cellStyle name="Note 2 3 2 12 3 3" xfId="55469" xr:uid="{00000000-0005-0000-0000-000047D60000}"/>
    <cellStyle name="Note 2 3 2 12 3 4" xfId="55470" xr:uid="{00000000-0005-0000-0000-000048D60000}"/>
    <cellStyle name="Note 2 3 2 12 3 5" xfId="55471" xr:uid="{00000000-0005-0000-0000-000049D60000}"/>
    <cellStyle name="Note 2 3 2 12 4" xfId="55472" xr:uid="{00000000-0005-0000-0000-00004AD60000}"/>
    <cellStyle name="Note 2 3 2 12 4 2" xfId="55473" xr:uid="{00000000-0005-0000-0000-00004BD60000}"/>
    <cellStyle name="Note 2 3 2 12 4 3" xfId="55474" xr:uid="{00000000-0005-0000-0000-00004CD60000}"/>
    <cellStyle name="Note 2 3 2 12 4 4" xfId="55475" xr:uid="{00000000-0005-0000-0000-00004DD60000}"/>
    <cellStyle name="Note 2 3 2 12 4 5" xfId="55476" xr:uid="{00000000-0005-0000-0000-00004ED60000}"/>
    <cellStyle name="Note 2 3 2 12 5" xfId="55477" xr:uid="{00000000-0005-0000-0000-00004FD60000}"/>
    <cellStyle name="Note 2 3 2 12 5 2" xfId="55478" xr:uid="{00000000-0005-0000-0000-000050D60000}"/>
    <cellStyle name="Note 2 3 2 12 6" xfId="55479" xr:uid="{00000000-0005-0000-0000-000051D60000}"/>
    <cellStyle name="Note 2 3 2 12 6 2" xfId="55480" xr:uid="{00000000-0005-0000-0000-000052D60000}"/>
    <cellStyle name="Note 2 3 2 12 7" xfId="55481" xr:uid="{00000000-0005-0000-0000-000053D60000}"/>
    <cellStyle name="Note 2 3 2 12 7 2" xfId="55482" xr:uid="{00000000-0005-0000-0000-000054D60000}"/>
    <cellStyle name="Note 2 3 2 12 8" xfId="55483" xr:uid="{00000000-0005-0000-0000-000055D60000}"/>
    <cellStyle name="Note 2 3 2 13" xfId="55484" xr:uid="{00000000-0005-0000-0000-000056D60000}"/>
    <cellStyle name="Note 2 3 2 13 2" xfId="55485" xr:uid="{00000000-0005-0000-0000-000057D60000}"/>
    <cellStyle name="Note 2 3 2 13 2 2" xfId="55486" xr:uid="{00000000-0005-0000-0000-000058D60000}"/>
    <cellStyle name="Note 2 3 2 13 2 2 2" xfId="55487" xr:uid="{00000000-0005-0000-0000-000059D60000}"/>
    <cellStyle name="Note 2 3 2 13 2 2 3" xfId="55488" xr:uid="{00000000-0005-0000-0000-00005AD60000}"/>
    <cellStyle name="Note 2 3 2 13 2 2 4" xfId="55489" xr:uid="{00000000-0005-0000-0000-00005BD60000}"/>
    <cellStyle name="Note 2 3 2 13 2 2 5" xfId="55490" xr:uid="{00000000-0005-0000-0000-00005CD60000}"/>
    <cellStyle name="Note 2 3 2 13 2 3" xfId="55491" xr:uid="{00000000-0005-0000-0000-00005DD60000}"/>
    <cellStyle name="Note 2 3 2 13 2 3 2" xfId="55492" xr:uid="{00000000-0005-0000-0000-00005ED60000}"/>
    <cellStyle name="Note 2 3 2 13 2 3 3" xfId="55493" xr:uid="{00000000-0005-0000-0000-00005FD60000}"/>
    <cellStyle name="Note 2 3 2 13 2 3 4" xfId="55494" xr:uid="{00000000-0005-0000-0000-000060D60000}"/>
    <cellStyle name="Note 2 3 2 13 2 3 5" xfId="55495" xr:uid="{00000000-0005-0000-0000-000061D60000}"/>
    <cellStyle name="Note 2 3 2 13 2 4" xfId="55496" xr:uid="{00000000-0005-0000-0000-000062D60000}"/>
    <cellStyle name="Note 2 3 2 13 2 4 2" xfId="55497" xr:uid="{00000000-0005-0000-0000-000063D60000}"/>
    <cellStyle name="Note 2 3 2 13 2 5" xfId="55498" xr:uid="{00000000-0005-0000-0000-000064D60000}"/>
    <cellStyle name="Note 2 3 2 13 2 5 2" xfId="55499" xr:uid="{00000000-0005-0000-0000-000065D60000}"/>
    <cellStyle name="Note 2 3 2 13 2 6" xfId="55500" xr:uid="{00000000-0005-0000-0000-000066D60000}"/>
    <cellStyle name="Note 2 3 2 13 2 6 2" xfId="55501" xr:uid="{00000000-0005-0000-0000-000067D60000}"/>
    <cellStyle name="Note 2 3 2 13 2 7" xfId="55502" xr:uid="{00000000-0005-0000-0000-000068D60000}"/>
    <cellStyle name="Note 2 3 2 13 3" xfId="55503" xr:uid="{00000000-0005-0000-0000-000069D60000}"/>
    <cellStyle name="Note 2 3 2 13 3 2" xfId="55504" xr:uid="{00000000-0005-0000-0000-00006AD60000}"/>
    <cellStyle name="Note 2 3 2 13 3 3" xfId="55505" xr:uid="{00000000-0005-0000-0000-00006BD60000}"/>
    <cellStyle name="Note 2 3 2 13 3 4" xfId="55506" xr:uid="{00000000-0005-0000-0000-00006CD60000}"/>
    <cellStyle name="Note 2 3 2 13 3 5" xfId="55507" xr:uid="{00000000-0005-0000-0000-00006DD60000}"/>
    <cellStyle name="Note 2 3 2 13 4" xfId="55508" xr:uid="{00000000-0005-0000-0000-00006ED60000}"/>
    <cellStyle name="Note 2 3 2 13 4 2" xfId="55509" xr:uid="{00000000-0005-0000-0000-00006FD60000}"/>
    <cellStyle name="Note 2 3 2 13 4 3" xfId="55510" xr:uid="{00000000-0005-0000-0000-000070D60000}"/>
    <cellStyle name="Note 2 3 2 13 4 4" xfId="55511" xr:uid="{00000000-0005-0000-0000-000071D60000}"/>
    <cellStyle name="Note 2 3 2 13 4 5" xfId="55512" xr:uid="{00000000-0005-0000-0000-000072D60000}"/>
    <cellStyle name="Note 2 3 2 13 5" xfId="55513" xr:uid="{00000000-0005-0000-0000-000073D60000}"/>
    <cellStyle name="Note 2 3 2 13 5 2" xfId="55514" xr:uid="{00000000-0005-0000-0000-000074D60000}"/>
    <cellStyle name="Note 2 3 2 13 6" xfId="55515" xr:uid="{00000000-0005-0000-0000-000075D60000}"/>
    <cellStyle name="Note 2 3 2 13 6 2" xfId="55516" xr:uid="{00000000-0005-0000-0000-000076D60000}"/>
    <cellStyle name="Note 2 3 2 13 7" xfId="55517" xr:uid="{00000000-0005-0000-0000-000077D60000}"/>
    <cellStyle name="Note 2 3 2 13 7 2" xfId="55518" xr:uid="{00000000-0005-0000-0000-000078D60000}"/>
    <cellStyle name="Note 2 3 2 13 8" xfId="55519" xr:uid="{00000000-0005-0000-0000-000079D60000}"/>
    <cellStyle name="Note 2 3 2 14" xfId="55520" xr:uid="{00000000-0005-0000-0000-00007AD60000}"/>
    <cellStyle name="Note 2 3 2 14 2" xfId="55521" xr:uid="{00000000-0005-0000-0000-00007BD60000}"/>
    <cellStyle name="Note 2 3 2 14 2 2" xfId="55522" xr:uid="{00000000-0005-0000-0000-00007CD60000}"/>
    <cellStyle name="Note 2 3 2 14 2 2 2" xfId="55523" xr:uid="{00000000-0005-0000-0000-00007DD60000}"/>
    <cellStyle name="Note 2 3 2 14 2 2 3" xfId="55524" xr:uid="{00000000-0005-0000-0000-00007ED60000}"/>
    <cellStyle name="Note 2 3 2 14 2 2 4" xfId="55525" xr:uid="{00000000-0005-0000-0000-00007FD60000}"/>
    <cellStyle name="Note 2 3 2 14 2 2 5" xfId="55526" xr:uid="{00000000-0005-0000-0000-000080D60000}"/>
    <cellStyle name="Note 2 3 2 14 2 3" xfId="55527" xr:uid="{00000000-0005-0000-0000-000081D60000}"/>
    <cellStyle name="Note 2 3 2 14 2 3 2" xfId="55528" xr:uid="{00000000-0005-0000-0000-000082D60000}"/>
    <cellStyle name="Note 2 3 2 14 2 3 3" xfId="55529" xr:uid="{00000000-0005-0000-0000-000083D60000}"/>
    <cellStyle name="Note 2 3 2 14 2 3 4" xfId="55530" xr:uid="{00000000-0005-0000-0000-000084D60000}"/>
    <cellStyle name="Note 2 3 2 14 2 3 5" xfId="55531" xr:uid="{00000000-0005-0000-0000-000085D60000}"/>
    <cellStyle name="Note 2 3 2 14 2 4" xfId="55532" xr:uid="{00000000-0005-0000-0000-000086D60000}"/>
    <cellStyle name="Note 2 3 2 14 2 4 2" xfId="55533" xr:uid="{00000000-0005-0000-0000-000087D60000}"/>
    <cellStyle name="Note 2 3 2 14 2 5" xfId="55534" xr:uid="{00000000-0005-0000-0000-000088D60000}"/>
    <cellStyle name="Note 2 3 2 14 2 5 2" xfId="55535" xr:uid="{00000000-0005-0000-0000-000089D60000}"/>
    <cellStyle name="Note 2 3 2 14 2 6" xfId="55536" xr:uid="{00000000-0005-0000-0000-00008AD60000}"/>
    <cellStyle name="Note 2 3 2 14 2 6 2" xfId="55537" xr:uid="{00000000-0005-0000-0000-00008BD60000}"/>
    <cellStyle name="Note 2 3 2 14 2 7" xfId="55538" xr:uid="{00000000-0005-0000-0000-00008CD60000}"/>
    <cellStyle name="Note 2 3 2 14 3" xfId="55539" xr:uid="{00000000-0005-0000-0000-00008DD60000}"/>
    <cellStyle name="Note 2 3 2 14 3 2" xfId="55540" xr:uid="{00000000-0005-0000-0000-00008ED60000}"/>
    <cellStyle name="Note 2 3 2 14 3 3" xfId="55541" xr:uid="{00000000-0005-0000-0000-00008FD60000}"/>
    <cellStyle name="Note 2 3 2 14 3 4" xfId="55542" xr:uid="{00000000-0005-0000-0000-000090D60000}"/>
    <cellStyle name="Note 2 3 2 14 3 5" xfId="55543" xr:uid="{00000000-0005-0000-0000-000091D60000}"/>
    <cellStyle name="Note 2 3 2 14 4" xfId="55544" xr:uid="{00000000-0005-0000-0000-000092D60000}"/>
    <cellStyle name="Note 2 3 2 14 4 2" xfId="55545" xr:uid="{00000000-0005-0000-0000-000093D60000}"/>
    <cellStyle name="Note 2 3 2 14 4 3" xfId="55546" xr:uid="{00000000-0005-0000-0000-000094D60000}"/>
    <cellStyle name="Note 2 3 2 14 4 4" xfId="55547" xr:uid="{00000000-0005-0000-0000-000095D60000}"/>
    <cellStyle name="Note 2 3 2 14 4 5" xfId="55548" xr:uid="{00000000-0005-0000-0000-000096D60000}"/>
    <cellStyle name="Note 2 3 2 14 5" xfId="55549" xr:uid="{00000000-0005-0000-0000-000097D60000}"/>
    <cellStyle name="Note 2 3 2 14 5 2" xfId="55550" xr:uid="{00000000-0005-0000-0000-000098D60000}"/>
    <cellStyle name="Note 2 3 2 14 6" xfId="55551" xr:uid="{00000000-0005-0000-0000-000099D60000}"/>
    <cellStyle name="Note 2 3 2 14 6 2" xfId="55552" xr:uid="{00000000-0005-0000-0000-00009AD60000}"/>
    <cellStyle name="Note 2 3 2 14 7" xfId="55553" xr:uid="{00000000-0005-0000-0000-00009BD60000}"/>
    <cellStyle name="Note 2 3 2 14 7 2" xfId="55554" xr:uid="{00000000-0005-0000-0000-00009CD60000}"/>
    <cellStyle name="Note 2 3 2 14 8" xfId="55555" xr:uid="{00000000-0005-0000-0000-00009DD60000}"/>
    <cellStyle name="Note 2 3 2 15" xfId="55556" xr:uid="{00000000-0005-0000-0000-00009ED60000}"/>
    <cellStyle name="Note 2 3 2 15 2" xfId="55557" xr:uid="{00000000-0005-0000-0000-00009FD60000}"/>
    <cellStyle name="Note 2 3 2 15 2 2" xfId="55558" xr:uid="{00000000-0005-0000-0000-0000A0D60000}"/>
    <cellStyle name="Note 2 3 2 15 2 3" xfId="55559" xr:uid="{00000000-0005-0000-0000-0000A1D60000}"/>
    <cellStyle name="Note 2 3 2 15 2 4" xfId="55560" xr:uid="{00000000-0005-0000-0000-0000A2D60000}"/>
    <cellStyle name="Note 2 3 2 15 2 5" xfId="55561" xr:uid="{00000000-0005-0000-0000-0000A3D60000}"/>
    <cellStyle name="Note 2 3 2 15 3" xfId="55562" xr:uid="{00000000-0005-0000-0000-0000A4D60000}"/>
    <cellStyle name="Note 2 3 2 15 3 2" xfId="55563" xr:uid="{00000000-0005-0000-0000-0000A5D60000}"/>
    <cellStyle name="Note 2 3 2 15 3 3" xfId="55564" xr:uid="{00000000-0005-0000-0000-0000A6D60000}"/>
    <cellStyle name="Note 2 3 2 15 3 4" xfId="55565" xr:uid="{00000000-0005-0000-0000-0000A7D60000}"/>
    <cellStyle name="Note 2 3 2 15 3 5" xfId="55566" xr:uid="{00000000-0005-0000-0000-0000A8D60000}"/>
    <cellStyle name="Note 2 3 2 15 4" xfId="55567" xr:uid="{00000000-0005-0000-0000-0000A9D60000}"/>
    <cellStyle name="Note 2 3 2 15 4 2" xfId="55568" xr:uid="{00000000-0005-0000-0000-0000AAD60000}"/>
    <cellStyle name="Note 2 3 2 15 5" xfId="55569" xr:uid="{00000000-0005-0000-0000-0000ABD60000}"/>
    <cellStyle name="Note 2 3 2 15 5 2" xfId="55570" xr:uid="{00000000-0005-0000-0000-0000ACD60000}"/>
    <cellStyle name="Note 2 3 2 15 6" xfId="55571" xr:uid="{00000000-0005-0000-0000-0000ADD60000}"/>
    <cellStyle name="Note 2 3 2 15 6 2" xfId="55572" xr:uid="{00000000-0005-0000-0000-0000AED60000}"/>
    <cellStyle name="Note 2 3 2 15 7" xfId="55573" xr:uid="{00000000-0005-0000-0000-0000AFD60000}"/>
    <cellStyle name="Note 2 3 2 16" xfId="55574" xr:uid="{00000000-0005-0000-0000-0000B0D60000}"/>
    <cellStyle name="Note 2 3 2 16 2" xfId="55575" xr:uid="{00000000-0005-0000-0000-0000B1D60000}"/>
    <cellStyle name="Note 2 3 2 16 3" xfId="55576" xr:uid="{00000000-0005-0000-0000-0000B2D60000}"/>
    <cellStyle name="Note 2 3 2 16 4" xfId="55577" xr:uid="{00000000-0005-0000-0000-0000B3D60000}"/>
    <cellStyle name="Note 2 3 2 16 5" xfId="55578" xr:uid="{00000000-0005-0000-0000-0000B4D60000}"/>
    <cellStyle name="Note 2 3 2 17" xfId="55579" xr:uid="{00000000-0005-0000-0000-0000B5D60000}"/>
    <cellStyle name="Note 2 3 2 17 2" xfId="55580" xr:uid="{00000000-0005-0000-0000-0000B6D60000}"/>
    <cellStyle name="Note 2 3 2 17 3" xfId="55581" xr:uid="{00000000-0005-0000-0000-0000B7D60000}"/>
    <cellStyle name="Note 2 3 2 17 4" xfId="55582" xr:uid="{00000000-0005-0000-0000-0000B8D60000}"/>
    <cellStyle name="Note 2 3 2 17 5" xfId="55583" xr:uid="{00000000-0005-0000-0000-0000B9D60000}"/>
    <cellStyle name="Note 2 3 2 18" xfId="55584" xr:uid="{00000000-0005-0000-0000-0000BAD60000}"/>
    <cellStyle name="Note 2 3 2 18 2" xfId="55585" xr:uid="{00000000-0005-0000-0000-0000BBD60000}"/>
    <cellStyle name="Note 2 3 2 19" xfId="55586" xr:uid="{00000000-0005-0000-0000-0000BCD60000}"/>
    <cellStyle name="Note 2 3 2 19 2" xfId="55587" xr:uid="{00000000-0005-0000-0000-0000BDD60000}"/>
    <cellStyle name="Note 2 3 2 2" xfId="1660" xr:uid="{00000000-0005-0000-0000-0000BED60000}"/>
    <cellStyle name="Note 2 3 2 2 2" xfId="1661" xr:uid="{00000000-0005-0000-0000-0000BFD60000}"/>
    <cellStyle name="Note 2 3 2 2 2 2" xfId="1662" xr:uid="{00000000-0005-0000-0000-0000C0D60000}"/>
    <cellStyle name="Note 2 3 2 2 2 2 2" xfId="55588" xr:uid="{00000000-0005-0000-0000-0000C1D60000}"/>
    <cellStyle name="Note 2 3 2 2 2 2 3" xfId="55589" xr:uid="{00000000-0005-0000-0000-0000C2D60000}"/>
    <cellStyle name="Note 2 3 2 2 2 2 4" xfId="55590" xr:uid="{00000000-0005-0000-0000-0000C3D60000}"/>
    <cellStyle name="Note 2 3 2 2 2 2 5" xfId="55591" xr:uid="{00000000-0005-0000-0000-0000C4D60000}"/>
    <cellStyle name="Note 2 3 2 2 2 3" xfId="55592" xr:uid="{00000000-0005-0000-0000-0000C5D60000}"/>
    <cellStyle name="Note 2 3 2 2 2 3 2" xfId="55593" xr:uid="{00000000-0005-0000-0000-0000C6D60000}"/>
    <cellStyle name="Note 2 3 2 2 2 3 3" xfId="55594" xr:uid="{00000000-0005-0000-0000-0000C7D60000}"/>
    <cellStyle name="Note 2 3 2 2 2 3 4" xfId="55595" xr:uid="{00000000-0005-0000-0000-0000C8D60000}"/>
    <cellStyle name="Note 2 3 2 2 2 3 5" xfId="55596" xr:uid="{00000000-0005-0000-0000-0000C9D60000}"/>
    <cellStyle name="Note 2 3 2 2 2 4" xfId="55597" xr:uid="{00000000-0005-0000-0000-0000CAD60000}"/>
    <cellStyle name="Note 2 3 2 2 2 4 2" xfId="55598" xr:uid="{00000000-0005-0000-0000-0000CBD60000}"/>
    <cellStyle name="Note 2 3 2 2 2 5" xfId="55599" xr:uid="{00000000-0005-0000-0000-0000CCD60000}"/>
    <cellStyle name="Note 2 3 2 2 2 5 2" xfId="55600" xr:uid="{00000000-0005-0000-0000-0000CDD60000}"/>
    <cellStyle name="Note 2 3 2 2 2 6" xfId="55601" xr:uid="{00000000-0005-0000-0000-0000CED60000}"/>
    <cellStyle name="Note 2 3 2 2 2 6 2" xfId="55602" xr:uid="{00000000-0005-0000-0000-0000CFD60000}"/>
    <cellStyle name="Note 2 3 2 2 2 7" xfId="55603" xr:uid="{00000000-0005-0000-0000-0000D0D60000}"/>
    <cellStyle name="Note 2 3 2 2 3" xfId="1663" xr:uid="{00000000-0005-0000-0000-0000D1D60000}"/>
    <cellStyle name="Note 2 3 2 2 3 2" xfId="55604" xr:uid="{00000000-0005-0000-0000-0000D2D60000}"/>
    <cellStyle name="Note 2 3 2 2 3 3" xfId="55605" xr:uid="{00000000-0005-0000-0000-0000D3D60000}"/>
    <cellStyle name="Note 2 3 2 2 3 4" xfId="55606" xr:uid="{00000000-0005-0000-0000-0000D4D60000}"/>
    <cellStyle name="Note 2 3 2 2 3 5" xfId="55607" xr:uid="{00000000-0005-0000-0000-0000D5D60000}"/>
    <cellStyle name="Note 2 3 2 2 4" xfId="55608" xr:uid="{00000000-0005-0000-0000-0000D6D60000}"/>
    <cellStyle name="Note 2 3 2 2 4 2" xfId="55609" xr:uid="{00000000-0005-0000-0000-0000D7D60000}"/>
    <cellStyle name="Note 2 3 2 2 4 3" xfId="55610" xr:uid="{00000000-0005-0000-0000-0000D8D60000}"/>
    <cellStyle name="Note 2 3 2 2 4 4" xfId="55611" xr:uid="{00000000-0005-0000-0000-0000D9D60000}"/>
    <cellStyle name="Note 2 3 2 2 4 5" xfId="55612" xr:uid="{00000000-0005-0000-0000-0000DAD60000}"/>
    <cellStyle name="Note 2 3 2 2 5" xfId="55613" xr:uid="{00000000-0005-0000-0000-0000DBD60000}"/>
    <cellStyle name="Note 2 3 2 2 5 2" xfId="55614" xr:uid="{00000000-0005-0000-0000-0000DCD60000}"/>
    <cellStyle name="Note 2 3 2 2 6" xfId="55615" xr:uid="{00000000-0005-0000-0000-0000DDD60000}"/>
    <cellStyle name="Note 2 3 2 2 6 2" xfId="55616" xr:uid="{00000000-0005-0000-0000-0000DED60000}"/>
    <cellStyle name="Note 2 3 2 2 7" xfId="55617" xr:uid="{00000000-0005-0000-0000-0000DFD60000}"/>
    <cellStyle name="Note 2 3 2 2 7 2" xfId="55618" xr:uid="{00000000-0005-0000-0000-0000E0D60000}"/>
    <cellStyle name="Note 2 3 2 2 8" xfId="55619" xr:uid="{00000000-0005-0000-0000-0000E1D60000}"/>
    <cellStyle name="Note 2 3 2 20" xfId="55620" xr:uid="{00000000-0005-0000-0000-0000E2D60000}"/>
    <cellStyle name="Note 2 3 2 20 2" xfId="55621" xr:uid="{00000000-0005-0000-0000-0000E3D60000}"/>
    <cellStyle name="Note 2 3 2 21" xfId="55622" xr:uid="{00000000-0005-0000-0000-0000E4D60000}"/>
    <cellStyle name="Note 2 3 2 3" xfId="1664" xr:uid="{00000000-0005-0000-0000-0000E5D60000}"/>
    <cellStyle name="Note 2 3 2 3 2" xfId="1665" xr:uid="{00000000-0005-0000-0000-0000E6D60000}"/>
    <cellStyle name="Note 2 3 2 3 2 2" xfId="1666" xr:uid="{00000000-0005-0000-0000-0000E7D60000}"/>
    <cellStyle name="Note 2 3 2 3 2 2 2" xfId="55623" xr:uid="{00000000-0005-0000-0000-0000E8D60000}"/>
    <cellStyle name="Note 2 3 2 3 2 2 3" xfId="55624" xr:uid="{00000000-0005-0000-0000-0000E9D60000}"/>
    <cellStyle name="Note 2 3 2 3 2 2 4" xfId="55625" xr:uid="{00000000-0005-0000-0000-0000EAD60000}"/>
    <cellStyle name="Note 2 3 2 3 2 2 5" xfId="55626" xr:uid="{00000000-0005-0000-0000-0000EBD60000}"/>
    <cellStyle name="Note 2 3 2 3 2 3" xfId="55627" xr:uid="{00000000-0005-0000-0000-0000ECD60000}"/>
    <cellStyle name="Note 2 3 2 3 2 3 2" xfId="55628" xr:uid="{00000000-0005-0000-0000-0000EDD60000}"/>
    <cellStyle name="Note 2 3 2 3 2 3 3" xfId="55629" xr:uid="{00000000-0005-0000-0000-0000EED60000}"/>
    <cellStyle name="Note 2 3 2 3 2 3 4" xfId="55630" xr:uid="{00000000-0005-0000-0000-0000EFD60000}"/>
    <cellStyle name="Note 2 3 2 3 2 3 5" xfId="55631" xr:uid="{00000000-0005-0000-0000-0000F0D60000}"/>
    <cellStyle name="Note 2 3 2 3 2 4" xfId="55632" xr:uid="{00000000-0005-0000-0000-0000F1D60000}"/>
    <cellStyle name="Note 2 3 2 3 2 4 2" xfId="55633" xr:uid="{00000000-0005-0000-0000-0000F2D60000}"/>
    <cellStyle name="Note 2 3 2 3 2 5" xfId="55634" xr:uid="{00000000-0005-0000-0000-0000F3D60000}"/>
    <cellStyle name="Note 2 3 2 3 2 5 2" xfId="55635" xr:uid="{00000000-0005-0000-0000-0000F4D60000}"/>
    <cellStyle name="Note 2 3 2 3 2 6" xfId="55636" xr:uid="{00000000-0005-0000-0000-0000F5D60000}"/>
    <cellStyle name="Note 2 3 2 3 2 6 2" xfId="55637" xr:uid="{00000000-0005-0000-0000-0000F6D60000}"/>
    <cellStyle name="Note 2 3 2 3 2 7" xfId="55638" xr:uid="{00000000-0005-0000-0000-0000F7D60000}"/>
    <cellStyle name="Note 2 3 2 3 3" xfId="1667" xr:uid="{00000000-0005-0000-0000-0000F8D60000}"/>
    <cellStyle name="Note 2 3 2 3 3 2" xfId="55639" xr:uid="{00000000-0005-0000-0000-0000F9D60000}"/>
    <cellStyle name="Note 2 3 2 3 3 3" xfId="55640" xr:uid="{00000000-0005-0000-0000-0000FAD60000}"/>
    <cellStyle name="Note 2 3 2 3 3 4" xfId="55641" xr:uid="{00000000-0005-0000-0000-0000FBD60000}"/>
    <cellStyle name="Note 2 3 2 3 3 5" xfId="55642" xr:uid="{00000000-0005-0000-0000-0000FCD60000}"/>
    <cellStyle name="Note 2 3 2 3 4" xfId="55643" xr:uid="{00000000-0005-0000-0000-0000FDD60000}"/>
    <cellStyle name="Note 2 3 2 3 4 2" xfId="55644" xr:uid="{00000000-0005-0000-0000-0000FED60000}"/>
    <cellStyle name="Note 2 3 2 3 4 3" xfId="55645" xr:uid="{00000000-0005-0000-0000-0000FFD60000}"/>
    <cellStyle name="Note 2 3 2 3 4 4" xfId="55646" xr:uid="{00000000-0005-0000-0000-000000D70000}"/>
    <cellStyle name="Note 2 3 2 3 4 5" xfId="55647" xr:uid="{00000000-0005-0000-0000-000001D70000}"/>
    <cellStyle name="Note 2 3 2 3 5" xfId="55648" xr:uid="{00000000-0005-0000-0000-000002D70000}"/>
    <cellStyle name="Note 2 3 2 3 5 2" xfId="55649" xr:uid="{00000000-0005-0000-0000-000003D70000}"/>
    <cellStyle name="Note 2 3 2 3 6" xfId="55650" xr:uid="{00000000-0005-0000-0000-000004D70000}"/>
    <cellStyle name="Note 2 3 2 3 6 2" xfId="55651" xr:uid="{00000000-0005-0000-0000-000005D70000}"/>
    <cellStyle name="Note 2 3 2 3 7" xfId="55652" xr:uid="{00000000-0005-0000-0000-000006D70000}"/>
    <cellStyle name="Note 2 3 2 3 7 2" xfId="55653" xr:uid="{00000000-0005-0000-0000-000007D70000}"/>
    <cellStyle name="Note 2 3 2 3 8" xfId="55654" xr:uid="{00000000-0005-0000-0000-000008D70000}"/>
    <cellStyle name="Note 2 3 2 4" xfId="1668" xr:uid="{00000000-0005-0000-0000-000009D70000}"/>
    <cellStyle name="Note 2 3 2 4 2" xfId="1669" xr:uid="{00000000-0005-0000-0000-00000AD70000}"/>
    <cellStyle name="Note 2 3 2 4 2 2" xfId="1670" xr:uid="{00000000-0005-0000-0000-00000BD70000}"/>
    <cellStyle name="Note 2 3 2 4 2 2 2" xfId="55655" xr:uid="{00000000-0005-0000-0000-00000CD70000}"/>
    <cellStyle name="Note 2 3 2 4 2 2 3" xfId="55656" xr:uid="{00000000-0005-0000-0000-00000DD70000}"/>
    <cellStyle name="Note 2 3 2 4 2 2 4" xfId="55657" xr:uid="{00000000-0005-0000-0000-00000ED70000}"/>
    <cellStyle name="Note 2 3 2 4 2 2 5" xfId="55658" xr:uid="{00000000-0005-0000-0000-00000FD70000}"/>
    <cellStyle name="Note 2 3 2 4 2 3" xfId="55659" xr:uid="{00000000-0005-0000-0000-000010D70000}"/>
    <cellStyle name="Note 2 3 2 4 2 3 2" xfId="55660" xr:uid="{00000000-0005-0000-0000-000011D70000}"/>
    <cellStyle name="Note 2 3 2 4 2 3 3" xfId="55661" xr:uid="{00000000-0005-0000-0000-000012D70000}"/>
    <cellStyle name="Note 2 3 2 4 2 3 4" xfId="55662" xr:uid="{00000000-0005-0000-0000-000013D70000}"/>
    <cellStyle name="Note 2 3 2 4 2 3 5" xfId="55663" xr:uid="{00000000-0005-0000-0000-000014D70000}"/>
    <cellStyle name="Note 2 3 2 4 2 4" xfId="55664" xr:uid="{00000000-0005-0000-0000-000015D70000}"/>
    <cellStyle name="Note 2 3 2 4 2 4 2" xfId="55665" xr:uid="{00000000-0005-0000-0000-000016D70000}"/>
    <cellStyle name="Note 2 3 2 4 2 5" xfId="55666" xr:uid="{00000000-0005-0000-0000-000017D70000}"/>
    <cellStyle name="Note 2 3 2 4 2 5 2" xfId="55667" xr:uid="{00000000-0005-0000-0000-000018D70000}"/>
    <cellStyle name="Note 2 3 2 4 2 6" xfId="55668" xr:uid="{00000000-0005-0000-0000-000019D70000}"/>
    <cellStyle name="Note 2 3 2 4 2 6 2" xfId="55669" xr:uid="{00000000-0005-0000-0000-00001AD70000}"/>
    <cellStyle name="Note 2 3 2 4 2 7" xfId="55670" xr:uid="{00000000-0005-0000-0000-00001BD70000}"/>
    <cellStyle name="Note 2 3 2 4 3" xfId="1671" xr:uid="{00000000-0005-0000-0000-00001CD70000}"/>
    <cellStyle name="Note 2 3 2 4 3 2" xfId="55671" xr:uid="{00000000-0005-0000-0000-00001DD70000}"/>
    <cellStyle name="Note 2 3 2 4 3 3" xfId="55672" xr:uid="{00000000-0005-0000-0000-00001ED70000}"/>
    <cellStyle name="Note 2 3 2 4 3 4" xfId="55673" xr:uid="{00000000-0005-0000-0000-00001FD70000}"/>
    <cellStyle name="Note 2 3 2 4 3 5" xfId="55674" xr:uid="{00000000-0005-0000-0000-000020D70000}"/>
    <cellStyle name="Note 2 3 2 4 4" xfId="55675" xr:uid="{00000000-0005-0000-0000-000021D70000}"/>
    <cellStyle name="Note 2 3 2 4 4 2" xfId="55676" xr:uid="{00000000-0005-0000-0000-000022D70000}"/>
    <cellStyle name="Note 2 3 2 4 4 3" xfId="55677" xr:uid="{00000000-0005-0000-0000-000023D70000}"/>
    <cellStyle name="Note 2 3 2 4 4 4" xfId="55678" xr:uid="{00000000-0005-0000-0000-000024D70000}"/>
    <cellStyle name="Note 2 3 2 4 4 5" xfId="55679" xr:uid="{00000000-0005-0000-0000-000025D70000}"/>
    <cellStyle name="Note 2 3 2 4 5" xfId="55680" xr:uid="{00000000-0005-0000-0000-000026D70000}"/>
    <cellStyle name="Note 2 3 2 4 5 2" xfId="55681" xr:uid="{00000000-0005-0000-0000-000027D70000}"/>
    <cellStyle name="Note 2 3 2 4 6" xfId="55682" xr:uid="{00000000-0005-0000-0000-000028D70000}"/>
    <cellStyle name="Note 2 3 2 4 6 2" xfId="55683" xr:uid="{00000000-0005-0000-0000-000029D70000}"/>
    <cellStyle name="Note 2 3 2 4 7" xfId="55684" xr:uid="{00000000-0005-0000-0000-00002AD70000}"/>
    <cellStyle name="Note 2 3 2 4 7 2" xfId="55685" xr:uid="{00000000-0005-0000-0000-00002BD70000}"/>
    <cellStyle name="Note 2 3 2 4 8" xfId="55686" xr:uid="{00000000-0005-0000-0000-00002CD70000}"/>
    <cellStyle name="Note 2 3 2 5" xfId="1672" xr:uid="{00000000-0005-0000-0000-00002DD70000}"/>
    <cellStyle name="Note 2 3 2 5 2" xfId="1673" xr:uid="{00000000-0005-0000-0000-00002ED70000}"/>
    <cellStyle name="Note 2 3 2 5 2 2" xfId="1674" xr:uid="{00000000-0005-0000-0000-00002FD70000}"/>
    <cellStyle name="Note 2 3 2 5 2 2 2" xfId="55687" xr:uid="{00000000-0005-0000-0000-000030D70000}"/>
    <cellStyle name="Note 2 3 2 5 2 2 3" xfId="55688" xr:uid="{00000000-0005-0000-0000-000031D70000}"/>
    <cellStyle name="Note 2 3 2 5 2 2 4" xfId="55689" xr:uid="{00000000-0005-0000-0000-000032D70000}"/>
    <cellStyle name="Note 2 3 2 5 2 2 5" xfId="55690" xr:uid="{00000000-0005-0000-0000-000033D70000}"/>
    <cellStyle name="Note 2 3 2 5 2 3" xfId="55691" xr:uid="{00000000-0005-0000-0000-000034D70000}"/>
    <cellStyle name="Note 2 3 2 5 2 3 2" xfId="55692" xr:uid="{00000000-0005-0000-0000-000035D70000}"/>
    <cellStyle name="Note 2 3 2 5 2 3 3" xfId="55693" xr:uid="{00000000-0005-0000-0000-000036D70000}"/>
    <cellStyle name="Note 2 3 2 5 2 3 4" xfId="55694" xr:uid="{00000000-0005-0000-0000-000037D70000}"/>
    <cellStyle name="Note 2 3 2 5 2 3 5" xfId="55695" xr:uid="{00000000-0005-0000-0000-000038D70000}"/>
    <cellStyle name="Note 2 3 2 5 2 4" xfId="55696" xr:uid="{00000000-0005-0000-0000-000039D70000}"/>
    <cellStyle name="Note 2 3 2 5 2 4 2" xfId="55697" xr:uid="{00000000-0005-0000-0000-00003AD70000}"/>
    <cellStyle name="Note 2 3 2 5 2 5" xfId="55698" xr:uid="{00000000-0005-0000-0000-00003BD70000}"/>
    <cellStyle name="Note 2 3 2 5 2 5 2" xfId="55699" xr:uid="{00000000-0005-0000-0000-00003CD70000}"/>
    <cellStyle name="Note 2 3 2 5 2 6" xfId="55700" xr:uid="{00000000-0005-0000-0000-00003DD70000}"/>
    <cellStyle name="Note 2 3 2 5 2 6 2" xfId="55701" xr:uid="{00000000-0005-0000-0000-00003ED70000}"/>
    <cellStyle name="Note 2 3 2 5 2 7" xfId="55702" xr:uid="{00000000-0005-0000-0000-00003FD70000}"/>
    <cellStyle name="Note 2 3 2 5 3" xfId="1675" xr:uid="{00000000-0005-0000-0000-000040D70000}"/>
    <cellStyle name="Note 2 3 2 5 3 2" xfId="55703" xr:uid="{00000000-0005-0000-0000-000041D70000}"/>
    <cellStyle name="Note 2 3 2 5 3 3" xfId="55704" xr:uid="{00000000-0005-0000-0000-000042D70000}"/>
    <cellStyle name="Note 2 3 2 5 3 4" xfId="55705" xr:uid="{00000000-0005-0000-0000-000043D70000}"/>
    <cellStyle name="Note 2 3 2 5 3 5" xfId="55706" xr:uid="{00000000-0005-0000-0000-000044D70000}"/>
    <cellStyle name="Note 2 3 2 5 4" xfId="55707" xr:uid="{00000000-0005-0000-0000-000045D70000}"/>
    <cellStyle name="Note 2 3 2 5 4 2" xfId="55708" xr:uid="{00000000-0005-0000-0000-000046D70000}"/>
    <cellStyle name="Note 2 3 2 5 4 3" xfId="55709" xr:uid="{00000000-0005-0000-0000-000047D70000}"/>
    <cellStyle name="Note 2 3 2 5 4 4" xfId="55710" xr:uid="{00000000-0005-0000-0000-000048D70000}"/>
    <cellStyle name="Note 2 3 2 5 4 5" xfId="55711" xr:uid="{00000000-0005-0000-0000-000049D70000}"/>
    <cellStyle name="Note 2 3 2 5 5" xfId="55712" xr:uid="{00000000-0005-0000-0000-00004AD70000}"/>
    <cellStyle name="Note 2 3 2 5 5 2" xfId="55713" xr:uid="{00000000-0005-0000-0000-00004BD70000}"/>
    <cellStyle name="Note 2 3 2 5 6" xfId="55714" xr:uid="{00000000-0005-0000-0000-00004CD70000}"/>
    <cellStyle name="Note 2 3 2 5 6 2" xfId="55715" xr:uid="{00000000-0005-0000-0000-00004DD70000}"/>
    <cellStyle name="Note 2 3 2 5 7" xfId="55716" xr:uid="{00000000-0005-0000-0000-00004ED70000}"/>
    <cellStyle name="Note 2 3 2 5 7 2" xfId="55717" xr:uid="{00000000-0005-0000-0000-00004FD70000}"/>
    <cellStyle name="Note 2 3 2 5 8" xfId="55718" xr:uid="{00000000-0005-0000-0000-000050D70000}"/>
    <cellStyle name="Note 2 3 2 6" xfId="1676" xr:uid="{00000000-0005-0000-0000-000051D70000}"/>
    <cellStyle name="Note 2 3 2 6 2" xfId="1677" xr:uid="{00000000-0005-0000-0000-000052D70000}"/>
    <cellStyle name="Note 2 3 2 6 2 2" xfId="55719" xr:uid="{00000000-0005-0000-0000-000053D70000}"/>
    <cellStyle name="Note 2 3 2 6 2 2 2" xfId="55720" xr:uid="{00000000-0005-0000-0000-000054D70000}"/>
    <cellStyle name="Note 2 3 2 6 2 2 3" xfId="55721" xr:uid="{00000000-0005-0000-0000-000055D70000}"/>
    <cellStyle name="Note 2 3 2 6 2 2 4" xfId="55722" xr:uid="{00000000-0005-0000-0000-000056D70000}"/>
    <cellStyle name="Note 2 3 2 6 2 2 5" xfId="55723" xr:uid="{00000000-0005-0000-0000-000057D70000}"/>
    <cellStyle name="Note 2 3 2 6 2 3" xfId="55724" xr:uid="{00000000-0005-0000-0000-000058D70000}"/>
    <cellStyle name="Note 2 3 2 6 2 3 2" xfId="55725" xr:uid="{00000000-0005-0000-0000-000059D70000}"/>
    <cellStyle name="Note 2 3 2 6 2 3 3" xfId="55726" xr:uid="{00000000-0005-0000-0000-00005AD70000}"/>
    <cellStyle name="Note 2 3 2 6 2 3 4" xfId="55727" xr:uid="{00000000-0005-0000-0000-00005BD70000}"/>
    <cellStyle name="Note 2 3 2 6 2 3 5" xfId="55728" xr:uid="{00000000-0005-0000-0000-00005CD70000}"/>
    <cellStyle name="Note 2 3 2 6 2 4" xfId="55729" xr:uid="{00000000-0005-0000-0000-00005DD70000}"/>
    <cellStyle name="Note 2 3 2 6 2 4 2" xfId="55730" xr:uid="{00000000-0005-0000-0000-00005ED70000}"/>
    <cellStyle name="Note 2 3 2 6 2 5" xfId="55731" xr:uid="{00000000-0005-0000-0000-00005FD70000}"/>
    <cellStyle name="Note 2 3 2 6 2 5 2" xfId="55732" xr:uid="{00000000-0005-0000-0000-000060D70000}"/>
    <cellStyle name="Note 2 3 2 6 2 6" xfId="55733" xr:uid="{00000000-0005-0000-0000-000061D70000}"/>
    <cellStyle name="Note 2 3 2 6 2 6 2" xfId="55734" xr:uid="{00000000-0005-0000-0000-000062D70000}"/>
    <cellStyle name="Note 2 3 2 6 2 7" xfId="55735" xr:uid="{00000000-0005-0000-0000-000063D70000}"/>
    <cellStyle name="Note 2 3 2 6 3" xfId="55736" xr:uid="{00000000-0005-0000-0000-000064D70000}"/>
    <cellStyle name="Note 2 3 2 6 3 2" xfId="55737" xr:uid="{00000000-0005-0000-0000-000065D70000}"/>
    <cellStyle name="Note 2 3 2 6 3 3" xfId="55738" xr:uid="{00000000-0005-0000-0000-000066D70000}"/>
    <cellStyle name="Note 2 3 2 6 3 4" xfId="55739" xr:uid="{00000000-0005-0000-0000-000067D70000}"/>
    <cellStyle name="Note 2 3 2 6 3 5" xfId="55740" xr:uid="{00000000-0005-0000-0000-000068D70000}"/>
    <cellStyle name="Note 2 3 2 6 4" xfId="55741" xr:uid="{00000000-0005-0000-0000-000069D70000}"/>
    <cellStyle name="Note 2 3 2 6 4 2" xfId="55742" xr:uid="{00000000-0005-0000-0000-00006AD70000}"/>
    <cellStyle name="Note 2 3 2 6 4 3" xfId="55743" xr:uid="{00000000-0005-0000-0000-00006BD70000}"/>
    <cellStyle name="Note 2 3 2 6 4 4" xfId="55744" xr:uid="{00000000-0005-0000-0000-00006CD70000}"/>
    <cellStyle name="Note 2 3 2 6 4 5" xfId="55745" xr:uid="{00000000-0005-0000-0000-00006DD70000}"/>
    <cellStyle name="Note 2 3 2 6 5" xfId="55746" xr:uid="{00000000-0005-0000-0000-00006ED70000}"/>
    <cellStyle name="Note 2 3 2 6 5 2" xfId="55747" xr:uid="{00000000-0005-0000-0000-00006FD70000}"/>
    <cellStyle name="Note 2 3 2 6 6" xfId="55748" xr:uid="{00000000-0005-0000-0000-000070D70000}"/>
    <cellStyle name="Note 2 3 2 6 6 2" xfId="55749" xr:uid="{00000000-0005-0000-0000-000071D70000}"/>
    <cellStyle name="Note 2 3 2 6 7" xfId="55750" xr:uid="{00000000-0005-0000-0000-000072D70000}"/>
    <cellStyle name="Note 2 3 2 6 7 2" xfId="55751" xr:uid="{00000000-0005-0000-0000-000073D70000}"/>
    <cellStyle name="Note 2 3 2 6 8" xfId="55752" xr:uid="{00000000-0005-0000-0000-000074D70000}"/>
    <cellStyle name="Note 2 3 2 7" xfId="1678" xr:uid="{00000000-0005-0000-0000-000075D70000}"/>
    <cellStyle name="Note 2 3 2 7 2" xfId="55753" xr:uid="{00000000-0005-0000-0000-000076D70000}"/>
    <cellStyle name="Note 2 3 2 7 2 2" xfId="55754" xr:uid="{00000000-0005-0000-0000-000077D70000}"/>
    <cellStyle name="Note 2 3 2 7 2 2 2" xfId="55755" xr:uid="{00000000-0005-0000-0000-000078D70000}"/>
    <cellStyle name="Note 2 3 2 7 2 2 3" xfId="55756" xr:uid="{00000000-0005-0000-0000-000079D70000}"/>
    <cellStyle name="Note 2 3 2 7 2 2 4" xfId="55757" xr:uid="{00000000-0005-0000-0000-00007AD70000}"/>
    <cellStyle name="Note 2 3 2 7 2 2 5" xfId="55758" xr:uid="{00000000-0005-0000-0000-00007BD70000}"/>
    <cellStyle name="Note 2 3 2 7 2 3" xfId="55759" xr:uid="{00000000-0005-0000-0000-00007CD70000}"/>
    <cellStyle name="Note 2 3 2 7 2 3 2" xfId="55760" xr:uid="{00000000-0005-0000-0000-00007DD70000}"/>
    <cellStyle name="Note 2 3 2 7 2 3 3" xfId="55761" xr:uid="{00000000-0005-0000-0000-00007ED70000}"/>
    <cellStyle name="Note 2 3 2 7 2 3 4" xfId="55762" xr:uid="{00000000-0005-0000-0000-00007FD70000}"/>
    <cellStyle name="Note 2 3 2 7 2 3 5" xfId="55763" xr:uid="{00000000-0005-0000-0000-000080D70000}"/>
    <cellStyle name="Note 2 3 2 7 2 4" xfId="55764" xr:uid="{00000000-0005-0000-0000-000081D70000}"/>
    <cellStyle name="Note 2 3 2 7 2 4 2" xfId="55765" xr:uid="{00000000-0005-0000-0000-000082D70000}"/>
    <cellStyle name="Note 2 3 2 7 2 5" xfId="55766" xr:uid="{00000000-0005-0000-0000-000083D70000}"/>
    <cellStyle name="Note 2 3 2 7 2 5 2" xfId="55767" xr:uid="{00000000-0005-0000-0000-000084D70000}"/>
    <cellStyle name="Note 2 3 2 7 2 6" xfId="55768" xr:uid="{00000000-0005-0000-0000-000085D70000}"/>
    <cellStyle name="Note 2 3 2 7 2 6 2" xfId="55769" xr:uid="{00000000-0005-0000-0000-000086D70000}"/>
    <cellStyle name="Note 2 3 2 7 2 7" xfId="55770" xr:uid="{00000000-0005-0000-0000-000087D70000}"/>
    <cellStyle name="Note 2 3 2 7 3" xfId="55771" xr:uid="{00000000-0005-0000-0000-000088D70000}"/>
    <cellStyle name="Note 2 3 2 7 3 2" xfId="55772" xr:uid="{00000000-0005-0000-0000-000089D70000}"/>
    <cellStyle name="Note 2 3 2 7 3 3" xfId="55773" xr:uid="{00000000-0005-0000-0000-00008AD70000}"/>
    <cellStyle name="Note 2 3 2 7 3 4" xfId="55774" xr:uid="{00000000-0005-0000-0000-00008BD70000}"/>
    <cellStyle name="Note 2 3 2 7 3 5" xfId="55775" xr:uid="{00000000-0005-0000-0000-00008CD70000}"/>
    <cellStyle name="Note 2 3 2 7 4" xfId="55776" xr:uid="{00000000-0005-0000-0000-00008DD70000}"/>
    <cellStyle name="Note 2 3 2 7 4 2" xfId="55777" xr:uid="{00000000-0005-0000-0000-00008ED70000}"/>
    <cellStyle name="Note 2 3 2 7 4 3" xfId="55778" xr:uid="{00000000-0005-0000-0000-00008FD70000}"/>
    <cellStyle name="Note 2 3 2 7 4 4" xfId="55779" xr:uid="{00000000-0005-0000-0000-000090D70000}"/>
    <cellStyle name="Note 2 3 2 7 4 5" xfId="55780" xr:uid="{00000000-0005-0000-0000-000091D70000}"/>
    <cellStyle name="Note 2 3 2 7 5" xfId="55781" xr:uid="{00000000-0005-0000-0000-000092D70000}"/>
    <cellStyle name="Note 2 3 2 7 5 2" xfId="55782" xr:uid="{00000000-0005-0000-0000-000093D70000}"/>
    <cellStyle name="Note 2 3 2 7 6" xfId="55783" xr:uid="{00000000-0005-0000-0000-000094D70000}"/>
    <cellStyle name="Note 2 3 2 7 6 2" xfId="55784" xr:uid="{00000000-0005-0000-0000-000095D70000}"/>
    <cellStyle name="Note 2 3 2 7 7" xfId="55785" xr:uid="{00000000-0005-0000-0000-000096D70000}"/>
    <cellStyle name="Note 2 3 2 7 7 2" xfId="55786" xr:uid="{00000000-0005-0000-0000-000097D70000}"/>
    <cellStyle name="Note 2 3 2 7 8" xfId="55787" xr:uid="{00000000-0005-0000-0000-000098D70000}"/>
    <cellStyle name="Note 2 3 2 8" xfId="55788" xr:uid="{00000000-0005-0000-0000-000099D70000}"/>
    <cellStyle name="Note 2 3 2 8 2" xfId="55789" xr:uid="{00000000-0005-0000-0000-00009AD70000}"/>
    <cellStyle name="Note 2 3 2 8 2 2" xfId="55790" xr:uid="{00000000-0005-0000-0000-00009BD70000}"/>
    <cellStyle name="Note 2 3 2 8 2 2 2" xfId="55791" xr:uid="{00000000-0005-0000-0000-00009CD70000}"/>
    <cellStyle name="Note 2 3 2 8 2 2 3" xfId="55792" xr:uid="{00000000-0005-0000-0000-00009DD70000}"/>
    <cellStyle name="Note 2 3 2 8 2 2 4" xfId="55793" xr:uid="{00000000-0005-0000-0000-00009ED70000}"/>
    <cellStyle name="Note 2 3 2 8 2 2 5" xfId="55794" xr:uid="{00000000-0005-0000-0000-00009FD70000}"/>
    <cellStyle name="Note 2 3 2 8 2 3" xfId="55795" xr:uid="{00000000-0005-0000-0000-0000A0D70000}"/>
    <cellStyle name="Note 2 3 2 8 2 3 2" xfId="55796" xr:uid="{00000000-0005-0000-0000-0000A1D70000}"/>
    <cellStyle name="Note 2 3 2 8 2 3 3" xfId="55797" xr:uid="{00000000-0005-0000-0000-0000A2D70000}"/>
    <cellStyle name="Note 2 3 2 8 2 3 4" xfId="55798" xr:uid="{00000000-0005-0000-0000-0000A3D70000}"/>
    <cellStyle name="Note 2 3 2 8 2 3 5" xfId="55799" xr:uid="{00000000-0005-0000-0000-0000A4D70000}"/>
    <cellStyle name="Note 2 3 2 8 2 4" xfId="55800" xr:uid="{00000000-0005-0000-0000-0000A5D70000}"/>
    <cellStyle name="Note 2 3 2 8 2 4 2" xfId="55801" xr:uid="{00000000-0005-0000-0000-0000A6D70000}"/>
    <cellStyle name="Note 2 3 2 8 2 5" xfId="55802" xr:uid="{00000000-0005-0000-0000-0000A7D70000}"/>
    <cellStyle name="Note 2 3 2 8 2 5 2" xfId="55803" xr:uid="{00000000-0005-0000-0000-0000A8D70000}"/>
    <cellStyle name="Note 2 3 2 8 2 6" xfId="55804" xr:uid="{00000000-0005-0000-0000-0000A9D70000}"/>
    <cellStyle name="Note 2 3 2 8 2 6 2" xfId="55805" xr:uid="{00000000-0005-0000-0000-0000AAD70000}"/>
    <cellStyle name="Note 2 3 2 8 2 7" xfId="55806" xr:uid="{00000000-0005-0000-0000-0000ABD70000}"/>
    <cellStyle name="Note 2 3 2 8 3" xfId="55807" xr:uid="{00000000-0005-0000-0000-0000ACD70000}"/>
    <cellStyle name="Note 2 3 2 8 3 2" xfId="55808" xr:uid="{00000000-0005-0000-0000-0000ADD70000}"/>
    <cellStyle name="Note 2 3 2 8 3 3" xfId="55809" xr:uid="{00000000-0005-0000-0000-0000AED70000}"/>
    <cellStyle name="Note 2 3 2 8 3 4" xfId="55810" xr:uid="{00000000-0005-0000-0000-0000AFD70000}"/>
    <cellStyle name="Note 2 3 2 8 3 5" xfId="55811" xr:uid="{00000000-0005-0000-0000-0000B0D70000}"/>
    <cellStyle name="Note 2 3 2 8 4" xfId="55812" xr:uid="{00000000-0005-0000-0000-0000B1D70000}"/>
    <cellStyle name="Note 2 3 2 8 4 2" xfId="55813" xr:uid="{00000000-0005-0000-0000-0000B2D70000}"/>
    <cellStyle name="Note 2 3 2 8 4 3" xfId="55814" xr:uid="{00000000-0005-0000-0000-0000B3D70000}"/>
    <cellStyle name="Note 2 3 2 8 4 4" xfId="55815" xr:uid="{00000000-0005-0000-0000-0000B4D70000}"/>
    <cellStyle name="Note 2 3 2 8 4 5" xfId="55816" xr:uid="{00000000-0005-0000-0000-0000B5D70000}"/>
    <cellStyle name="Note 2 3 2 8 5" xfId="55817" xr:uid="{00000000-0005-0000-0000-0000B6D70000}"/>
    <cellStyle name="Note 2 3 2 8 5 2" xfId="55818" xr:uid="{00000000-0005-0000-0000-0000B7D70000}"/>
    <cellStyle name="Note 2 3 2 8 6" xfId="55819" xr:uid="{00000000-0005-0000-0000-0000B8D70000}"/>
    <cellStyle name="Note 2 3 2 8 6 2" xfId="55820" xr:uid="{00000000-0005-0000-0000-0000B9D70000}"/>
    <cellStyle name="Note 2 3 2 8 7" xfId="55821" xr:uid="{00000000-0005-0000-0000-0000BAD70000}"/>
    <cellStyle name="Note 2 3 2 8 7 2" xfId="55822" xr:uid="{00000000-0005-0000-0000-0000BBD70000}"/>
    <cellStyle name="Note 2 3 2 8 8" xfId="55823" xr:uid="{00000000-0005-0000-0000-0000BCD70000}"/>
    <cellStyle name="Note 2 3 2 9" xfId="55824" xr:uid="{00000000-0005-0000-0000-0000BDD70000}"/>
    <cellStyle name="Note 2 3 2 9 2" xfId="55825" xr:uid="{00000000-0005-0000-0000-0000BED70000}"/>
    <cellStyle name="Note 2 3 2 9 2 2" xfId="55826" xr:uid="{00000000-0005-0000-0000-0000BFD70000}"/>
    <cellStyle name="Note 2 3 2 9 2 2 2" xfId="55827" xr:uid="{00000000-0005-0000-0000-0000C0D70000}"/>
    <cellStyle name="Note 2 3 2 9 2 2 3" xfId="55828" xr:uid="{00000000-0005-0000-0000-0000C1D70000}"/>
    <cellStyle name="Note 2 3 2 9 2 2 4" xfId="55829" xr:uid="{00000000-0005-0000-0000-0000C2D70000}"/>
    <cellStyle name="Note 2 3 2 9 2 2 5" xfId="55830" xr:uid="{00000000-0005-0000-0000-0000C3D70000}"/>
    <cellStyle name="Note 2 3 2 9 2 3" xfId="55831" xr:uid="{00000000-0005-0000-0000-0000C4D70000}"/>
    <cellStyle name="Note 2 3 2 9 2 3 2" xfId="55832" xr:uid="{00000000-0005-0000-0000-0000C5D70000}"/>
    <cellStyle name="Note 2 3 2 9 2 3 3" xfId="55833" xr:uid="{00000000-0005-0000-0000-0000C6D70000}"/>
    <cellStyle name="Note 2 3 2 9 2 3 4" xfId="55834" xr:uid="{00000000-0005-0000-0000-0000C7D70000}"/>
    <cellStyle name="Note 2 3 2 9 2 3 5" xfId="55835" xr:uid="{00000000-0005-0000-0000-0000C8D70000}"/>
    <cellStyle name="Note 2 3 2 9 2 4" xfId="55836" xr:uid="{00000000-0005-0000-0000-0000C9D70000}"/>
    <cellStyle name="Note 2 3 2 9 2 4 2" xfId="55837" xr:uid="{00000000-0005-0000-0000-0000CAD70000}"/>
    <cellStyle name="Note 2 3 2 9 2 5" xfId="55838" xr:uid="{00000000-0005-0000-0000-0000CBD70000}"/>
    <cellStyle name="Note 2 3 2 9 2 5 2" xfId="55839" xr:uid="{00000000-0005-0000-0000-0000CCD70000}"/>
    <cellStyle name="Note 2 3 2 9 2 6" xfId="55840" xr:uid="{00000000-0005-0000-0000-0000CDD70000}"/>
    <cellStyle name="Note 2 3 2 9 2 6 2" xfId="55841" xr:uid="{00000000-0005-0000-0000-0000CED70000}"/>
    <cellStyle name="Note 2 3 2 9 2 7" xfId="55842" xr:uid="{00000000-0005-0000-0000-0000CFD70000}"/>
    <cellStyle name="Note 2 3 2 9 3" xfId="55843" xr:uid="{00000000-0005-0000-0000-0000D0D70000}"/>
    <cellStyle name="Note 2 3 2 9 3 2" xfId="55844" xr:uid="{00000000-0005-0000-0000-0000D1D70000}"/>
    <cellStyle name="Note 2 3 2 9 3 3" xfId="55845" xr:uid="{00000000-0005-0000-0000-0000D2D70000}"/>
    <cellStyle name="Note 2 3 2 9 3 4" xfId="55846" xr:uid="{00000000-0005-0000-0000-0000D3D70000}"/>
    <cellStyle name="Note 2 3 2 9 3 5" xfId="55847" xr:uid="{00000000-0005-0000-0000-0000D4D70000}"/>
    <cellStyle name="Note 2 3 2 9 4" xfId="55848" xr:uid="{00000000-0005-0000-0000-0000D5D70000}"/>
    <cellStyle name="Note 2 3 2 9 4 2" xfId="55849" xr:uid="{00000000-0005-0000-0000-0000D6D70000}"/>
    <cellStyle name="Note 2 3 2 9 4 3" xfId="55850" xr:uid="{00000000-0005-0000-0000-0000D7D70000}"/>
    <cellStyle name="Note 2 3 2 9 4 4" xfId="55851" xr:uid="{00000000-0005-0000-0000-0000D8D70000}"/>
    <cellStyle name="Note 2 3 2 9 4 5" xfId="55852" xr:uid="{00000000-0005-0000-0000-0000D9D70000}"/>
    <cellStyle name="Note 2 3 2 9 5" xfId="55853" xr:uid="{00000000-0005-0000-0000-0000DAD70000}"/>
    <cellStyle name="Note 2 3 2 9 5 2" xfId="55854" xr:uid="{00000000-0005-0000-0000-0000DBD70000}"/>
    <cellStyle name="Note 2 3 2 9 6" xfId="55855" xr:uid="{00000000-0005-0000-0000-0000DCD70000}"/>
    <cellStyle name="Note 2 3 2 9 6 2" xfId="55856" xr:uid="{00000000-0005-0000-0000-0000DDD70000}"/>
    <cellStyle name="Note 2 3 2 9 7" xfId="55857" xr:uid="{00000000-0005-0000-0000-0000DED70000}"/>
    <cellStyle name="Note 2 3 2 9 7 2" xfId="55858" xr:uid="{00000000-0005-0000-0000-0000DFD70000}"/>
    <cellStyle name="Note 2 3 2 9 8" xfId="55859" xr:uid="{00000000-0005-0000-0000-0000E0D70000}"/>
    <cellStyle name="Note 2 3 3" xfId="1679" xr:uid="{00000000-0005-0000-0000-0000E1D70000}"/>
    <cellStyle name="Note 2 3 3 2" xfId="1680" xr:uid="{00000000-0005-0000-0000-0000E2D70000}"/>
    <cellStyle name="Note 2 3 3 2 2" xfId="1681" xr:uid="{00000000-0005-0000-0000-0000E3D70000}"/>
    <cellStyle name="Note 2 3 3 3" xfId="1682" xr:uid="{00000000-0005-0000-0000-0000E4D70000}"/>
    <cellStyle name="Note 2 3 3 3 2" xfId="55860" xr:uid="{00000000-0005-0000-0000-0000E5D70000}"/>
    <cellStyle name="Note 2 3 3 4" xfId="55861" xr:uid="{00000000-0005-0000-0000-0000E6D70000}"/>
    <cellStyle name="Note 2 3 3 5" xfId="55862" xr:uid="{00000000-0005-0000-0000-0000E7D70000}"/>
    <cellStyle name="Note 2 3 4" xfId="1683" xr:uid="{00000000-0005-0000-0000-0000E8D70000}"/>
    <cellStyle name="Note 2 3 4 2" xfId="1684" xr:uid="{00000000-0005-0000-0000-0000E9D70000}"/>
    <cellStyle name="Note 2 3 4 2 2" xfId="1685" xr:uid="{00000000-0005-0000-0000-0000EAD70000}"/>
    <cellStyle name="Note 2 3 4 3" xfId="1686" xr:uid="{00000000-0005-0000-0000-0000EBD70000}"/>
    <cellStyle name="Note 2 3 4 3 2" xfId="55863" xr:uid="{00000000-0005-0000-0000-0000ECD70000}"/>
    <cellStyle name="Note 2 3 4 4" xfId="55864" xr:uid="{00000000-0005-0000-0000-0000EDD70000}"/>
    <cellStyle name="Note 2 3 4 5" xfId="55865" xr:uid="{00000000-0005-0000-0000-0000EED70000}"/>
    <cellStyle name="Note 2 3 5" xfId="1687" xr:uid="{00000000-0005-0000-0000-0000EFD70000}"/>
    <cellStyle name="Note 2 3 5 2" xfId="1688" xr:uid="{00000000-0005-0000-0000-0000F0D70000}"/>
    <cellStyle name="Note 2 3 5 2 2" xfId="55866" xr:uid="{00000000-0005-0000-0000-0000F1D70000}"/>
    <cellStyle name="Note 2 3 6" xfId="1689" xr:uid="{00000000-0005-0000-0000-0000F2D70000}"/>
    <cellStyle name="Note 2 3 6 2" xfId="55867" xr:uid="{00000000-0005-0000-0000-0000F3D70000}"/>
    <cellStyle name="Note 2 3 7" xfId="55868" xr:uid="{00000000-0005-0000-0000-0000F4D70000}"/>
    <cellStyle name="Note 2 3 7 2" xfId="55869" xr:uid="{00000000-0005-0000-0000-0000F5D70000}"/>
    <cellStyle name="Note 2 3_T-straight with PEDs adjustor" xfId="55870" xr:uid="{00000000-0005-0000-0000-0000F6D70000}"/>
    <cellStyle name="Note 2 4" xfId="1690" xr:uid="{00000000-0005-0000-0000-0000F7D70000}"/>
    <cellStyle name="Note 2 4 2" xfId="1691" xr:uid="{00000000-0005-0000-0000-0000F8D70000}"/>
    <cellStyle name="Note 2 4 2 2" xfId="55871" xr:uid="{00000000-0005-0000-0000-0000F9D70000}"/>
    <cellStyle name="Note 2 4 2 3" xfId="55872" xr:uid="{00000000-0005-0000-0000-0000FAD70000}"/>
    <cellStyle name="Note 2 4 3" xfId="1692" xr:uid="{00000000-0005-0000-0000-0000FBD70000}"/>
    <cellStyle name="Note 2 4_T-straight with PEDs adjustor" xfId="55873" xr:uid="{00000000-0005-0000-0000-0000FCD70000}"/>
    <cellStyle name="Note 2 5" xfId="1693" xr:uid="{00000000-0005-0000-0000-0000FDD70000}"/>
    <cellStyle name="Note 2 5 10" xfId="55874" xr:uid="{00000000-0005-0000-0000-0000FED70000}"/>
    <cellStyle name="Note 2 5 10 2" xfId="55875" xr:uid="{00000000-0005-0000-0000-0000FFD70000}"/>
    <cellStyle name="Note 2 5 10 2 2" xfId="55876" xr:uid="{00000000-0005-0000-0000-000000D80000}"/>
    <cellStyle name="Note 2 5 10 2 2 2" xfId="55877" xr:uid="{00000000-0005-0000-0000-000001D80000}"/>
    <cellStyle name="Note 2 5 10 2 2 3" xfId="55878" xr:uid="{00000000-0005-0000-0000-000002D80000}"/>
    <cellStyle name="Note 2 5 10 2 2 4" xfId="55879" xr:uid="{00000000-0005-0000-0000-000003D80000}"/>
    <cellStyle name="Note 2 5 10 2 2 5" xfId="55880" xr:uid="{00000000-0005-0000-0000-000004D80000}"/>
    <cellStyle name="Note 2 5 10 2 3" xfId="55881" xr:uid="{00000000-0005-0000-0000-000005D80000}"/>
    <cellStyle name="Note 2 5 10 2 3 2" xfId="55882" xr:uid="{00000000-0005-0000-0000-000006D80000}"/>
    <cellStyle name="Note 2 5 10 2 3 3" xfId="55883" xr:uid="{00000000-0005-0000-0000-000007D80000}"/>
    <cellStyle name="Note 2 5 10 2 3 4" xfId="55884" xr:uid="{00000000-0005-0000-0000-000008D80000}"/>
    <cellStyle name="Note 2 5 10 2 3 5" xfId="55885" xr:uid="{00000000-0005-0000-0000-000009D80000}"/>
    <cellStyle name="Note 2 5 10 2 4" xfId="55886" xr:uid="{00000000-0005-0000-0000-00000AD80000}"/>
    <cellStyle name="Note 2 5 10 2 4 2" xfId="55887" xr:uid="{00000000-0005-0000-0000-00000BD80000}"/>
    <cellStyle name="Note 2 5 10 2 5" xfId="55888" xr:uid="{00000000-0005-0000-0000-00000CD80000}"/>
    <cellStyle name="Note 2 5 10 2 5 2" xfId="55889" xr:uid="{00000000-0005-0000-0000-00000DD80000}"/>
    <cellStyle name="Note 2 5 10 2 6" xfId="55890" xr:uid="{00000000-0005-0000-0000-00000ED80000}"/>
    <cellStyle name="Note 2 5 10 2 6 2" xfId="55891" xr:uid="{00000000-0005-0000-0000-00000FD80000}"/>
    <cellStyle name="Note 2 5 10 2 7" xfId="55892" xr:uid="{00000000-0005-0000-0000-000010D80000}"/>
    <cellStyle name="Note 2 5 10 3" xfId="55893" xr:uid="{00000000-0005-0000-0000-000011D80000}"/>
    <cellStyle name="Note 2 5 10 3 2" xfId="55894" xr:uid="{00000000-0005-0000-0000-000012D80000}"/>
    <cellStyle name="Note 2 5 10 3 3" xfId="55895" xr:uid="{00000000-0005-0000-0000-000013D80000}"/>
    <cellStyle name="Note 2 5 10 3 4" xfId="55896" xr:uid="{00000000-0005-0000-0000-000014D80000}"/>
    <cellStyle name="Note 2 5 10 3 5" xfId="55897" xr:uid="{00000000-0005-0000-0000-000015D80000}"/>
    <cellStyle name="Note 2 5 10 4" xfId="55898" xr:uid="{00000000-0005-0000-0000-000016D80000}"/>
    <cellStyle name="Note 2 5 10 4 2" xfId="55899" xr:uid="{00000000-0005-0000-0000-000017D80000}"/>
    <cellStyle name="Note 2 5 10 4 3" xfId="55900" xr:uid="{00000000-0005-0000-0000-000018D80000}"/>
    <cellStyle name="Note 2 5 10 4 4" xfId="55901" xr:uid="{00000000-0005-0000-0000-000019D80000}"/>
    <cellStyle name="Note 2 5 10 4 5" xfId="55902" xr:uid="{00000000-0005-0000-0000-00001AD80000}"/>
    <cellStyle name="Note 2 5 10 5" xfId="55903" xr:uid="{00000000-0005-0000-0000-00001BD80000}"/>
    <cellStyle name="Note 2 5 10 5 2" xfId="55904" xr:uid="{00000000-0005-0000-0000-00001CD80000}"/>
    <cellStyle name="Note 2 5 10 6" xfId="55905" xr:uid="{00000000-0005-0000-0000-00001DD80000}"/>
    <cellStyle name="Note 2 5 10 6 2" xfId="55906" xr:uid="{00000000-0005-0000-0000-00001ED80000}"/>
    <cellStyle name="Note 2 5 10 7" xfId="55907" xr:uid="{00000000-0005-0000-0000-00001FD80000}"/>
    <cellStyle name="Note 2 5 10 7 2" xfId="55908" xr:uid="{00000000-0005-0000-0000-000020D80000}"/>
    <cellStyle name="Note 2 5 10 8" xfId="55909" xr:uid="{00000000-0005-0000-0000-000021D80000}"/>
    <cellStyle name="Note 2 5 11" xfId="55910" xr:uid="{00000000-0005-0000-0000-000022D80000}"/>
    <cellStyle name="Note 2 5 11 2" xfId="55911" xr:uid="{00000000-0005-0000-0000-000023D80000}"/>
    <cellStyle name="Note 2 5 11 2 2" xfId="55912" xr:uid="{00000000-0005-0000-0000-000024D80000}"/>
    <cellStyle name="Note 2 5 11 2 2 2" xfId="55913" xr:uid="{00000000-0005-0000-0000-000025D80000}"/>
    <cellStyle name="Note 2 5 11 2 2 3" xfId="55914" xr:uid="{00000000-0005-0000-0000-000026D80000}"/>
    <cellStyle name="Note 2 5 11 2 2 4" xfId="55915" xr:uid="{00000000-0005-0000-0000-000027D80000}"/>
    <cellStyle name="Note 2 5 11 2 2 5" xfId="55916" xr:uid="{00000000-0005-0000-0000-000028D80000}"/>
    <cellStyle name="Note 2 5 11 2 3" xfId="55917" xr:uid="{00000000-0005-0000-0000-000029D80000}"/>
    <cellStyle name="Note 2 5 11 2 3 2" xfId="55918" xr:uid="{00000000-0005-0000-0000-00002AD80000}"/>
    <cellStyle name="Note 2 5 11 2 3 3" xfId="55919" xr:uid="{00000000-0005-0000-0000-00002BD80000}"/>
    <cellStyle name="Note 2 5 11 2 3 4" xfId="55920" xr:uid="{00000000-0005-0000-0000-00002CD80000}"/>
    <cellStyle name="Note 2 5 11 2 3 5" xfId="55921" xr:uid="{00000000-0005-0000-0000-00002DD80000}"/>
    <cellStyle name="Note 2 5 11 2 4" xfId="55922" xr:uid="{00000000-0005-0000-0000-00002ED80000}"/>
    <cellStyle name="Note 2 5 11 2 4 2" xfId="55923" xr:uid="{00000000-0005-0000-0000-00002FD80000}"/>
    <cellStyle name="Note 2 5 11 2 5" xfId="55924" xr:uid="{00000000-0005-0000-0000-000030D80000}"/>
    <cellStyle name="Note 2 5 11 2 5 2" xfId="55925" xr:uid="{00000000-0005-0000-0000-000031D80000}"/>
    <cellStyle name="Note 2 5 11 2 6" xfId="55926" xr:uid="{00000000-0005-0000-0000-000032D80000}"/>
    <cellStyle name="Note 2 5 11 2 6 2" xfId="55927" xr:uid="{00000000-0005-0000-0000-000033D80000}"/>
    <cellStyle name="Note 2 5 11 2 7" xfId="55928" xr:uid="{00000000-0005-0000-0000-000034D80000}"/>
    <cellStyle name="Note 2 5 11 3" xfId="55929" xr:uid="{00000000-0005-0000-0000-000035D80000}"/>
    <cellStyle name="Note 2 5 11 3 2" xfId="55930" xr:uid="{00000000-0005-0000-0000-000036D80000}"/>
    <cellStyle name="Note 2 5 11 3 3" xfId="55931" xr:uid="{00000000-0005-0000-0000-000037D80000}"/>
    <cellStyle name="Note 2 5 11 3 4" xfId="55932" xr:uid="{00000000-0005-0000-0000-000038D80000}"/>
    <cellStyle name="Note 2 5 11 3 5" xfId="55933" xr:uid="{00000000-0005-0000-0000-000039D80000}"/>
    <cellStyle name="Note 2 5 11 4" xfId="55934" xr:uid="{00000000-0005-0000-0000-00003AD80000}"/>
    <cellStyle name="Note 2 5 11 4 2" xfId="55935" xr:uid="{00000000-0005-0000-0000-00003BD80000}"/>
    <cellStyle name="Note 2 5 11 4 3" xfId="55936" xr:uid="{00000000-0005-0000-0000-00003CD80000}"/>
    <cellStyle name="Note 2 5 11 4 4" xfId="55937" xr:uid="{00000000-0005-0000-0000-00003DD80000}"/>
    <cellStyle name="Note 2 5 11 4 5" xfId="55938" xr:uid="{00000000-0005-0000-0000-00003ED80000}"/>
    <cellStyle name="Note 2 5 11 5" xfId="55939" xr:uid="{00000000-0005-0000-0000-00003FD80000}"/>
    <cellStyle name="Note 2 5 11 5 2" xfId="55940" xr:uid="{00000000-0005-0000-0000-000040D80000}"/>
    <cellStyle name="Note 2 5 11 6" xfId="55941" xr:uid="{00000000-0005-0000-0000-000041D80000}"/>
    <cellStyle name="Note 2 5 11 6 2" xfId="55942" xr:uid="{00000000-0005-0000-0000-000042D80000}"/>
    <cellStyle name="Note 2 5 11 7" xfId="55943" xr:uid="{00000000-0005-0000-0000-000043D80000}"/>
    <cellStyle name="Note 2 5 11 7 2" xfId="55944" xr:uid="{00000000-0005-0000-0000-000044D80000}"/>
    <cellStyle name="Note 2 5 11 8" xfId="55945" xr:uid="{00000000-0005-0000-0000-000045D80000}"/>
    <cellStyle name="Note 2 5 12" xfId="55946" xr:uid="{00000000-0005-0000-0000-000046D80000}"/>
    <cellStyle name="Note 2 5 12 2" xfId="55947" xr:uid="{00000000-0005-0000-0000-000047D80000}"/>
    <cellStyle name="Note 2 5 12 2 2" xfId="55948" xr:uid="{00000000-0005-0000-0000-000048D80000}"/>
    <cellStyle name="Note 2 5 12 2 2 2" xfId="55949" xr:uid="{00000000-0005-0000-0000-000049D80000}"/>
    <cellStyle name="Note 2 5 12 2 2 3" xfId="55950" xr:uid="{00000000-0005-0000-0000-00004AD80000}"/>
    <cellStyle name="Note 2 5 12 2 2 4" xfId="55951" xr:uid="{00000000-0005-0000-0000-00004BD80000}"/>
    <cellStyle name="Note 2 5 12 2 2 5" xfId="55952" xr:uid="{00000000-0005-0000-0000-00004CD80000}"/>
    <cellStyle name="Note 2 5 12 2 3" xfId="55953" xr:uid="{00000000-0005-0000-0000-00004DD80000}"/>
    <cellStyle name="Note 2 5 12 2 3 2" xfId="55954" xr:uid="{00000000-0005-0000-0000-00004ED80000}"/>
    <cellStyle name="Note 2 5 12 2 3 3" xfId="55955" xr:uid="{00000000-0005-0000-0000-00004FD80000}"/>
    <cellStyle name="Note 2 5 12 2 3 4" xfId="55956" xr:uid="{00000000-0005-0000-0000-000050D80000}"/>
    <cellStyle name="Note 2 5 12 2 3 5" xfId="55957" xr:uid="{00000000-0005-0000-0000-000051D80000}"/>
    <cellStyle name="Note 2 5 12 2 4" xfId="55958" xr:uid="{00000000-0005-0000-0000-000052D80000}"/>
    <cellStyle name="Note 2 5 12 2 4 2" xfId="55959" xr:uid="{00000000-0005-0000-0000-000053D80000}"/>
    <cellStyle name="Note 2 5 12 2 5" xfId="55960" xr:uid="{00000000-0005-0000-0000-000054D80000}"/>
    <cellStyle name="Note 2 5 12 2 5 2" xfId="55961" xr:uid="{00000000-0005-0000-0000-000055D80000}"/>
    <cellStyle name="Note 2 5 12 2 6" xfId="55962" xr:uid="{00000000-0005-0000-0000-000056D80000}"/>
    <cellStyle name="Note 2 5 12 2 6 2" xfId="55963" xr:uid="{00000000-0005-0000-0000-000057D80000}"/>
    <cellStyle name="Note 2 5 12 2 7" xfId="55964" xr:uid="{00000000-0005-0000-0000-000058D80000}"/>
    <cellStyle name="Note 2 5 12 3" xfId="55965" xr:uid="{00000000-0005-0000-0000-000059D80000}"/>
    <cellStyle name="Note 2 5 12 3 2" xfId="55966" xr:uid="{00000000-0005-0000-0000-00005AD80000}"/>
    <cellStyle name="Note 2 5 12 3 3" xfId="55967" xr:uid="{00000000-0005-0000-0000-00005BD80000}"/>
    <cellStyle name="Note 2 5 12 3 4" xfId="55968" xr:uid="{00000000-0005-0000-0000-00005CD80000}"/>
    <cellStyle name="Note 2 5 12 3 5" xfId="55969" xr:uid="{00000000-0005-0000-0000-00005DD80000}"/>
    <cellStyle name="Note 2 5 12 4" xfId="55970" xr:uid="{00000000-0005-0000-0000-00005ED80000}"/>
    <cellStyle name="Note 2 5 12 4 2" xfId="55971" xr:uid="{00000000-0005-0000-0000-00005FD80000}"/>
    <cellStyle name="Note 2 5 12 4 3" xfId="55972" xr:uid="{00000000-0005-0000-0000-000060D80000}"/>
    <cellStyle name="Note 2 5 12 4 4" xfId="55973" xr:uid="{00000000-0005-0000-0000-000061D80000}"/>
    <cellStyle name="Note 2 5 12 4 5" xfId="55974" xr:uid="{00000000-0005-0000-0000-000062D80000}"/>
    <cellStyle name="Note 2 5 12 5" xfId="55975" xr:uid="{00000000-0005-0000-0000-000063D80000}"/>
    <cellStyle name="Note 2 5 12 5 2" xfId="55976" xr:uid="{00000000-0005-0000-0000-000064D80000}"/>
    <cellStyle name="Note 2 5 12 6" xfId="55977" xr:uid="{00000000-0005-0000-0000-000065D80000}"/>
    <cellStyle name="Note 2 5 12 6 2" xfId="55978" xr:uid="{00000000-0005-0000-0000-000066D80000}"/>
    <cellStyle name="Note 2 5 12 7" xfId="55979" xr:uid="{00000000-0005-0000-0000-000067D80000}"/>
    <cellStyle name="Note 2 5 12 7 2" xfId="55980" xr:uid="{00000000-0005-0000-0000-000068D80000}"/>
    <cellStyle name="Note 2 5 12 8" xfId="55981" xr:uid="{00000000-0005-0000-0000-000069D80000}"/>
    <cellStyle name="Note 2 5 13" xfId="55982" xr:uid="{00000000-0005-0000-0000-00006AD80000}"/>
    <cellStyle name="Note 2 5 13 2" xfId="55983" xr:uid="{00000000-0005-0000-0000-00006BD80000}"/>
    <cellStyle name="Note 2 5 13 2 2" xfId="55984" xr:uid="{00000000-0005-0000-0000-00006CD80000}"/>
    <cellStyle name="Note 2 5 13 2 2 2" xfId="55985" xr:uid="{00000000-0005-0000-0000-00006DD80000}"/>
    <cellStyle name="Note 2 5 13 2 2 3" xfId="55986" xr:uid="{00000000-0005-0000-0000-00006ED80000}"/>
    <cellStyle name="Note 2 5 13 2 2 4" xfId="55987" xr:uid="{00000000-0005-0000-0000-00006FD80000}"/>
    <cellStyle name="Note 2 5 13 2 2 5" xfId="55988" xr:uid="{00000000-0005-0000-0000-000070D80000}"/>
    <cellStyle name="Note 2 5 13 2 3" xfId="55989" xr:uid="{00000000-0005-0000-0000-000071D80000}"/>
    <cellStyle name="Note 2 5 13 2 3 2" xfId="55990" xr:uid="{00000000-0005-0000-0000-000072D80000}"/>
    <cellStyle name="Note 2 5 13 2 3 3" xfId="55991" xr:uid="{00000000-0005-0000-0000-000073D80000}"/>
    <cellStyle name="Note 2 5 13 2 3 4" xfId="55992" xr:uid="{00000000-0005-0000-0000-000074D80000}"/>
    <cellStyle name="Note 2 5 13 2 3 5" xfId="55993" xr:uid="{00000000-0005-0000-0000-000075D80000}"/>
    <cellStyle name="Note 2 5 13 2 4" xfId="55994" xr:uid="{00000000-0005-0000-0000-000076D80000}"/>
    <cellStyle name="Note 2 5 13 2 4 2" xfId="55995" xr:uid="{00000000-0005-0000-0000-000077D80000}"/>
    <cellStyle name="Note 2 5 13 2 5" xfId="55996" xr:uid="{00000000-0005-0000-0000-000078D80000}"/>
    <cellStyle name="Note 2 5 13 2 5 2" xfId="55997" xr:uid="{00000000-0005-0000-0000-000079D80000}"/>
    <cellStyle name="Note 2 5 13 2 6" xfId="55998" xr:uid="{00000000-0005-0000-0000-00007AD80000}"/>
    <cellStyle name="Note 2 5 13 2 6 2" xfId="55999" xr:uid="{00000000-0005-0000-0000-00007BD80000}"/>
    <cellStyle name="Note 2 5 13 2 7" xfId="56000" xr:uid="{00000000-0005-0000-0000-00007CD80000}"/>
    <cellStyle name="Note 2 5 13 3" xfId="56001" xr:uid="{00000000-0005-0000-0000-00007DD80000}"/>
    <cellStyle name="Note 2 5 13 3 2" xfId="56002" xr:uid="{00000000-0005-0000-0000-00007ED80000}"/>
    <cellStyle name="Note 2 5 13 3 3" xfId="56003" xr:uid="{00000000-0005-0000-0000-00007FD80000}"/>
    <cellStyle name="Note 2 5 13 3 4" xfId="56004" xr:uid="{00000000-0005-0000-0000-000080D80000}"/>
    <cellStyle name="Note 2 5 13 3 5" xfId="56005" xr:uid="{00000000-0005-0000-0000-000081D80000}"/>
    <cellStyle name="Note 2 5 13 4" xfId="56006" xr:uid="{00000000-0005-0000-0000-000082D80000}"/>
    <cellStyle name="Note 2 5 13 4 2" xfId="56007" xr:uid="{00000000-0005-0000-0000-000083D80000}"/>
    <cellStyle name="Note 2 5 13 4 3" xfId="56008" xr:uid="{00000000-0005-0000-0000-000084D80000}"/>
    <cellStyle name="Note 2 5 13 4 4" xfId="56009" xr:uid="{00000000-0005-0000-0000-000085D80000}"/>
    <cellStyle name="Note 2 5 13 4 5" xfId="56010" xr:uid="{00000000-0005-0000-0000-000086D80000}"/>
    <cellStyle name="Note 2 5 13 5" xfId="56011" xr:uid="{00000000-0005-0000-0000-000087D80000}"/>
    <cellStyle name="Note 2 5 13 5 2" xfId="56012" xr:uid="{00000000-0005-0000-0000-000088D80000}"/>
    <cellStyle name="Note 2 5 13 6" xfId="56013" xr:uid="{00000000-0005-0000-0000-000089D80000}"/>
    <cellStyle name="Note 2 5 13 6 2" xfId="56014" xr:uid="{00000000-0005-0000-0000-00008AD80000}"/>
    <cellStyle name="Note 2 5 13 7" xfId="56015" xr:uid="{00000000-0005-0000-0000-00008BD80000}"/>
    <cellStyle name="Note 2 5 13 7 2" xfId="56016" xr:uid="{00000000-0005-0000-0000-00008CD80000}"/>
    <cellStyle name="Note 2 5 13 8" xfId="56017" xr:uid="{00000000-0005-0000-0000-00008DD80000}"/>
    <cellStyle name="Note 2 5 14" xfId="56018" xr:uid="{00000000-0005-0000-0000-00008ED80000}"/>
    <cellStyle name="Note 2 5 14 2" xfId="56019" xr:uid="{00000000-0005-0000-0000-00008FD80000}"/>
    <cellStyle name="Note 2 5 14 2 2" xfId="56020" xr:uid="{00000000-0005-0000-0000-000090D80000}"/>
    <cellStyle name="Note 2 5 14 2 2 2" xfId="56021" xr:uid="{00000000-0005-0000-0000-000091D80000}"/>
    <cellStyle name="Note 2 5 14 2 2 3" xfId="56022" xr:uid="{00000000-0005-0000-0000-000092D80000}"/>
    <cellStyle name="Note 2 5 14 2 2 4" xfId="56023" xr:uid="{00000000-0005-0000-0000-000093D80000}"/>
    <cellStyle name="Note 2 5 14 2 2 5" xfId="56024" xr:uid="{00000000-0005-0000-0000-000094D80000}"/>
    <cellStyle name="Note 2 5 14 2 3" xfId="56025" xr:uid="{00000000-0005-0000-0000-000095D80000}"/>
    <cellStyle name="Note 2 5 14 2 3 2" xfId="56026" xr:uid="{00000000-0005-0000-0000-000096D80000}"/>
    <cellStyle name="Note 2 5 14 2 3 3" xfId="56027" xr:uid="{00000000-0005-0000-0000-000097D80000}"/>
    <cellStyle name="Note 2 5 14 2 3 4" xfId="56028" xr:uid="{00000000-0005-0000-0000-000098D80000}"/>
    <cellStyle name="Note 2 5 14 2 3 5" xfId="56029" xr:uid="{00000000-0005-0000-0000-000099D80000}"/>
    <cellStyle name="Note 2 5 14 2 4" xfId="56030" xr:uid="{00000000-0005-0000-0000-00009AD80000}"/>
    <cellStyle name="Note 2 5 14 2 4 2" xfId="56031" xr:uid="{00000000-0005-0000-0000-00009BD80000}"/>
    <cellStyle name="Note 2 5 14 2 5" xfId="56032" xr:uid="{00000000-0005-0000-0000-00009CD80000}"/>
    <cellStyle name="Note 2 5 14 2 5 2" xfId="56033" xr:uid="{00000000-0005-0000-0000-00009DD80000}"/>
    <cellStyle name="Note 2 5 14 2 6" xfId="56034" xr:uid="{00000000-0005-0000-0000-00009ED80000}"/>
    <cellStyle name="Note 2 5 14 2 6 2" xfId="56035" xr:uid="{00000000-0005-0000-0000-00009FD80000}"/>
    <cellStyle name="Note 2 5 14 2 7" xfId="56036" xr:uid="{00000000-0005-0000-0000-0000A0D80000}"/>
    <cellStyle name="Note 2 5 14 3" xfId="56037" xr:uid="{00000000-0005-0000-0000-0000A1D80000}"/>
    <cellStyle name="Note 2 5 14 3 2" xfId="56038" xr:uid="{00000000-0005-0000-0000-0000A2D80000}"/>
    <cellStyle name="Note 2 5 14 3 3" xfId="56039" xr:uid="{00000000-0005-0000-0000-0000A3D80000}"/>
    <cellStyle name="Note 2 5 14 3 4" xfId="56040" xr:uid="{00000000-0005-0000-0000-0000A4D80000}"/>
    <cellStyle name="Note 2 5 14 3 5" xfId="56041" xr:uid="{00000000-0005-0000-0000-0000A5D80000}"/>
    <cellStyle name="Note 2 5 14 4" xfId="56042" xr:uid="{00000000-0005-0000-0000-0000A6D80000}"/>
    <cellStyle name="Note 2 5 14 4 2" xfId="56043" xr:uid="{00000000-0005-0000-0000-0000A7D80000}"/>
    <cellStyle name="Note 2 5 14 4 3" xfId="56044" xr:uid="{00000000-0005-0000-0000-0000A8D80000}"/>
    <cellStyle name="Note 2 5 14 4 4" xfId="56045" xr:uid="{00000000-0005-0000-0000-0000A9D80000}"/>
    <cellStyle name="Note 2 5 14 4 5" xfId="56046" xr:uid="{00000000-0005-0000-0000-0000AAD80000}"/>
    <cellStyle name="Note 2 5 14 5" xfId="56047" xr:uid="{00000000-0005-0000-0000-0000ABD80000}"/>
    <cellStyle name="Note 2 5 14 5 2" xfId="56048" xr:uid="{00000000-0005-0000-0000-0000ACD80000}"/>
    <cellStyle name="Note 2 5 14 6" xfId="56049" xr:uid="{00000000-0005-0000-0000-0000ADD80000}"/>
    <cellStyle name="Note 2 5 14 6 2" xfId="56050" xr:uid="{00000000-0005-0000-0000-0000AED80000}"/>
    <cellStyle name="Note 2 5 14 7" xfId="56051" xr:uid="{00000000-0005-0000-0000-0000AFD80000}"/>
    <cellStyle name="Note 2 5 14 7 2" xfId="56052" xr:uid="{00000000-0005-0000-0000-0000B0D80000}"/>
    <cellStyle name="Note 2 5 14 8" xfId="56053" xr:uid="{00000000-0005-0000-0000-0000B1D80000}"/>
    <cellStyle name="Note 2 5 15" xfId="56054" xr:uid="{00000000-0005-0000-0000-0000B2D80000}"/>
    <cellStyle name="Note 2 5 15 2" xfId="56055" xr:uid="{00000000-0005-0000-0000-0000B3D80000}"/>
    <cellStyle name="Note 2 5 15 2 2" xfId="56056" xr:uid="{00000000-0005-0000-0000-0000B4D80000}"/>
    <cellStyle name="Note 2 5 15 2 3" xfId="56057" xr:uid="{00000000-0005-0000-0000-0000B5D80000}"/>
    <cellStyle name="Note 2 5 15 2 4" xfId="56058" xr:uid="{00000000-0005-0000-0000-0000B6D80000}"/>
    <cellStyle name="Note 2 5 15 2 5" xfId="56059" xr:uid="{00000000-0005-0000-0000-0000B7D80000}"/>
    <cellStyle name="Note 2 5 15 3" xfId="56060" xr:uid="{00000000-0005-0000-0000-0000B8D80000}"/>
    <cellStyle name="Note 2 5 15 3 2" xfId="56061" xr:uid="{00000000-0005-0000-0000-0000B9D80000}"/>
    <cellStyle name="Note 2 5 15 3 3" xfId="56062" xr:uid="{00000000-0005-0000-0000-0000BAD80000}"/>
    <cellStyle name="Note 2 5 15 3 4" xfId="56063" xr:uid="{00000000-0005-0000-0000-0000BBD80000}"/>
    <cellStyle name="Note 2 5 15 3 5" xfId="56064" xr:uid="{00000000-0005-0000-0000-0000BCD80000}"/>
    <cellStyle name="Note 2 5 15 4" xfId="56065" xr:uid="{00000000-0005-0000-0000-0000BDD80000}"/>
    <cellStyle name="Note 2 5 15 4 2" xfId="56066" xr:uid="{00000000-0005-0000-0000-0000BED80000}"/>
    <cellStyle name="Note 2 5 15 5" xfId="56067" xr:uid="{00000000-0005-0000-0000-0000BFD80000}"/>
    <cellStyle name="Note 2 5 15 5 2" xfId="56068" xr:uid="{00000000-0005-0000-0000-0000C0D80000}"/>
    <cellStyle name="Note 2 5 15 6" xfId="56069" xr:uid="{00000000-0005-0000-0000-0000C1D80000}"/>
    <cellStyle name="Note 2 5 15 6 2" xfId="56070" xr:uid="{00000000-0005-0000-0000-0000C2D80000}"/>
    <cellStyle name="Note 2 5 15 7" xfId="56071" xr:uid="{00000000-0005-0000-0000-0000C3D80000}"/>
    <cellStyle name="Note 2 5 16" xfId="56072" xr:uid="{00000000-0005-0000-0000-0000C4D80000}"/>
    <cellStyle name="Note 2 5 16 2" xfId="56073" xr:uid="{00000000-0005-0000-0000-0000C5D80000}"/>
    <cellStyle name="Note 2 5 16 3" xfId="56074" xr:uid="{00000000-0005-0000-0000-0000C6D80000}"/>
    <cellStyle name="Note 2 5 16 4" xfId="56075" xr:uid="{00000000-0005-0000-0000-0000C7D80000}"/>
    <cellStyle name="Note 2 5 16 5" xfId="56076" xr:uid="{00000000-0005-0000-0000-0000C8D80000}"/>
    <cellStyle name="Note 2 5 17" xfId="56077" xr:uid="{00000000-0005-0000-0000-0000C9D80000}"/>
    <cellStyle name="Note 2 5 17 2" xfId="56078" xr:uid="{00000000-0005-0000-0000-0000CAD80000}"/>
    <cellStyle name="Note 2 5 17 3" xfId="56079" xr:uid="{00000000-0005-0000-0000-0000CBD80000}"/>
    <cellStyle name="Note 2 5 17 4" xfId="56080" xr:uid="{00000000-0005-0000-0000-0000CCD80000}"/>
    <cellStyle name="Note 2 5 17 5" xfId="56081" xr:uid="{00000000-0005-0000-0000-0000CDD80000}"/>
    <cellStyle name="Note 2 5 18" xfId="56082" xr:uid="{00000000-0005-0000-0000-0000CED80000}"/>
    <cellStyle name="Note 2 5 18 2" xfId="56083" xr:uid="{00000000-0005-0000-0000-0000CFD80000}"/>
    <cellStyle name="Note 2 5 19" xfId="56084" xr:uid="{00000000-0005-0000-0000-0000D0D80000}"/>
    <cellStyle name="Note 2 5 19 2" xfId="56085" xr:uid="{00000000-0005-0000-0000-0000D1D80000}"/>
    <cellStyle name="Note 2 5 2" xfId="1694" xr:uid="{00000000-0005-0000-0000-0000D2D80000}"/>
    <cellStyle name="Note 2 5 2 2" xfId="1695" xr:uid="{00000000-0005-0000-0000-0000D3D80000}"/>
    <cellStyle name="Note 2 5 2 2 2" xfId="1696" xr:uid="{00000000-0005-0000-0000-0000D4D80000}"/>
    <cellStyle name="Note 2 5 2 2 2 2" xfId="56086" xr:uid="{00000000-0005-0000-0000-0000D5D80000}"/>
    <cellStyle name="Note 2 5 2 2 2 3" xfId="56087" xr:uid="{00000000-0005-0000-0000-0000D6D80000}"/>
    <cellStyle name="Note 2 5 2 2 2 4" xfId="56088" xr:uid="{00000000-0005-0000-0000-0000D7D80000}"/>
    <cellStyle name="Note 2 5 2 2 2 5" xfId="56089" xr:uid="{00000000-0005-0000-0000-0000D8D80000}"/>
    <cellStyle name="Note 2 5 2 2 3" xfId="56090" xr:uid="{00000000-0005-0000-0000-0000D9D80000}"/>
    <cellStyle name="Note 2 5 2 2 3 2" xfId="56091" xr:uid="{00000000-0005-0000-0000-0000DAD80000}"/>
    <cellStyle name="Note 2 5 2 2 3 3" xfId="56092" xr:uid="{00000000-0005-0000-0000-0000DBD80000}"/>
    <cellStyle name="Note 2 5 2 2 3 4" xfId="56093" xr:uid="{00000000-0005-0000-0000-0000DCD80000}"/>
    <cellStyle name="Note 2 5 2 2 3 5" xfId="56094" xr:uid="{00000000-0005-0000-0000-0000DDD80000}"/>
    <cellStyle name="Note 2 5 2 2 4" xfId="56095" xr:uid="{00000000-0005-0000-0000-0000DED80000}"/>
    <cellStyle name="Note 2 5 2 2 4 2" xfId="56096" xr:uid="{00000000-0005-0000-0000-0000DFD80000}"/>
    <cellStyle name="Note 2 5 2 2 5" xfId="56097" xr:uid="{00000000-0005-0000-0000-0000E0D80000}"/>
    <cellStyle name="Note 2 5 2 2 5 2" xfId="56098" xr:uid="{00000000-0005-0000-0000-0000E1D80000}"/>
    <cellStyle name="Note 2 5 2 2 6" xfId="56099" xr:uid="{00000000-0005-0000-0000-0000E2D80000}"/>
    <cellStyle name="Note 2 5 2 2 6 2" xfId="56100" xr:uid="{00000000-0005-0000-0000-0000E3D80000}"/>
    <cellStyle name="Note 2 5 2 2 7" xfId="56101" xr:uid="{00000000-0005-0000-0000-0000E4D80000}"/>
    <cellStyle name="Note 2 5 2 3" xfId="1697" xr:uid="{00000000-0005-0000-0000-0000E5D80000}"/>
    <cellStyle name="Note 2 5 2 3 2" xfId="56102" xr:uid="{00000000-0005-0000-0000-0000E6D80000}"/>
    <cellStyle name="Note 2 5 2 3 3" xfId="56103" xr:uid="{00000000-0005-0000-0000-0000E7D80000}"/>
    <cellStyle name="Note 2 5 2 3 4" xfId="56104" xr:uid="{00000000-0005-0000-0000-0000E8D80000}"/>
    <cellStyle name="Note 2 5 2 3 5" xfId="56105" xr:uid="{00000000-0005-0000-0000-0000E9D80000}"/>
    <cellStyle name="Note 2 5 2 4" xfId="56106" xr:uid="{00000000-0005-0000-0000-0000EAD80000}"/>
    <cellStyle name="Note 2 5 2 4 2" xfId="56107" xr:uid="{00000000-0005-0000-0000-0000EBD80000}"/>
    <cellStyle name="Note 2 5 2 4 3" xfId="56108" xr:uid="{00000000-0005-0000-0000-0000ECD80000}"/>
    <cellStyle name="Note 2 5 2 4 4" xfId="56109" xr:uid="{00000000-0005-0000-0000-0000EDD80000}"/>
    <cellStyle name="Note 2 5 2 4 5" xfId="56110" xr:uid="{00000000-0005-0000-0000-0000EED80000}"/>
    <cellStyle name="Note 2 5 2 5" xfId="56111" xr:uid="{00000000-0005-0000-0000-0000EFD80000}"/>
    <cellStyle name="Note 2 5 2 5 2" xfId="56112" xr:uid="{00000000-0005-0000-0000-0000F0D80000}"/>
    <cellStyle name="Note 2 5 2 6" xfId="56113" xr:uid="{00000000-0005-0000-0000-0000F1D80000}"/>
    <cellStyle name="Note 2 5 2 6 2" xfId="56114" xr:uid="{00000000-0005-0000-0000-0000F2D80000}"/>
    <cellStyle name="Note 2 5 2 7" xfId="56115" xr:uid="{00000000-0005-0000-0000-0000F3D80000}"/>
    <cellStyle name="Note 2 5 2 7 2" xfId="56116" xr:uid="{00000000-0005-0000-0000-0000F4D80000}"/>
    <cellStyle name="Note 2 5 2 8" xfId="56117" xr:uid="{00000000-0005-0000-0000-0000F5D80000}"/>
    <cellStyle name="Note 2 5 20" xfId="56118" xr:uid="{00000000-0005-0000-0000-0000F6D80000}"/>
    <cellStyle name="Note 2 5 20 2" xfId="56119" xr:uid="{00000000-0005-0000-0000-0000F7D80000}"/>
    <cellStyle name="Note 2 5 21" xfId="56120" xr:uid="{00000000-0005-0000-0000-0000F8D80000}"/>
    <cellStyle name="Note 2 5 3" xfId="1698" xr:uid="{00000000-0005-0000-0000-0000F9D80000}"/>
    <cellStyle name="Note 2 5 3 2" xfId="1699" xr:uid="{00000000-0005-0000-0000-0000FAD80000}"/>
    <cellStyle name="Note 2 5 3 2 2" xfId="1700" xr:uid="{00000000-0005-0000-0000-0000FBD80000}"/>
    <cellStyle name="Note 2 5 3 2 2 2" xfId="56121" xr:uid="{00000000-0005-0000-0000-0000FCD80000}"/>
    <cellStyle name="Note 2 5 3 2 2 3" xfId="56122" xr:uid="{00000000-0005-0000-0000-0000FDD80000}"/>
    <cellStyle name="Note 2 5 3 2 2 4" xfId="56123" xr:uid="{00000000-0005-0000-0000-0000FED80000}"/>
    <cellStyle name="Note 2 5 3 2 2 5" xfId="56124" xr:uid="{00000000-0005-0000-0000-0000FFD80000}"/>
    <cellStyle name="Note 2 5 3 2 3" xfId="56125" xr:uid="{00000000-0005-0000-0000-000000D90000}"/>
    <cellStyle name="Note 2 5 3 2 3 2" xfId="56126" xr:uid="{00000000-0005-0000-0000-000001D90000}"/>
    <cellStyle name="Note 2 5 3 2 3 3" xfId="56127" xr:uid="{00000000-0005-0000-0000-000002D90000}"/>
    <cellStyle name="Note 2 5 3 2 3 4" xfId="56128" xr:uid="{00000000-0005-0000-0000-000003D90000}"/>
    <cellStyle name="Note 2 5 3 2 3 5" xfId="56129" xr:uid="{00000000-0005-0000-0000-000004D90000}"/>
    <cellStyle name="Note 2 5 3 2 4" xfId="56130" xr:uid="{00000000-0005-0000-0000-000005D90000}"/>
    <cellStyle name="Note 2 5 3 2 4 2" xfId="56131" xr:uid="{00000000-0005-0000-0000-000006D90000}"/>
    <cellStyle name="Note 2 5 3 2 5" xfId="56132" xr:uid="{00000000-0005-0000-0000-000007D90000}"/>
    <cellStyle name="Note 2 5 3 2 5 2" xfId="56133" xr:uid="{00000000-0005-0000-0000-000008D90000}"/>
    <cellStyle name="Note 2 5 3 2 6" xfId="56134" xr:uid="{00000000-0005-0000-0000-000009D90000}"/>
    <cellStyle name="Note 2 5 3 2 6 2" xfId="56135" xr:uid="{00000000-0005-0000-0000-00000AD90000}"/>
    <cellStyle name="Note 2 5 3 2 7" xfId="56136" xr:uid="{00000000-0005-0000-0000-00000BD90000}"/>
    <cellStyle name="Note 2 5 3 3" xfId="1701" xr:uid="{00000000-0005-0000-0000-00000CD90000}"/>
    <cellStyle name="Note 2 5 3 3 2" xfId="56137" xr:uid="{00000000-0005-0000-0000-00000DD90000}"/>
    <cellStyle name="Note 2 5 3 3 3" xfId="56138" xr:uid="{00000000-0005-0000-0000-00000ED90000}"/>
    <cellStyle name="Note 2 5 3 3 4" xfId="56139" xr:uid="{00000000-0005-0000-0000-00000FD90000}"/>
    <cellStyle name="Note 2 5 3 3 5" xfId="56140" xr:uid="{00000000-0005-0000-0000-000010D90000}"/>
    <cellStyle name="Note 2 5 3 4" xfId="56141" xr:uid="{00000000-0005-0000-0000-000011D90000}"/>
    <cellStyle name="Note 2 5 3 4 2" xfId="56142" xr:uid="{00000000-0005-0000-0000-000012D90000}"/>
    <cellStyle name="Note 2 5 3 4 3" xfId="56143" xr:uid="{00000000-0005-0000-0000-000013D90000}"/>
    <cellStyle name="Note 2 5 3 4 4" xfId="56144" xr:uid="{00000000-0005-0000-0000-000014D90000}"/>
    <cellStyle name="Note 2 5 3 4 5" xfId="56145" xr:uid="{00000000-0005-0000-0000-000015D90000}"/>
    <cellStyle name="Note 2 5 3 5" xfId="56146" xr:uid="{00000000-0005-0000-0000-000016D90000}"/>
    <cellStyle name="Note 2 5 3 5 2" xfId="56147" xr:uid="{00000000-0005-0000-0000-000017D90000}"/>
    <cellStyle name="Note 2 5 3 6" xfId="56148" xr:uid="{00000000-0005-0000-0000-000018D90000}"/>
    <cellStyle name="Note 2 5 3 6 2" xfId="56149" xr:uid="{00000000-0005-0000-0000-000019D90000}"/>
    <cellStyle name="Note 2 5 3 7" xfId="56150" xr:uid="{00000000-0005-0000-0000-00001AD90000}"/>
    <cellStyle name="Note 2 5 3 7 2" xfId="56151" xr:uid="{00000000-0005-0000-0000-00001BD90000}"/>
    <cellStyle name="Note 2 5 3 8" xfId="56152" xr:uid="{00000000-0005-0000-0000-00001CD90000}"/>
    <cellStyle name="Note 2 5 4" xfId="1702" xr:uid="{00000000-0005-0000-0000-00001DD90000}"/>
    <cellStyle name="Note 2 5 4 2" xfId="1703" xr:uid="{00000000-0005-0000-0000-00001ED90000}"/>
    <cellStyle name="Note 2 5 4 2 2" xfId="1704" xr:uid="{00000000-0005-0000-0000-00001FD90000}"/>
    <cellStyle name="Note 2 5 4 2 2 2" xfId="56153" xr:uid="{00000000-0005-0000-0000-000020D90000}"/>
    <cellStyle name="Note 2 5 4 2 2 3" xfId="56154" xr:uid="{00000000-0005-0000-0000-000021D90000}"/>
    <cellStyle name="Note 2 5 4 2 2 4" xfId="56155" xr:uid="{00000000-0005-0000-0000-000022D90000}"/>
    <cellStyle name="Note 2 5 4 2 2 5" xfId="56156" xr:uid="{00000000-0005-0000-0000-000023D90000}"/>
    <cellStyle name="Note 2 5 4 2 3" xfId="56157" xr:uid="{00000000-0005-0000-0000-000024D90000}"/>
    <cellStyle name="Note 2 5 4 2 3 2" xfId="56158" xr:uid="{00000000-0005-0000-0000-000025D90000}"/>
    <cellStyle name="Note 2 5 4 2 3 3" xfId="56159" xr:uid="{00000000-0005-0000-0000-000026D90000}"/>
    <cellStyle name="Note 2 5 4 2 3 4" xfId="56160" xr:uid="{00000000-0005-0000-0000-000027D90000}"/>
    <cellStyle name="Note 2 5 4 2 3 5" xfId="56161" xr:uid="{00000000-0005-0000-0000-000028D90000}"/>
    <cellStyle name="Note 2 5 4 2 4" xfId="56162" xr:uid="{00000000-0005-0000-0000-000029D90000}"/>
    <cellStyle name="Note 2 5 4 2 4 2" xfId="56163" xr:uid="{00000000-0005-0000-0000-00002AD90000}"/>
    <cellStyle name="Note 2 5 4 2 5" xfId="56164" xr:uid="{00000000-0005-0000-0000-00002BD90000}"/>
    <cellStyle name="Note 2 5 4 2 5 2" xfId="56165" xr:uid="{00000000-0005-0000-0000-00002CD90000}"/>
    <cellStyle name="Note 2 5 4 2 6" xfId="56166" xr:uid="{00000000-0005-0000-0000-00002DD90000}"/>
    <cellStyle name="Note 2 5 4 2 6 2" xfId="56167" xr:uid="{00000000-0005-0000-0000-00002ED90000}"/>
    <cellStyle name="Note 2 5 4 2 7" xfId="56168" xr:uid="{00000000-0005-0000-0000-00002FD90000}"/>
    <cellStyle name="Note 2 5 4 3" xfId="1705" xr:uid="{00000000-0005-0000-0000-000030D90000}"/>
    <cellStyle name="Note 2 5 4 3 2" xfId="56169" xr:uid="{00000000-0005-0000-0000-000031D90000}"/>
    <cellStyle name="Note 2 5 4 3 3" xfId="56170" xr:uid="{00000000-0005-0000-0000-000032D90000}"/>
    <cellStyle name="Note 2 5 4 3 4" xfId="56171" xr:uid="{00000000-0005-0000-0000-000033D90000}"/>
    <cellStyle name="Note 2 5 4 3 5" xfId="56172" xr:uid="{00000000-0005-0000-0000-000034D90000}"/>
    <cellStyle name="Note 2 5 4 4" xfId="56173" xr:uid="{00000000-0005-0000-0000-000035D90000}"/>
    <cellStyle name="Note 2 5 4 4 2" xfId="56174" xr:uid="{00000000-0005-0000-0000-000036D90000}"/>
    <cellStyle name="Note 2 5 4 4 3" xfId="56175" xr:uid="{00000000-0005-0000-0000-000037D90000}"/>
    <cellStyle name="Note 2 5 4 4 4" xfId="56176" xr:uid="{00000000-0005-0000-0000-000038D90000}"/>
    <cellStyle name="Note 2 5 4 4 5" xfId="56177" xr:uid="{00000000-0005-0000-0000-000039D90000}"/>
    <cellStyle name="Note 2 5 4 5" xfId="56178" xr:uid="{00000000-0005-0000-0000-00003AD90000}"/>
    <cellStyle name="Note 2 5 4 5 2" xfId="56179" xr:uid="{00000000-0005-0000-0000-00003BD90000}"/>
    <cellStyle name="Note 2 5 4 6" xfId="56180" xr:uid="{00000000-0005-0000-0000-00003CD90000}"/>
    <cellStyle name="Note 2 5 4 6 2" xfId="56181" xr:uid="{00000000-0005-0000-0000-00003DD90000}"/>
    <cellStyle name="Note 2 5 4 7" xfId="56182" xr:uid="{00000000-0005-0000-0000-00003ED90000}"/>
    <cellStyle name="Note 2 5 4 7 2" xfId="56183" xr:uid="{00000000-0005-0000-0000-00003FD90000}"/>
    <cellStyle name="Note 2 5 4 8" xfId="56184" xr:uid="{00000000-0005-0000-0000-000040D90000}"/>
    <cellStyle name="Note 2 5 5" xfId="1706" xr:uid="{00000000-0005-0000-0000-000041D90000}"/>
    <cellStyle name="Note 2 5 5 2" xfId="1707" xr:uid="{00000000-0005-0000-0000-000042D90000}"/>
    <cellStyle name="Note 2 5 5 2 2" xfId="1708" xr:uid="{00000000-0005-0000-0000-000043D90000}"/>
    <cellStyle name="Note 2 5 5 2 2 2" xfId="56185" xr:uid="{00000000-0005-0000-0000-000044D90000}"/>
    <cellStyle name="Note 2 5 5 2 2 3" xfId="56186" xr:uid="{00000000-0005-0000-0000-000045D90000}"/>
    <cellStyle name="Note 2 5 5 2 2 4" xfId="56187" xr:uid="{00000000-0005-0000-0000-000046D90000}"/>
    <cellStyle name="Note 2 5 5 2 2 5" xfId="56188" xr:uid="{00000000-0005-0000-0000-000047D90000}"/>
    <cellStyle name="Note 2 5 5 2 3" xfId="56189" xr:uid="{00000000-0005-0000-0000-000048D90000}"/>
    <cellStyle name="Note 2 5 5 2 3 2" xfId="56190" xr:uid="{00000000-0005-0000-0000-000049D90000}"/>
    <cellStyle name="Note 2 5 5 2 3 3" xfId="56191" xr:uid="{00000000-0005-0000-0000-00004AD90000}"/>
    <cellStyle name="Note 2 5 5 2 3 4" xfId="56192" xr:uid="{00000000-0005-0000-0000-00004BD90000}"/>
    <cellStyle name="Note 2 5 5 2 3 5" xfId="56193" xr:uid="{00000000-0005-0000-0000-00004CD90000}"/>
    <cellStyle name="Note 2 5 5 2 4" xfId="56194" xr:uid="{00000000-0005-0000-0000-00004DD90000}"/>
    <cellStyle name="Note 2 5 5 2 4 2" xfId="56195" xr:uid="{00000000-0005-0000-0000-00004ED90000}"/>
    <cellStyle name="Note 2 5 5 2 5" xfId="56196" xr:uid="{00000000-0005-0000-0000-00004FD90000}"/>
    <cellStyle name="Note 2 5 5 2 5 2" xfId="56197" xr:uid="{00000000-0005-0000-0000-000050D90000}"/>
    <cellStyle name="Note 2 5 5 2 6" xfId="56198" xr:uid="{00000000-0005-0000-0000-000051D90000}"/>
    <cellStyle name="Note 2 5 5 2 6 2" xfId="56199" xr:uid="{00000000-0005-0000-0000-000052D90000}"/>
    <cellStyle name="Note 2 5 5 2 7" xfId="56200" xr:uid="{00000000-0005-0000-0000-000053D90000}"/>
    <cellStyle name="Note 2 5 5 3" xfId="1709" xr:uid="{00000000-0005-0000-0000-000054D90000}"/>
    <cellStyle name="Note 2 5 5 3 2" xfId="56201" xr:uid="{00000000-0005-0000-0000-000055D90000}"/>
    <cellStyle name="Note 2 5 5 3 3" xfId="56202" xr:uid="{00000000-0005-0000-0000-000056D90000}"/>
    <cellStyle name="Note 2 5 5 3 4" xfId="56203" xr:uid="{00000000-0005-0000-0000-000057D90000}"/>
    <cellStyle name="Note 2 5 5 3 5" xfId="56204" xr:uid="{00000000-0005-0000-0000-000058D90000}"/>
    <cellStyle name="Note 2 5 5 4" xfId="56205" xr:uid="{00000000-0005-0000-0000-000059D90000}"/>
    <cellStyle name="Note 2 5 5 4 2" xfId="56206" xr:uid="{00000000-0005-0000-0000-00005AD90000}"/>
    <cellStyle name="Note 2 5 5 4 3" xfId="56207" xr:uid="{00000000-0005-0000-0000-00005BD90000}"/>
    <cellStyle name="Note 2 5 5 4 4" xfId="56208" xr:uid="{00000000-0005-0000-0000-00005CD90000}"/>
    <cellStyle name="Note 2 5 5 4 5" xfId="56209" xr:uid="{00000000-0005-0000-0000-00005DD90000}"/>
    <cellStyle name="Note 2 5 5 5" xfId="56210" xr:uid="{00000000-0005-0000-0000-00005ED90000}"/>
    <cellStyle name="Note 2 5 5 5 2" xfId="56211" xr:uid="{00000000-0005-0000-0000-00005FD90000}"/>
    <cellStyle name="Note 2 5 5 6" xfId="56212" xr:uid="{00000000-0005-0000-0000-000060D90000}"/>
    <cellStyle name="Note 2 5 5 6 2" xfId="56213" xr:uid="{00000000-0005-0000-0000-000061D90000}"/>
    <cellStyle name="Note 2 5 5 7" xfId="56214" xr:uid="{00000000-0005-0000-0000-000062D90000}"/>
    <cellStyle name="Note 2 5 5 7 2" xfId="56215" xr:uid="{00000000-0005-0000-0000-000063D90000}"/>
    <cellStyle name="Note 2 5 5 8" xfId="56216" xr:uid="{00000000-0005-0000-0000-000064D90000}"/>
    <cellStyle name="Note 2 5 6" xfId="1710" xr:uid="{00000000-0005-0000-0000-000065D90000}"/>
    <cellStyle name="Note 2 5 6 2" xfId="1711" xr:uid="{00000000-0005-0000-0000-000066D90000}"/>
    <cellStyle name="Note 2 5 6 2 2" xfId="56217" xr:uid="{00000000-0005-0000-0000-000067D90000}"/>
    <cellStyle name="Note 2 5 6 2 2 2" xfId="56218" xr:uid="{00000000-0005-0000-0000-000068D90000}"/>
    <cellStyle name="Note 2 5 6 2 2 3" xfId="56219" xr:uid="{00000000-0005-0000-0000-000069D90000}"/>
    <cellStyle name="Note 2 5 6 2 2 4" xfId="56220" xr:uid="{00000000-0005-0000-0000-00006AD90000}"/>
    <cellStyle name="Note 2 5 6 2 2 5" xfId="56221" xr:uid="{00000000-0005-0000-0000-00006BD90000}"/>
    <cellStyle name="Note 2 5 6 2 3" xfId="56222" xr:uid="{00000000-0005-0000-0000-00006CD90000}"/>
    <cellStyle name="Note 2 5 6 2 3 2" xfId="56223" xr:uid="{00000000-0005-0000-0000-00006DD90000}"/>
    <cellStyle name="Note 2 5 6 2 3 3" xfId="56224" xr:uid="{00000000-0005-0000-0000-00006ED90000}"/>
    <cellStyle name="Note 2 5 6 2 3 4" xfId="56225" xr:uid="{00000000-0005-0000-0000-00006FD90000}"/>
    <cellStyle name="Note 2 5 6 2 3 5" xfId="56226" xr:uid="{00000000-0005-0000-0000-000070D90000}"/>
    <cellStyle name="Note 2 5 6 2 4" xfId="56227" xr:uid="{00000000-0005-0000-0000-000071D90000}"/>
    <cellStyle name="Note 2 5 6 2 4 2" xfId="56228" xr:uid="{00000000-0005-0000-0000-000072D90000}"/>
    <cellStyle name="Note 2 5 6 2 5" xfId="56229" xr:uid="{00000000-0005-0000-0000-000073D90000}"/>
    <cellStyle name="Note 2 5 6 2 5 2" xfId="56230" xr:uid="{00000000-0005-0000-0000-000074D90000}"/>
    <cellStyle name="Note 2 5 6 2 6" xfId="56231" xr:uid="{00000000-0005-0000-0000-000075D90000}"/>
    <cellStyle name="Note 2 5 6 2 6 2" xfId="56232" xr:uid="{00000000-0005-0000-0000-000076D90000}"/>
    <cellStyle name="Note 2 5 6 2 7" xfId="56233" xr:uid="{00000000-0005-0000-0000-000077D90000}"/>
    <cellStyle name="Note 2 5 6 3" xfId="56234" xr:uid="{00000000-0005-0000-0000-000078D90000}"/>
    <cellStyle name="Note 2 5 6 3 2" xfId="56235" xr:uid="{00000000-0005-0000-0000-000079D90000}"/>
    <cellStyle name="Note 2 5 6 3 3" xfId="56236" xr:uid="{00000000-0005-0000-0000-00007AD90000}"/>
    <cellStyle name="Note 2 5 6 3 4" xfId="56237" xr:uid="{00000000-0005-0000-0000-00007BD90000}"/>
    <cellStyle name="Note 2 5 6 3 5" xfId="56238" xr:uid="{00000000-0005-0000-0000-00007CD90000}"/>
    <cellStyle name="Note 2 5 6 4" xfId="56239" xr:uid="{00000000-0005-0000-0000-00007DD90000}"/>
    <cellStyle name="Note 2 5 6 4 2" xfId="56240" xr:uid="{00000000-0005-0000-0000-00007ED90000}"/>
    <cellStyle name="Note 2 5 6 4 3" xfId="56241" xr:uid="{00000000-0005-0000-0000-00007FD90000}"/>
    <cellStyle name="Note 2 5 6 4 4" xfId="56242" xr:uid="{00000000-0005-0000-0000-000080D90000}"/>
    <cellStyle name="Note 2 5 6 4 5" xfId="56243" xr:uid="{00000000-0005-0000-0000-000081D90000}"/>
    <cellStyle name="Note 2 5 6 5" xfId="56244" xr:uid="{00000000-0005-0000-0000-000082D90000}"/>
    <cellStyle name="Note 2 5 6 5 2" xfId="56245" xr:uid="{00000000-0005-0000-0000-000083D90000}"/>
    <cellStyle name="Note 2 5 6 6" xfId="56246" xr:uid="{00000000-0005-0000-0000-000084D90000}"/>
    <cellStyle name="Note 2 5 6 6 2" xfId="56247" xr:uid="{00000000-0005-0000-0000-000085D90000}"/>
    <cellStyle name="Note 2 5 6 7" xfId="56248" xr:uid="{00000000-0005-0000-0000-000086D90000}"/>
    <cellStyle name="Note 2 5 6 7 2" xfId="56249" xr:uid="{00000000-0005-0000-0000-000087D90000}"/>
    <cellStyle name="Note 2 5 6 8" xfId="56250" xr:uid="{00000000-0005-0000-0000-000088D90000}"/>
    <cellStyle name="Note 2 5 7" xfId="1712" xr:uid="{00000000-0005-0000-0000-000089D90000}"/>
    <cellStyle name="Note 2 5 7 2" xfId="56251" xr:uid="{00000000-0005-0000-0000-00008AD90000}"/>
    <cellStyle name="Note 2 5 7 2 2" xfId="56252" xr:uid="{00000000-0005-0000-0000-00008BD90000}"/>
    <cellStyle name="Note 2 5 7 2 2 2" xfId="56253" xr:uid="{00000000-0005-0000-0000-00008CD90000}"/>
    <cellStyle name="Note 2 5 7 2 2 3" xfId="56254" xr:uid="{00000000-0005-0000-0000-00008DD90000}"/>
    <cellStyle name="Note 2 5 7 2 2 4" xfId="56255" xr:uid="{00000000-0005-0000-0000-00008ED90000}"/>
    <cellStyle name="Note 2 5 7 2 2 5" xfId="56256" xr:uid="{00000000-0005-0000-0000-00008FD90000}"/>
    <cellStyle name="Note 2 5 7 2 3" xfId="56257" xr:uid="{00000000-0005-0000-0000-000090D90000}"/>
    <cellStyle name="Note 2 5 7 2 3 2" xfId="56258" xr:uid="{00000000-0005-0000-0000-000091D90000}"/>
    <cellStyle name="Note 2 5 7 2 3 3" xfId="56259" xr:uid="{00000000-0005-0000-0000-000092D90000}"/>
    <cellStyle name="Note 2 5 7 2 3 4" xfId="56260" xr:uid="{00000000-0005-0000-0000-000093D90000}"/>
    <cellStyle name="Note 2 5 7 2 3 5" xfId="56261" xr:uid="{00000000-0005-0000-0000-000094D90000}"/>
    <cellStyle name="Note 2 5 7 2 4" xfId="56262" xr:uid="{00000000-0005-0000-0000-000095D90000}"/>
    <cellStyle name="Note 2 5 7 2 4 2" xfId="56263" xr:uid="{00000000-0005-0000-0000-000096D90000}"/>
    <cellStyle name="Note 2 5 7 2 5" xfId="56264" xr:uid="{00000000-0005-0000-0000-000097D90000}"/>
    <cellStyle name="Note 2 5 7 2 5 2" xfId="56265" xr:uid="{00000000-0005-0000-0000-000098D90000}"/>
    <cellStyle name="Note 2 5 7 2 6" xfId="56266" xr:uid="{00000000-0005-0000-0000-000099D90000}"/>
    <cellStyle name="Note 2 5 7 2 6 2" xfId="56267" xr:uid="{00000000-0005-0000-0000-00009AD90000}"/>
    <cellStyle name="Note 2 5 7 2 7" xfId="56268" xr:uid="{00000000-0005-0000-0000-00009BD90000}"/>
    <cellStyle name="Note 2 5 7 3" xfId="56269" xr:uid="{00000000-0005-0000-0000-00009CD90000}"/>
    <cellStyle name="Note 2 5 7 3 2" xfId="56270" xr:uid="{00000000-0005-0000-0000-00009DD90000}"/>
    <cellStyle name="Note 2 5 7 3 3" xfId="56271" xr:uid="{00000000-0005-0000-0000-00009ED90000}"/>
    <cellStyle name="Note 2 5 7 3 4" xfId="56272" xr:uid="{00000000-0005-0000-0000-00009FD90000}"/>
    <cellStyle name="Note 2 5 7 3 5" xfId="56273" xr:uid="{00000000-0005-0000-0000-0000A0D90000}"/>
    <cellStyle name="Note 2 5 7 4" xfId="56274" xr:uid="{00000000-0005-0000-0000-0000A1D90000}"/>
    <cellStyle name="Note 2 5 7 4 2" xfId="56275" xr:uid="{00000000-0005-0000-0000-0000A2D90000}"/>
    <cellStyle name="Note 2 5 7 4 3" xfId="56276" xr:uid="{00000000-0005-0000-0000-0000A3D90000}"/>
    <cellStyle name="Note 2 5 7 4 4" xfId="56277" xr:uid="{00000000-0005-0000-0000-0000A4D90000}"/>
    <cellStyle name="Note 2 5 7 4 5" xfId="56278" xr:uid="{00000000-0005-0000-0000-0000A5D90000}"/>
    <cellStyle name="Note 2 5 7 5" xfId="56279" xr:uid="{00000000-0005-0000-0000-0000A6D90000}"/>
    <cellStyle name="Note 2 5 7 5 2" xfId="56280" xr:uid="{00000000-0005-0000-0000-0000A7D90000}"/>
    <cellStyle name="Note 2 5 7 6" xfId="56281" xr:uid="{00000000-0005-0000-0000-0000A8D90000}"/>
    <cellStyle name="Note 2 5 7 6 2" xfId="56282" xr:uid="{00000000-0005-0000-0000-0000A9D90000}"/>
    <cellStyle name="Note 2 5 7 7" xfId="56283" xr:uid="{00000000-0005-0000-0000-0000AAD90000}"/>
    <cellStyle name="Note 2 5 7 7 2" xfId="56284" xr:uid="{00000000-0005-0000-0000-0000ABD90000}"/>
    <cellStyle name="Note 2 5 7 8" xfId="56285" xr:uid="{00000000-0005-0000-0000-0000ACD90000}"/>
    <cellStyle name="Note 2 5 8" xfId="56286" xr:uid="{00000000-0005-0000-0000-0000ADD90000}"/>
    <cellStyle name="Note 2 5 8 2" xfId="56287" xr:uid="{00000000-0005-0000-0000-0000AED90000}"/>
    <cellStyle name="Note 2 5 8 2 2" xfId="56288" xr:uid="{00000000-0005-0000-0000-0000AFD90000}"/>
    <cellStyle name="Note 2 5 8 2 2 2" xfId="56289" xr:uid="{00000000-0005-0000-0000-0000B0D90000}"/>
    <cellStyle name="Note 2 5 8 2 2 3" xfId="56290" xr:uid="{00000000-0005-0000-0000-0000B1D90000}"/>
    <cellStyle name="Note 2 5 8 2 2 4" xfId="56291" xr:uid="{00000000-0005-0000-0000-0000B2D90000}"/>
    <cellStyle name="Note 2 5 8 2 2 5" xfId="56292" xr:uid="{00000000-0005-0000-0000-0000B3D90000}"/>
    <cellStyle name="Note 2 5 8 2 3" xfId="56293" xr:uid="{00000000-0005-0000-0000-0000B4D90000}"/>
    <cellStyle name="Note 2 5 8 2 3 2" xfId="56294" xr:uid="{00000000-0005-0000-0000-0000B5D90000}"/>
    <cellStyle name="Note 2 5 8 2 3 3" xfId="56295" xr:uid="{00000000-0005-0000-0000-0000B6D90000}"/>
    <cellStyle name="Note 2 5 8 2 3 4" xfId="56296" xr:uid="{00000000-0005-0000-0000-0000B7D90000}"/>
    <cellStyle name="Note 2 5 8 2 3 5" xfId="56297" xr:uid="{00000000-0005-0000-0000-0000B8D90000}"/>
    <cellStyle name="Note 2 5 8 2 4" xfId="56298" xr:uid="{00000000-0005-0000-0000-0000B9D90000}"/>
    <cellStyle name="Note 2 5 8 2 4 2" xfId="56299" xr:uid="{00000000-0005-0000-0000-0000BAD90000}"/>
    <cellStyle name="Note 2 5 8 2 5" xfId="56300" xr:uid="{00000000-0005-0000-0000-0000BBD90000}"/>
    <cellStyle name="Note 2 5 8 2 5 2" xfId="56301" xr:uid="{00000000-0005-0000-0000-0000BCD90000}"/>
    <cellStyle name="Note 2 5 8 2 6" xfId="56302" xr:uid="{00000000-0005-0000-0000-0000BDD90000}"/>
    <cellStyle name="Note 2 5 8 2 6 2" xfId="56303" xr:uid="{00000000-0005-0000-0000-0000BED90000}"/>
    <cellStyle name="Note 2 5 8 2 7" xfId="56304" xr:uid="{00000000-0005-0000-0000-0000BFD90000}"/>
    <cellStyle name="Note 2 5 8 3" xfId="56305" xr:uid="{00000000-0005-0000-0000-0000C0D90000}"/>
    <cellStyle name="Note 2 5 8 3 2" xfId="56306" xr:uid="{00000000-0005-0000-0000-0000C1D90000}"/>
    <cellStyle name="Note 2 5 8 3 3" xfId="56307" xr:uid="{00000000-0005-0000-0000-0000C2D90000}"/>
    <cellStyle name="Note 2 5 8 3 4" xfId="56308" xr:uid="{00000000-0005-0000-0000-0000C3D90000}"/>
    <cellStyle name="Note 2 5 8 3 5" xfId="56309" xr:uid="{00000000-0005-0000-0000-0000C4D90000}"/>
    <cellStyle name="Note 2 5 8 4" xfId="56310" xr:uid="{00000000-0005-0000-0000-0000C5D90000}"/>
    <cellStyle name="Note 2 5 8 4 2" xfId="56311" xr:uid="{00000000-0005-0000-0000-0000C6D90000}"/>
    <cellStyle name="Note 2 5 8 4 3" xfId="56312" xr:uid="{00000000-0005-0000-0000-0000C7D90000}"/>
    <cellStyle name="Note 2 5 8 4 4" xfId="56313" xr:uid="{00000000-0005-0000-0000-0000C8D90000}"/>
    <cellStyle name="Note 2 5 8 4 5" xfId="56314" xr:uid="{00000000-0005-0000-0000-0000C9D90000}"/>
    <cellStyle name="Note 2 5 8 5" xfId="56315" xr:uid="{00000000-0005-0000-0000-0000CAD90000}"/>
    <cellStyle name="Note 2 5 8 5 2" xfId="56316" xr:uid="{00000000-0005-0000-0000-0000CBD90000}"/>
    <cellStyle name="Note 2 5 8 6" xfId="56317" xr:uid="{00000000-0005-0000-0000-0000CCD90000}"/>
    <cellStyle name="Note 2 5 8 6 2" xfId="56318" xr:uid="{00000000-0005-0000-0000-0000CDD90000}"/>
    <cellStyle name="Note 2 5 8 7" xfId="56319" xr:uid="{00000000-0005-0000-0000-0000CED90000}"/>
    <cellStyle name="Note 2 5 8 7 2" xfId="56320" xr:uid="{00000000-0005-0000-0000-0000CFD90000}"/>
    <cellStyle name="Note 2 5 8 8" xfId="56321" xr:uid="{00000000-0005-0000-0000-0000D0D90000}"/>
    <cellStyle name="Note 2 5 9" xfId="56322" xr:uid="{00000000-0005-0000-0000-0000D1D90000}"/>
    <cellStyle name="Note 2 5 9 2" xfId="56323" xr:uid="{00000000-0005-0000-0000-0000D2D90000}"/>
    <cellStyle name="Note 2 5 9 2 2" xfId="56324" xr:uid="{00000000-0005-0000-0000-0000D3D90000}"/>
    <cellStyle name="Note 2 5 9 2 2 2" xfId="56325" xr:uid="{00000000-0005-0000-0000-0000D4D90000}"/>
    <cellStyle name="Note 2 5 9 2 2 3" xfId="56326" xr:uid="{00000000-0005-0000-0000-0000D5D90000}"/>
    <cellStyle name="Note 2 5 9 2 2 4" xfId="56327" xr:uid="{00000000-0005-0000-0000-0000D6D90000}"/>
    <cellStyle name="Note 2 5 9 2 2 5" xfId="56328" xr:uid="{00000000-0005-0000-0000-0000D7D90000}"/>
    <cellStyle name="Note 2 5 9 2 3" xfId="56329" xr:uid="{00000000-0005-0000-0000-0000D8D90000}"/>
    <cellStyle name="Note 2 5 9 2 3 2" xfId="56330" xr:uid="{00000000-0005-0000-0000-0000D9D90000}"/>
    <cellStyle name="Note 2 5 9 2 3 3" xfId="56331" xr:uid="{00000000-0005-0000-0000-0000DAD90000}"/>
    <cellStyle name="Note 2 5 9 2 3 4" xfId="56332" xr:uid="{00000000-0005-0000-0000-0000DBD90000}"/>
    <cellStyle name="Note 2 5 9 2 3 5" xfId="56333" xr:uid="{00000000-0005-0000-0000-0000DCD90000}"/>
    <cellStyle name="Note 2 5 9 2 4" xfId="56334" xr:uid="{00000000-0005-0000-0000-0000DDD90000}"/>
    <cellStyle name="Note 2 5 9 2 4 2" xfId="56335" xr:uid="{00000000-0005-0000-0000-0000DED90000}"/>
    <cellStyle name="Note 2 5 9 2 5" xfId="56336" xr:uid="{00000000-0005-0000-0000-0000DFD90000}"/>
    <cellStyle name="Note 2 5 9 2 5 2" xfId="56337" xr:uid="{00000000-0005-0000-0000-0000E0D90000}"/>
    <cellStyle name="Note 2 5 9 2 6" xfId="56338" xr:uid="{00000000-0005-0000-0000-0000E1D90000}"/>
    <cellStyle name="Note 2 5 9 2 6 2" xfId="56339" xr:uid="{00000000-0005-0000-0000-0000E2D90000}"/>
    <cellStyle name="Note 2 5 9 2 7" xfId="56340" xr:uid="{00000000-0005-0000-0000-0000E3D90000}"/>
    <cellStyle name="Note 2 5 9 3" xfId="56341" xr:uid="{00000000-0005-0000-0000-0000E4D90000}"/>
    <cellStyle name="Note 2 5 9 3 2" xfId="56342" xr:uid="{00000000-0005-0000-0000-0000E5D90000}"/>
    <cellStyle name="Note 2 5 9 3 3" xfId="56343" xr:uid="{00000000-0005-0000-0000-0000E6D90000}"/>
    <cellStyle name="Note 2 5 9 3 4" xfId="56344" xr:uid="{00000000-0005-0000-0000-0000E7D90000}"/>
    <cellStyle name="Note 2 5 9 3 5" xfId="56345" xr:uid="{00000000-0005-0000-0000-0000E8D90000}"/>
    <cellStyle name="Note 2 5 9 4" xfId="56346" xr:uid="{00000000-0005-0000-0000-0000E9D90000}"/>
    <cellStyle name="Note 2 5 9 4 2" xfId="56347" xr:uid="{00000000-0005-0000-0000-0000EAD90000}"/>
    <cellStyle name="Note 2 5 9 4 3" xfId="56348" xr:uid="{00000000-0005-0000-0000-0000EBD90000}"/>
    <cellStyle name="Note 2 5 9 4 4" xfId="56349" xr:uid="{00000000-0005-0000-0000-0000ECD90000}"/>
    <cellStyle name="Note 2 5 9 4 5" xfId="56350" xr:uid="{00000000-0005-0000-0000-0000EDD90000}"/>
    <cellStyle name="Note 2 5 9 5" xfId="56351" xr:uid="{00000000-0005-0000-0000-0000EED90000}"/>
    <cellStyle name="Note 2 5 9 5 2" xfId="56352" xr:uid="{00000000-0005-0000-0000-0000EFD90000}"/>
    <cellStyle name="Note 2 5 9 6" xfId="56353" xr:uid="{00000000-0005-0000-0000-0000F0D90000}"/>
    <cellStyle name="Note 2 5 9 6 2" xfId="56354" xr:uid="{00000000-0005-0000-0000-0000F1D90000}"/>
    <cellStyle name="Note 2 5 9 7" xfId="56355" xr:uid="{00000000-0005-0000-0000-0000F2D90000}"/>
    <cellStyle name="Note 2 5 9 7 2" xfId="56356" xr:uid="{00000000-0005-0000-0000-0000F3D90000}"/>
    <cellStyle name="Note 2 5 9 8" xfId="56357" xr:uid="{00000000-0005-0000-0000-0000F4D90000}"/>
    <cellStyle name="Note 2 6" xfId="1713" xr:uid="{00000000-0005-0000-0000-0000F5D90000}"/>
    <cellStyle name="Note 2 6 2" xfId="1714" xr:uid="{00000000-0005-0000-0000-0000F6D90000}"/>
    <cellStyle name="Note 2 6 2 2" xfId="1715" xr:uid="{00000000-0005-0000-0000-0000F7D90000}"/>
    <cellStyle name="Note 2 6 3" xfId="1716" xr:uid="{00000000-0005-0000-0000-0000F8D90000}"/>
    <cellStyle name="Note 2 6 3 2" xfId="56358" xr:uid="{00000000-0005-0000-0000-0000F9D90000}"/>
    <cellStyle name="Note 2 6 4" xfId="56359" xr:uid="{00000000-0005-0000-0000-0000FAD90000}"/>
    <cellStyle name="Note 2 6 5" xfId="56360" xr:uid="{00000000-0005-0000-0000-0000FBD90000}"/>
    <cellStyle name="Note 2 7" xfId="1717" xr:uid="{00000000-0005-0000-0000-0000FCD90000}"/>
    <cellStyle name="Note 2 7 2" xfId="1718" xr:uid="{00000000-0005-0000-0000-0000FDD90000}"/>
    <cellStyle name="Note 2 7 2 2" xfId="1719" xr:uid="{00000000-0005-0000-0000-0000FED90000}"/>
    <cellStyle name="Note 2 7 3" xfId="1720" xr:uid="{00000000-0005-0000-0000-0000FFD90000}"/>
    <cellStyle name="Note 2 7 3 2" xfId="56361" xr:uid="{00000000-0005-0000-0000-000000DA0000}"/>
    <cellStyle name="Note 2 7 4" xfId="56362" xr:uid="{00000000-0005-0000-0000-000001DA0000}"/>
    <cellStyle name="Note 2 7 5" xfId="56363" xr:uid="{00000000-0005-0000-0000-000002DA0000}"/>
    <cellStyle name="Note 2 8" xfId="1721" xr:uid="{00000000-0005-0000-0000-000003DA0000}"/>
    <cellStyle name="Note 2 8 2" xfId="1722" xr:uid="{00000000-0005-0000-0000-000004DA0000}"/>
    <cellStyle name="Note 2 8 2 2" xfId="56364" xr:uid="{00000000-0005-0000-0000-000005DA0000}"/>
    <cellStyle name="Note 2 9" xfId="1723" xr:uid="{00000000-0005-0000-0000-000006DA0000}"/>
    <cellStyle name="Note 2 9 2" xfId="56365" xr:uid="{00000000-0005-0000-0000-000007DA0000}"/>
    <cellStyle name="Note 2_T-straight with PEDs adjustor" xfId="56366" xr:uid="{00000000-0005-0000-0000-000008DA0000}"/>
    <cellStyle name="Note 3" xfId="1724" xr:uid="{00000000-0005-0000-0000-000009DA0000}"/>
    <cellStyle name="Note 3 2" xfId="1725" xr:uid="{00000000-0005-0000-0000-00000ADA0000}"/>
    <cellStyle name="Note 3 2 2" xfId="1726" xr:uid="{00000000-0005-0000-0000-00000BDA0000}"/>
    <cellStyle name="Note 3 2 2 10" xfId="56367" xr:uid="{00000000-0005-0000-0000-00000CDA0000}"/>
    <cellStyle name="Note 3 2 2 10 2" xfId="56368" xr:uid="{00000000-0005-0000-0000-00000DDA0000}"/>
    <cellStyle name="Note 3 2 2 10 2 2" xfId="56369" xr:uid="{00000000-0005-0000-0000-00000EDA0000}"/>
    <cellStyle name="Note 3 2 2 10 2 2 2" xfId="56370" xr:uid="{00000000-0005-0000-0000-00000FDA0000}"/>
    <cellStyle name="Note 3 2 2 10 2 2 3" xfId="56371" xr:uid="{00000000-0005-0000-0000-000010DA0000}"/>
    <cellStyle name="Note 3 2 2 10 2 2 4" xfId="56372" xr:uid="{00000000-0005-0000-0000-000011DA0000}"/>
    <cellStyle name="Note 3 2 2 10 2 2 5" xfId="56373" xr:uid="{00000000-0005-0000-0000-000012DA0000}"/>
    <cellStyle name="Note 3 2 2 10 2 3" xfId="56374" xr:uid="{00000000-0005-0000-0000-000013DA0000}"/>
    <cellStyle name="Note 3 2 2 10 2 3 2" xfId="56375" xr:uid="{00000000-0005-0000-0000-000014DA0000}"/>
    <cellStyle name="Note 3 2 2 10 2 3 3" xfId="56376" xr:uid="{00000000-0005-0000-0000-000015DA0000}"/>
    <cellStyle name="Note 3 2 2 10 2 3 4" xfId="56377" xr:uid="{00000000-0005-0000-0000-000016DA0000}"/>
    <cellStyle name="Note 3 2 2 10 2 3 5" xfId="56378" xr:uid="{00000000-0005-0000-0000-000017DA0000}"/>
    <cellStyle name="Note 3 2 2 10 2 4" xfId="56379" xr:uid="{00000000-0005-0000-0000-000018DA0000}"/>
    <cellStyle name="Note 3 2 2 10 2 4 2" xfId="56380" xr:uid="{00000000-0005-0000-0000-000019DA0000}"/>
    <cellStyle name="Note 3 2 2 10 2 5" xfId="56381" xr:uid="{00000000-0005-0000-0000-00001ADA0000}"/>
    <cellStyle name="Note 3 2 2 10 2 5 2" xfId="56382" xr:uid="{00000000-0005-0000-0000-00001BDA0000}"/>
    <cellStyle name="Note 3 2 2 10 2 6" xfId="56383" xr:uid="{00000000-0005-0000-0000-00001CDA0000}"/>
    <cellStyle name="Note 3 2 2 10 2 6 2" xfId="56384" xr:uid="{00000000-0005-0000-0000-00001DDA0000}"/>
    <cellStyle name="Note 3 2 2 10 2 7" xfId="56385" xr:uid="{00000000-0005-0000-0000-00001EDA0000}"/>
    <cellStyle name="Note 3 2 2 10 3" xfId="56386" xr:uid="{00000000-0005-0000-0000-00001FDA0000}"/>
    <cellStyle name="Note 3 2 2 10 3 2" xfId="56387" xr:uid="{00000000-0005-0000-0000-000020DA0000}"/>
    <cellStyle name="Note 3 2 2 10 3 3" xfId="56388" xr:uid="{00000000-0005-0000-0000-000021DA0000}"/>
    <cellStyle name="Note 3 2 2 10 3 4" xfId="56389" xr:uid="{00000000-0005-0000-0000-000022DA0000}"/>
    <cellStyle name="Note 3 2 2 10 3 5" xfId="56390" xr:uid="{00000000-0005-0000-0000-000023DA0000}"/>
    <cellStyle name="Note 3 2 2 10 4" xfId="56391" xr:uid="{00000000-0005-0000-0000-000024DA0000}"/>
    <cellStyle name="Note 3 2 2 10 4 2" xfId="56392" xr:uid="{00000000-0005-0000-0000-000025DA0000}"/>
    <cellStyle name="Note 3 2 2 10 4 3" xfId="56393" xr:uid="{00000000-0005-0000-0000-000026DA0000}"/>
    <cellStyle name="Note 3 2 2 10 4 4" xfId="56394" xr:uid="{00000000-0005-0000-0000-000027DA0000}"/>
    <cellStyle name="Note 3 2 2 10 4 5" xfId="56395" xr:uid="{00000000-0005-0000-0000-000028DA0000}"/>
    <cellStyle name="Note 3 2 2 10 5" xfId="56396" xr:uid="{00000000-0005-0000-0000-000029DA0000}"/>
    <cellStyle name="Note 3 2 2 10 5 2" xfId="56397" xr:uid="{00000000-0005-0000-0000-00002ADA0000}"/>
    <cellStyle name="Note 3 2 2 10 6" xfId="56398" xr:uid="{00000000-0005-0000-0000-00002BDA0000}"/>
    <cellStyle name="Note 3 2 2 10 6 2" xfId="56399" xr:uid="{00000000-0005-0000-0000-00002CDA0000}"/>
    <cellStyle name="Note 3 2 2 10 7" xfId="56400" xr:uid="{00000000-0005-0000-0000-00002DDA0000}"/>
    <cellStyle name="Note 3 2 2 10 7 2" xfId="56401" xr:uid="{00000000-0005-0000-0000-00002EDA0000}"/>
    <cellStyle name="Note 3 2 2 10 8" xfId="56402" xr:uid="{00000000-0005-0000-0000-00002FDA0000}"/>
    <cellStyle name="Note 3 2 2 11" xfId="56403" xr:uid="{00000000-0005-0000-0000-000030DA0000}"/>
    <cellStyle name="Note 3 2 2 11 2" xfId="56404" xr:uid="{00000000-0005-0000-0000-000031DA0000}"/>
    <cellStyle name="Note 3 2 2 11 2 2" xfId="56405" xr:uid="{00000000-0005-0000-0000-000032DA0000}"/>
    <cellStyle name="Note 3 2 2 11 2 2 2" xfId="56406" xr:uid="{00000000-0005-0000-0000-000033DA0000}"/>
    <cellStyle name="Note 3 2 2 11 2 2 3" xfId="56407" xr:uid="{00000000-0005-0000-0000-000034DA0000}"/>
    <cellStyle name="Note 3 2 2 11 2 2 4" xfId="56408" xr:uid="{00000000-0005-0000-0000-000035DA0000}"/>
    <cellStyle name="Note 3 2 2 11 2 2 5" xfId="56409" xr:uid="{00000000-0005-0000-0000-000036DA0000}"/>
    <cellStyle name="Note 3 2 2 11 2 3" xfId="56410" xr:uid="{00000000-0005-0000-0000-000037DA0000}"/>
    <cellStyle name="Note 3 2 2 11 2 3 2" xfId="56411" xr:uid="{00000000-0005-0000-0000-000038DA0000}"/>
    <cellStyle name="Note 3 2 2 11 2 3 3" xfId="56412" xr:uid="{00000000-0005-0000-0000-000039DA0000}"/>
    <cellStyle name="Note 3 2 2 11 2 3 4" xfId="56413" xr:uid="{00000000-0005-0000-0000-00003ADA0000}"/>
    <cellStyle name="Note 3 2 2 11 2 3 5" xfId="56414" xr:uid="{00000000-0005-0000-0000-00003BDA0000}"/>
    <cellStyle name="Note 3 2 2 11 2 4" xfId="56415" xr:uid="{00000000-0005-0000-0000-00003CDA0000}"/>
    <cellStyle name="Note 3 2 2 11 2 4 2" xfId="56416" xr:uid="{00000000-0005-0000-0000-00003DDA0000}"/>
    <cellStyle name="Note 3 2 2 11 2 5" xfId="56417" xr:uid="{00000000-0005-0000-0000-00003EDA0000}"/>
    <cellStyle name="Note 3 2 2 11 2 5 2" xfId="56418" xr:uid="{00000000-0005-0000-0000-00003FDA0000}"/>
    <cellStyle name="Note 3 2 2 11 2 6" xfId="56419" xr:uid="{00000000-0005-0000-0000-000040DA0000}"/>
    <cellStyle name="Note 3 2 2 11 2 6 2" xfId="56420" xr:uid="{00000000-0005-0000-0000-000041DA0000}"/>
    <cellStyle name="Note 3 2 2 11 2 7" xfId="56421" xr:uid="{00000000-0005-0000-0000-000042DA0000}"/>
    <cellStyle name="Note 3 2 2 11 3" xfId="56422" xr:uid="{00000000-0005-0000-0000-000043DA0000}"/>
    <cellStyle name="Note 3 2 2 11 3 2" xfId="56423" xr:uid="{00000000-0005-0000-0000-000044DA0000}"/>
    <cellStyle name="Note 3 2 2 11 3 3" xfId="56424" xr:uid="{00000000-0005-0000-0000-000045DA0000}"/>
    <cellStyle name="Note 3 2 2 11 3 4" xfId="56425" xr:uid="{00000000-0005-0000-0000-000046DA0000}"/>
    <cellStyle name="Note 3 2 2 11 3 5" xfId="56426" xr:uid="{00000000-0005-0000-0000-000047DA0000}"/>
    <cellStyle name="Note 3 2 2 11 4" xfId="56427" xr:uid="{00000000-0005-0000-0000-000048DA0000}"/>
    <cellStyle name="Note 3 2 2 11 4 2" xfId="56428" xr:uid="{00000000-0005-0000-0000-000049DA0000}"/>
    <cellStyle name="Note 3 2 2 11 4 3" xfId="56429" xr:uid="{00000000-0005-0000-0000-00004ADA0000}"/>
    <cellStyle name="Note 3 2 2 11 4 4" xfId="56430" xr:uid="{00000000-0005-0000-0000-00004BDA0000}"/>
    <cellStyle name="Note 3 2 2 11 4 5" xfId="56431" xr:uid="{00000000-0005-0000-0000-00004CDA0000}"/>
    <cellStyle name="Note 3 2 2 11 5" xfId="56432" xr:uid="{00000000-0005-0000-0000-00004DDA0000}"/>
    <cellStyle name="Note 3 2 2 11 5 2" xfId="56433" xr:uid="{00000000-0005-0000-0000-00004EDA0000}"/>
    <cellStyle name="Note 3 2 2 11 6" xfId="56434" xr:uid="{00000000-0005-0000-0000-00004FDA0000}"/>
    <cellStyle name="Note 3 2 2 11 6 2" xfId="56435" xr:uid="{00000000-0005-0000-0000-000050DA0000}"/>
    <cellStyle name="Note 3 2 2 11 7" xfId="56436" xr:uid="{00000000-0005-0000-0000-000051DA0000}"/>
    <cellStyle name="Note 3 2 2 11 7 2" xfId="56437" xr:uid="{00000000-0005-0000-0000-000052DA0000}"/>
    <cellStyle name="Note 3 2 2 11 8" xfId="56438" xr:uid="{00000000-0005-0000-0000-000053DA0000}"/>
    <cellStyle name="Note 3 2 2 12" xfId="56439" xr:uid="{00000000-0005-0000-0000-000054DA0000}"/>
    <cellStyle name="Note 3 2 2 12 2" xfId="56440" xr:uid="{00000000-0005-0000-0000-000055DA0000}"/>
    <cellStyle name="Note 3 2 2 12 2 2" xfId="56441" xr:uid="{00000000-0005-0000-0000-000056DA0000}"/>
    <cellStyle name="Note 3 2 2 12 2 2 2" xfId="56442" xr:uid="{00000000-0005-0000-0000-000057DA0000}"/>
    <cellStyle name="Note 3 2 2 12 2 2 3" xfId="56443" xr:uid="{00000000-0005-0000-0000-000058DA0000}"/>
    <cellStyle name="Note 3 2 2 12 2 2 4" xfId="56444" xr:uid="{00000000-0005-0000-0000-000059DA0000}"/>
    <cellStyle name="Note 3 2 2 12 2 2 5" xfId="56445" xr:uid="{00000000-0005-0000-0000-00005ADA0000}"/>
    <cellStyle name="Note 3 2 2 12 2 3" xfId="56446" xr:uid="{00000000-0005-0000-0000-00005BDA0000}"/>
    <cellStyle name="Note 3 2 2 12 2 3 2" xfId="56447" xr:uid="{00000000-0005-0000-0000-00005CDA0000}"/>
    <cellStyle name="Note 3 2 2 12 2 3 3" xfId="56448" xr:uid="{00000000-0005-0000-0000-00005DDA0000}"/>
    <cellStyle name="Note 3 2 2 12 2 3 4" xfId="56449" xr:uid="{00000000-0005-0000-0000-00005EDA0000}"/>
    <cellStyle name="Note 3 2 2 12 2 3 5" xfId="56450" xr:uid="{00000000-0005-0000-0000-00005FDA0000}"/>
    <cellStyle name="Note 3 2 2 12 2 4" xfId="56451" xr:uid="{00000000-0005-0000-0000-000060DA0000}"/>
    <cellStyle name="Note 3 2 2 12 2 4 2" xfId="56452" xr:uid="{00000000-0005-0000-0000-000061DA0000}"/>
    <cellStyle name="Note 3 2 2 12 2 5" xfId="56453" xr:uid="{00000000-0005-0000-0000-000062DA0000}"/>
    <cellStyle name="Note 3 2 2 12 2 5 2" xfId="56454" xr:uid="{00000000-0005-0000-0000-000063DA0000}"/>
    <cellStyle name="Note 3 2 2 12 2 6" xfId="56455" xr:uid="{00000000-0005-0000-0000-000064DA0000}"/>
    <cellStyle name="Note 3 2 2 12 2 6 2" xfId="56456" xr:uid="{00000000-0005-0000-0000-000065DA0000}"/>
    <cellStyle name="Note 3 2 2 12 2 7" xfId="56457" xr:uid="{00000000-0005-0000-0000-000066DA0000}"/>
    <cellStyle name="Note 3 2 2 12 3" xfId="56458" xr:uid="{00000000-0005-0000-0000-000067DA0000}"/>
    <cellStyle name="Note 3 2 2 12 3 2" xfId="56459" xr:uid="{00000000-0005-0000-0000-000068DA0000}"/>
    <cellStyle name="Note 3 2 2 12 3 3" xfId="56460" xr:uid="{00000000-0005-0000-0000-000069DA0000}"/>
    <cellStyle name="Note 3 2 2 12 3 4" xfId="56461" xr:uid="{00000000-0005-0000-0000-00006ADA0000}"/>
    <cellStyle name="Note 3 2 2 12 3 5" xfId="56462" xr:uid="{00000000-0005-0000-0000-00006BDA0000}"/>
    <cellStyle name="Note 3 2 2 12 4" xfId="56463" xr:uid="{00000000-0005-0000-0000-00006CDA0000}"/>
    <cellStyle name="Note 3 2 2 12 4 2" xfId="56464" xr:uid="{00000000-0005-0000-0000-00006DDA0000}"/>
    <cellStyle name="Note 3 2 2 12 4 3" xfId="56465" xr:uid="{00000000-0005-0000-0000-00006EDA0000}"/>
    <cellStyle name="Note 3 2 2 12 4 4" xfId="56466" xr:uid="{00000000-0005-0000-0000-00006FDA0000}"/>
    <cellStyle name="Note 3 2 2 12 4 5" xfId="56467" xr:uid="{00000000-0005-0000-0000-000070DA0000}"/>
    <cellStyle name="Note 3 2 2 12 5" xfId="56468" xr:uid="{00000000-0005-0000-0000-000071DA0000}"/>
    <cellStyle name="Note 3 2 2 12 5 2" xfId="56469" xr:uid="{00000000-0005-0000-0000-000072DA0000}"/>
    <cellStyle name="Note 3 2 2 12 6" xfId="56470" xr:uid="{00000000-0005-0000-0000-000073DA0000}"/>
    <cellStyle name="Note 3 2 2 12 6 2" xfId="56471" xr:uid="{00000000-0005-0000-0000-000074DA0000}"/>
    <cellStyle name="Note 3 2 2 12 7" xfId="56472" xr:uid="{00000000-0005-0000-0000-000075DA0000}"/>
    <cellStyle name="Note 3 2 2 12 7 2" xfId="56473" xr:uid="{00000000-0005-0000-0000-000076DA0000}"/>
    <cellStyle name="Note 3 2 2 12 8" xfId="56474" xr:uid="{00000000-0005-0000-0000-000077DA0000}"/>
    <cellStyle name="Note 3 2 2 13" xfId="56475" xr:uid="{00000000-0005-0000-0000-000078DA0000}"/>
    <cellStyle name="Note 3 2 2 13 2" xfId="56476" xr:uid="{00000000-0005-0000-0000-000079DA0000}"/>
    <cellStyle name="Note 3 2 2 13 2 2" xfId="56477" xr:uid="{00000000-0005-0000-0000-00007ADA0000}"/>
    <cellStyle name="Note 3 2 2 13 2 2 2" xfId="56478" xr:uid="{00000000-0005-0000-0000-00007BDA0000}"/>
    <cellStyle name="Note 3 2 2 13 2 2 3" xfId="56479" xr:uid="{00000000-0005-0000-0000-00007CDA0000}"/>
    <cellStyle name="Note 3 2 2 13 2 2 4" xfId="56480" xr:uid="{00000000-0005-0000-0000-00007DDA0000}"/>
    <cellStyle name="Note 3 2 2 13 2 2 5" xfId="56481" xr:uid="{00000000-0005-0000-0000-00007EDA0000}"/>
    <cellStyle name="Note 3 2 2 13 2 3" xfId="56482" xr:uid="{00000000-0005-0000-0000-00007FDA0000}"/>
    <cellStyle name="Note 3 2 2 13 2 3 2" xfId="56483" xr:uid="{00000000-0005-0000-0000-000080DA0000}"/>
    <cellStyle name="Note 3 2 2 13 2 3 3" xfId="56484" xr:uid="{00000000-0005-0000-0000-000081DA0000}"/>
    <cellStyle name="Note 3 2 2 13 2 3 4" xfId="56485" xr:uid="{00000000-0005-0000-0000-000082DA0000}"/>
    <cellStyle name="Note 3 2 2 13 2 3 5" xfId="56486" xr:uid="{00000000-0005-0000-0000-000083DA0000}"/>
    <cellStyle name="Note 3 2 2 13 2 4" xfId="56487" xr:uid="{00000000-0005-0000-0000-000084DA0000}"/>
    <cellStyle name="Note 3 2 2 13 2 4 2" xfId="56488" xr:uid="{00000000-0005-0000-0000-000085DA0000}"/>
    <cellStyle name="Note 3 2 2 13 2 5" xfId="56489" xr:uid="{00000000-0005-0000-0000-000086DA0000}"/>
    <cellStyle name="Note 3 2 2 13 2 5 2" xfId="56490" xr:uid="{00000000-0005-0000-0000-000087DA0000}"/>
    <cellStyle name="Note 3 2 2 13 2 6" xfId="56491" xr:uid="{00000000-0005-0000-0000-000088DA0000}"/>
    <cellStyle name="Note 3 2 2 13 2 6 2" xfId="56492" xr:uid="{00000000-0005-0000-0000-000089DA0000}"/>
    <cellStyle name="Note 3 2 2 13 2 7" xfId="56493" xr:uid="{00000000-0005-0000-0000-00008ADA0000}"/>
    <cellStyle name="Note 3 2 2 13 3" xfId="56494" xr:uid="{00000000-0005-0000-0000-00008BDA0000}"/>
    <cellStyle name="Note 3 2 2 13 3 2" xfId="56495" xr:uid="{00000000-0005-0000-0000-00008CDA0000}"/>
    <cellStyle name="Note 3 2 2 13 3 3" xfId="56496" xr:uid="{00000000-0005-0000-0000-00008DDA0000}"/>
    <cellStyle name="Note 3 2 2 13 3 4" xfId="56497" xr:uid="{00000000-0005-0000-0000-00008EDA0000}"/>
    <cellStyle name="Note 3 2 2 13 3 5" xfId="56498" xr:uid="{00000000-0005-0000-0000-00008FDA0000}"/>
    <cellStyle name="Note 3 2 2 13 4" xfId="56499" xr:uid="{00000000-0005-0000-0000-000090DA0000}"/>
    <cellStyle name="Note 3 2 2 13 4 2" xfId="56500" xr:uid="{00000000-0005-0000-0000-000091DA0000}"/>
    <cellStyle name="Note 3 2 2 13 4 3" xfId="56501" xr:uid="{00000000-0005-0000-0000-000092DA0000}"/>
    <cellStyle name="Note 3 2 2 13 4 4" xfId="56502" xr:uid="{00000000-0005-0000-0000-000093DA0000}"/>
    <cellStyle name="Note 3 2 2 13 4 5" xfId="56503" xr:uid="{00000000-0005-0000-0000-000094DA0000}"/>
    <cellStyle name="Note 3 2 2 13 5" xfId="56504" xr:uid="{00000000-0005-0000-0000-000095DA0000}"/>
    <cellStyle name="Note 3 2 2 13 5 2" xfId="56505" xr:uid="{00000000-0005-0000-0000-000096DA0000}"/>
    <cellStyle name="Note 3 2 2 13 6" xfId="56506" xr:uid="{00000000-0005-0000-0000-000097DA0000}"/>
    <cellStyle name="Note 3 2 2 13 6 2" xfId="56507" xr:uid="{00000000-0005-0000-0000-000098DA0000}"/>
    <cellStyle name="Note 3 2 2 13 7" xfId="56508" xr:uid="{00000000-0005-0000-0000-000099DA0000}"/>
    <cellStyle name="Note 3 2 2 13 7 2" xfId="56509" xr:uid="{00000000-0005-0000-0000-00009ADA0000}"/>
    <cellStyle name="Note 3 2 2 13 8" xfId="56510" xr:uid="{00000000-0005-0000-0000-00009BDA0000}"/>
    <cellStyle name="Note 3 2 2 14" xfId="56511" xr:uid="{00000000-0005-0000-0000-00009CDA0000}"/>
    <cellStyle name="Note 3 2 2 14 2" xfId="56512" xr:uid="{00000000-0005-0000-0000-00009DDA0000}"/>
    <cellStyle name="Note 3 2 2 14 2 2" xfId="56513" xr:uid="{00000000-0005-0000-0000-00009EDA0000}"/>
    <cellStyle name="Note 3 2 2 14 2 2 2" xfId="56514" xr:uid="{00000000-0005-0000-0000-00009FDA0000}"/>
    <cellStyle name="Note 3 2 2 14 2 2 3" xfId="56515" xr:uid="{00000000-0005-0000-0000-0000A0DA0000}"/>
    <cellStyle name="Note 3 2 2 14 2 2 4" xfId="56516" xr:uid="{00000000-0005-0000-0000-0000A1DA0000}"/>
    <cellStyle name="Note 3 2 2 14 2 2 5" xfId="56517" xr:uid="{00000000-0005-0000-0000-0000A2DA0000}"/>
    <cellStyle name="Note 3 2 2 14 2 3" xfId="56518" xr:uid="{00000000-0005-0000-0000-0000A3DA0000}"/>
    <cellStyle name="Note 3 2 2 14 2 3 2" xfId="56519" xr:uid="{00000000-0005-0000-0000-0000A4DA0000}"/>
    <cellStyle name="Note 3 2 2 14 2 3 3" xfId="56520" xr:uid="{00000000-0005-0000-0000-0000A5DA0000}"/>
    <cellStyle name="Note 3 2 2 14 2 3 4" xfId="56521" xr:uid="{00000000-0005-0000-0000-0000A6DA0000}"/>
    <cellStyle name="Note 3 2 2 14 2 3 5" xfId="56522" xr:uid="{00000000-0005-0000-0000-0000A7DA0000}"/>
    <cellStyle name="Note 3 2 2 14 2 4" xfId="56523" xr:uid="{00000000-0005-0000-0000-0000A8DA0000}"/>
    <cellStyle name="Note 3 2 2 14 2 4 2" xfId="56524" xr:uid="{00000000-0005-0000-0000-0000A9DA0000}"/>
    <cellStyle name="Note 3 2 2 14 2 5" xfId="56525" xr:uid="{00000000-0005-0000-0000-0000AADA0000}"/>
    <cellStyle name="Note 3 2 2 14 2 5 2" xfId="56526" xr:uid="{00000000-0005-0000-0000-0000ABDA0000}"/>
    <cellStyle name="Note 3 2 2 14 2 6" xfId="56527" xr:uid="{00000000-0005-0000-0000-0000ACDA0000}"/>
    <cellStyle name="Note 3 2 2 14 2 6 2" xfId="56528" xr:uid="{00000000-0005-0000-0000-0000ADDA0000}"/>
    <cellStyle name="Note 3 2 2 14 2 7" xfId="56529" xr:uid="{00000000-0005-0000-0000-0000AEDA0000}"/>
    <cellStyle name="Note 3 2 2 14 3" xfId="56530" xr:uid="{00000000-0005-0000-0000-0000AFDA0000}"/>
    <cellStyle name="Note 3 2 2 14 3 2" xfId="56531" xr:uid="{00000000-0005-0000-0000-0000B0DA0000}"/>
    <cellStyle name="Note 3 2 2 14 3 3" xfId="56532" xr:uid="{00000000-0005-0000-0000-0000B1DA0000}"/>
    <cellStyle name="Note 3 2 2 14 3 4" xfId="56533" xr:uid="{00000000-0005-0000-0000-0000B2DA0000}"/>
    <cellStyle name="Note 3 2 2 14 3 5" xfId="56534" xr:uid="{00000000-0005-0000-0000-0000B3DA0000}"/>
    <cellStyle name="Note 3 2 2 14 4" xfId="56535" xr:uid="{00000000-0005-0000-0000-0000B4DA0000}"/>
    <cellStyle name="Note 3 2 2 14 4 2" xfId="56536" xr:uid="{00000000-0005-0000-0000-0000B5DA0000}"/>
    <cellStyle name="Note 3 2 2 14 4 3" xfId="56537" xr:uid="{00000000-0005-0000-0000-0000B6DA0000}"/>
    <cellStyle name="Note 3 2 2 14 4 4" xfId="56538" xr:uid="{00000000-0005-0000-0000-0000B7DA0000}"/>
    <cellStyle name="Note 3 2 2 14 4 5" xfId="56539" xr:uid="{00000000-0005-0000-0000-0000B8DA0000}"/>
    <cellStyle name="Note 3 2 2 14 5" xfId="56540" xr:uid="{00000000-0005-0000-0000-0000B9DA0000}"/>
    <cellStyle name="Note 3 2 2 14 5 2" xfId="56541" xr:uid="{00000000-0005-0000-0000-0000BADA0000}"/>
    <cellStyle name="Note 3 2 2 14 6" xfId="56542" xr:uid="{00000000-0005-0000-0000-0000BBDA0000}"/>
    <cellStyle name="Note 3 2 2 14 6 2" xfId="56543" xr:uid="{00000000-0005-0000-0000-0000BCDA0000}"/>
    <cellStyle name="Note 3 2 2 14 7" xfId="56544" xr:uid="{00000000-0005-0000-0000-0000BDDA0000}"/>
    <cellStyle name="Note 3 2 2 14 7 2" xfId="56545" xr:uid="{00000000-0005-0000-0000-0000BEDA0000}"/>
    <cellStyle name="Note 3 2 2 14 8" xfId="56546" xr:uid="{00000000-0005-0000-0000-0000BFDA0000}"/>
    <cellStyle name="Note 3 2 2 15" xfId="56547" xr:uid="{00000000-0005-0000-0000-0000C0DA0000}"/>
    <cellStyle name="Note 3 2 2 15 2" xfId="56548" xr:uid="{00000000-0005-0000-0000-0000C1DA0000}"/>
    <cellStyle name="Note 3 2 2 15 2 2" xfId="56549" xr:uid="{00000000-0005-0000-0000-0000C2DA0000}"/>
    <cellStyle name="Note 3 2 2 15 2 3" xfId="56550" xr:uid="{00000000-0005-0000-0000-0000C3DA0000}"/>
    <cellStyle name="Note 3 2 2 15 2 4" xfId="56551" xr:uid="{00000000-0005-0000-0000-0000C4DA0000}"/>
    <cellStyle name="Note 3 2 2 15 2 5" xfId="56552" xr:uid="{00000000-0005-0000-0000-0000C5DA0000}"/>
    <cellStyle name="Note 3 2 2 15 3" xfId="56553" xr:uid="{00000000-0005-0000-0000-0000C6DA0000}"/>
    <cellStyle name="Note 3 2 2 15 3 2" xfId="56554" xr:uid="{00000000-0005-0000-0000-0000C7DA0000}"/>
    <cellStyle name="Note 3 2 2 15 3 3" xfId="56555" xr:uid="{00000000-0005-0000-0000-0000C8DA0000}"/>
    <cellStyle name="Note 3 2 2 15 3 4" xfId="56556" xr:uid="{00000000-0005-0000-0000-0000C9DA0000}"/>
    <cellStyle name="Note 3 2 2 15 3 5" xfId="56557" xr:uid="{00000000-0005-0000-0000-0000CADA0000}"/>
    <cellStyle name="Note 3 2 2 15 4" xfId="56558" xr:uid="{00000000-0005-0000-0000-0000CBDA0000}"/>
    <cellStyle name="Note 3 2 2 15 4 2" xfId="56559" xr:uid="{00000000-0005-0000-0000-0000CCDA0000}"/>
    <cellStyle name="Note 3 2 2 15 5" xfId="56560" xr:uid="{00000000-0005-0000-0000-0000CDDA0000}"/>
    <cellStyle name="Note 3 2 2 15 5 2" xfId="56561" xr:uid="{00000000-0005-0000-0000-0000CEDA0000}"/>
    <cellStyle name="Note 3 2 2 15 6" xfId="56562" xr:uid="{00000000-0005-0000-0000-0000CFDA0000}"/>
    <cellStyle name="Note 3 2 2 15 6 2" xfId="56563" xr:uid="{00000000-0005-0000-0000-0000D0DA0000}"/>
    <cellStyle name="Note 3 2 2 15 7" xfId="56564" xr:uid="{00000000-0005-0000-0000-0000D1DA0000}"/>
    <cellStyle name="Note 3 2 2 16" xfId="56565" xr:uid="{00000000-0005-0000-0000-0000D2DA0000}"/>
    <cellStyle name="Note 3 2 2 16 2" xfId="56566" xr:uid="{00000000-0005-0000-0000-0000D3DA0000}"/>
    <cellStyle name="Note 3 2 2 16 3" xfId="56567" xr:uid="{00000000-0005-0000-0000-0000D4DA0000}"/>
    <cellStyle name="Note 3 2 2 16 4" xfId="56568" xr:uid="{00000000-0005-0000-0000-0000D5DA0000}"/>
    <cellStyle name="Note 3 2 2 16 5" xfId="56569" xr:uid="{00000000-0005-0000-0000-0000D6DA0000}"/>
    <cellStyle name="Note 3 2 2 17" xfId="56570" xr:uid="{00000000-0005-0000-0000-0000D7DA0000}"/>
    <cellStyle name="Note 3 2 2 17 2" xfId="56571" xr:uid="{00000000-0005-0000-0000-0000D8DA0000}"/>
    <cellStyle name="Note 3 2 2 17 3" xfId="56572" xr:uid="{00000000-0005-0000-0000-0000D9DA0000}"/>
    <cellStyle name="Note 3 2 2 17 4" xfId="56573" xr:uid="{00000000-0005-0000-0000-0000DADA0000}"/>
    <cellStyle name="Note 3 2 2 17 5" xfId="56574" xr:uid="{00000000-0005-0000-0000-0000DBDA0000}"/>
    <cellStyle name="Note 3 2 2 18" xfId="56575" xr:uid="{00000000-0005-0000-0000-0000DCDA0000}"/>
    <cellStyle name="Note 3 2 2 18 2" xfId="56576" xr:uid="{00000000-0005-0000-0000-0000DDDA0000}"/>
    <cellStyle name="Note 3 2 2 19" xfId="56577" xr:uid="{00000000-0005-0000-0000-0000DEDA0000}"/>
    <cellStyle name="Note 3 2 2 19 2" xfId="56578" xr:uid="{00000000-0005-0000-0000-0000DFDA0000}"/>
    <cellStyle name="Note 3 2 2 2" xfId="1727" xr:uid="{00000000-0005-0000-0000-0000E0DA0000}"/>
    <cellStyle name="Note 3 2 2 2 2" xfId="1728" xr:uid="{00000000-0005-0000-0000-0000E1DA0000}"/>
    <cellStyle name="Note 3 2 2 2 2 2" xfId="1729" xr:uid="{00000000-0005-0000-0000-0000E2DA0000}"/>
    <cellStyle name="Note 3 2 2 2 2 2 2" xfId="56579" xr:uid="{00000000-0005-0000-0000-0000E3DA0000}"/>
    <cellStyle name="Note 3 2 2 2 2 2 3" xfId="56580" xr:uid="{00000000-0005-0000-0000-0000E4DA0000}"/>
    <cellStyle name="Note 3 2 2 2 2 2 4" xfId="56581" xr:uid="{00000000-0005-0000-0000-0000E5DA0000}"/>
    <cellStyle name="Note 3 2 2 2 2 2 5" xfId="56582" xr:uid="{00000000-0005-0000-0000-0000E6DA0000}"/>
    <cellStyle name="Note 3 2 2 2 2 3" xfId="56583" xr:uid="{00000000-0005-0000-0000-0000E7DA0000}"/>
    <cellStyle name="Note 3 2 2 2 2 3 2" xfId="56584" xr:uid="{00000000-0005-0000-0000-0000E8DA0000}"/>
    <cellStyle name="Note 3 2 2 2 2 3 3" xfId="56585" xr:uid="{00000000-0005-0000-0000-0000E9DA0000}"/>
    <cellStyle name="Note 3 2 2 2 2 3 4" xfId="56586" xr:uid="{00000000-0005-0000-0000-0000EADA0000}"/>
    <cellStyle name="Note 3 2 2 2 2 3 5" xfId="56587" xr:uid="{00000000-0005-0000-0000-0000EBDA0000}"/>
    <cellStyle name="Note 3 2 2 2 2 4" xfId="56588" xr:uid="{00000000-0005-0000-0000-0000ECDA0000}"/>
    <cellStyle name="Note 3 2 2 2 2 4 2" xfId="56589" xr:uid="{00000000-0005-0000-0000-0000EDDA0000}"/>
    <cellStyle name="Note 3 2 2 2 2 5" xfId="56590" xr:uid="{00000000-0005-0000-0000-0000EEDA0000}"/>
    <cellStyle name="Note 3 2 2 2 2 5 2" xfId="56591" xr:uid="{00000000-0005-0000-0000-0000EFDA0000}"/>
    <cellStyle name="Note 3 2 2 2 2 6" xfId="56592" xr:uid="{00000000-0005-0000-0000-0000F0DA0000}"/>
    <cellStyle name="Note 3 2 2 2 2 6 2" xfId="56593" xr:uid="{00000000-0005-0000-0000-0000F1DA0000}"/>
    <cellStyle name="Note 3 2 2 2 2 7" xfId="56594" xr:uid="{00000000-0005-0000-0000-0000F2DA0000}"/>
    <cellStyle name="Note 3 2 2 2 3" xfId="1730" xr:uid="{00000000-0005-0000-0000-0000F3DA0000}"/>
    <cellStyle name="Note 3 2 2 2 3 2" xfId="56595" xr:uid="{00000000-0005-0000-0000-0000F4DA0000}"/>
    <cellStyle name="Note 3 2 2 2 3 3" xfId="56596" xr:uid="{00000000-0005-0000-0000-0000F5DA0000}"/>
    <cellStyle name="Note 3 2 2 2 3 4" xfId="56597" xr:uid="{00000000-0005-0000-0000-0000F6DA0000}"/>
    <cellStyle name="Note 3 2 2 2 3 5" xfId="56598" xr:uid="{00000000-0005-0000-0000-0000F7DA0000}"/>
    <cellStyle name="Note 3 2 2 2 4" xfId="56599" xr:uid="{00000000-0005-0000-0000-0000F8DA0000}"/>
    <cellStyle name="Note 3 2 2 2 4 2" xfId="56600" xr:uid="{00000000-0005-0000-0000-0000F9DA0000}"/>
    <cellStyle name="Note 3 2 2 2 4 3" xfId="56601" xr:uid="{00000000-0005-0000-0000-0000FADA0000}"/>
    <cellStyle name="Note 3 2 2 2 4 4" xfId="56602" xr:uid="{00000000-0005-0000-0000-0000FBDA0000}"/>
    <cellStyle name="Note 3 2 2 2 4 5" xfId="56603" xr:uid="{00000000-0005-0000-0000-0000FCDA0000}"/>
    <cellStyle name="Note 3 2 2 2 5" xfId="56604" xr:uid="{00000000-0005-0000-0000-0000FDDA0000}"/>
    <cellStyle name="Note 3 2 2 2 5 2" xfId="56605" xr:uid="{00000000-0005-0000-0000-0000FEDA0000}"/>
    <cellStyle name="Note 3 2 2 2 6" xfId="56606" xr:uid="{00000000-0005-0000-0000-0000FFDA0000}"/>
    <cellStyle name="Note 3 2 2 2 6 2" xfId="56607" xr:uid="{00000000-0005-0000-0000-000000DB0000}"/>
    <cellStyle name="Note 3 2 2 2 7" xfId="56608" xr:uid="{00000000-0005-0000-0000-000001DB0000}"/>
    <cellStyle name="Note 3 2 2 2 7 2" xfId="56609" xr:uid="{00000000-0005-0000-0000-000002DB0000}"/>
    <cellStyle name="Note 3 2 2 2 8" xfId="56610" xr:uid="{00000000-0005-0000-0000-000003DB0000}"/>
    <cellStyle name="Note 3 2 2 20" xfId="56611" xr:uid="{00000000-0005-0000-0000-000004DB0000}"/>
    <cellStyle name="Note 3 2 2 20 2" xfId="56612" xr:uid="{00000000-0005-0000-0000-000005DB0000}"/>
    <cellStyle name="Note 3 2 2 21" xfId="56613" xr:uid="{00000000-0005-0000-0000-000006DB0000}"/>
    <cellStyle name="Note 3 2 2 3" xfId="1731" xr:uid="{00000000-0005-0000-0000-000007DB0000}"/>
    <cellStyle name="Note 3 2 2 3 2" xfId="1732" xr:uid="{00000000-0005-0000-0000-000008DB0000}"/>
    <cellStyle name="Note 3 2 2 3 2 2" xfId="1733" xr:uid="{00000000-0005-0000-0000-000009DB0000}"/>
    <cellStyle name="Note 3 2 2 3 2 2 2" xfId="56614" xr:uid="{00000000-0005-0000-0000-00000ADB0000}"/>
    <cellStyle name="Note 3 2 2 3 2 2 3" xfId="56615" xr:uid="{00000000-0005-0000-0000-00000BDB0000}"/>
    <cellStyle name="Note 3 2 2 3 2 2 4" xfId="56616" xr:uid="{00000000-0005-0000-0000-00000CDB0000}"/>
    <cellStyle name="Note 3 2 2 3 2 2 5" xfId="56617" xr:uid="{00000000-0005-0000-0000-00000DDB0000}"/>
    <cellStyle name="Note 3 2 2 3 2 3" xfId="56618" xr:uid="{00000000-0005-0000-0000-00000EDB0000}"/>
    <cellStyle name="Note 3 2 2 3 2 3 2" xfId="56619" xr:uid="{00000000-0005-0000-0000-00000FDB0000}"/>
    <cellStyle name="Note 3 2 2 3 2 3 3" xfId="56620" xr:uid="{00000000-0005-0000-0000-000010DB0000}"/>
    <cellStyle name="Note 3 2 2 3 2 3 4" xfId="56621" xr:uid="{00000000-0005-0000-0000-000011DB0000}"/>
    <cellStyle name="Note 3 2 2 3 2 3 5" xfId="56622" xr:uid="{00000000-0005-0000-0000-000012DB0000}"/>
    <cellStyle name="Note 3 2 2 3 2 4" xfId="56623" xr:uid="{00000000-0005-0000-0000-000013DB0000}"/>
    <cellStyle name="Note 3 2 2 3 2 4 2" xfId="56624" xr:uid="{00000000-0005-0000-0000-000014DB0000}"/>
    <cellStyle name="Note 3 2 2 3 2 5" xfId="56625" xr:uid="{00000000-0005-0000-0000-000015DB0000}"/>
    <cellStyle name="Note 3 2 2 3 2 5 2" xfId="56626" xr:uid="{00000000-0005-0000-0000-000016DB0000}"/>
    <cellStyle name="Note 3 2 2 3 2 6" xfId="56627" xr:uid="{00000000-0005-0000-0000-000017DB0000}"/>
    <cellStyle name="Note 3 2 2 3 2 6 2" xfId="56628" xr:uid="{00000000-0005-0000-0000-000018DB0000}"/>
    <cellStyle name="Note 3 2 2 3 2 7" xfId="56629" xr:uid="{00000000-0005-0000-0000-000019DB0000}"/>
    <cellStyle name="Note 3 2 2 3 3" xfId="1734" xr:uid="{00000000-0005-0000-0000-00001ADB0000}"/>
    <cellStyle name="Note 3 2 2 3 3 2" xfId="56630" xr:uid="{00000000-0005-0000-0000-00001BDB0000}"/>
    <cellStyle name="Note 3 2 2 3 3 3" xfId="56631" xr:uid="{00000000-0005-0000-0000-00001CDB0000}"/>
    <cellStyle name="Note 3 2 2 3 3 4" xfId="56632" xr:uid="{00000000-0005-0000-0000-00001DDB0000}"/>
    <cellStyle name="Note 3 2 2 3 3 5" xfId="56633" xr:uid="{00000000-0005-0000-0000-00001EDB0000}"/>
    <cellStyle name="Note 3 2 2 3 4" xfId="56634" xr:uid="{00000000-0005-0000-0000-00001FDB0000}"/>
    <cellStyle name="Note 3 2 2 3 4 2" xfId="56635" xr:uid="{00000000-0005-0000-0000-000020DB0000}"/>
    <cellStyle name="Note 3 2 2 3 4 3" xfId="56636" xr:uid="{00000000-0005-0000-0000-000021DB0000}"/>
    <cellStyle name="Note 3 2 2 3 4 4" xfId="56637" xr:uid="{00000000-0005-0000-0000-000022DB0000}"/>
    <cellStyle name="Note 3 2 2 3 4 5" xfId="56638" xr:uid="{00000000-0005-0000-0000-000023DB0000}"/>
    <cellStyle name="Note 3 2 2 3 5" xfId="56639" xr:uid="{00000000-0005-0000-0000-000024DB0000}"/>
    <cellStyle name="Note 3 2 2 3 5 2" xfId="56640" xr:uid="{00000000-0005-0000-0000-000025DB0000}"/>
    <cellStyle name="Note 3 2 2 3 6" xfId="56641" xr:uid="{00000000-0005-0000-0000-000026DB0000}"/>
    <cellStyle name="Note 3 2 2 3 6 2" xfId="56642" xr:uid="{00000000-0005-0000-0000-000027DB0000}"/>
    <cellStyle name="Note 3 2 2 3 7" xfId="56643" xr:uid="{00000000-0005-0000-0000-000028DB0000}"/>
    <cellStyle name="Note 3 2 2 3 7 2" xfId="56644" xr:uid="{00000000-0005-0000-0000-000029DB0000}"/>
    <cellStyle name="Note 3 2 2 3 8" xfId="56645" xr:uid="{00000000-0005-0000-0000-00002ADB0000}"/>
    <cellStyle name="Note 3 2 2 4" xfId="1735" xr:uid="{00000000-0005-0000-0000-00002BDB0000}"/>
    <cellStyle name="Note 3 2 2 4 2" xfId="1736" xr:uid="{00000000-0005-0000-0000-00002CDB0000}"/>
    <cellStyle name="Note 3 2 2 4 2 2" xfId="1737" xr:uid="{00000000-0005-0000-0000-00002DDB0000}"/>
    <cellStyle name="Note 3 2 2 4 2 2 2" xfId="56646" xr:uid="{00000000-0005-0000-0000-00002EDB0000}"/>
    <cellStyle name="Note 3 2 2 4 2 2 3" xfId="56647" xr:uid="{00000000-0005-0000-0000-00002FDB0000}"/>
    <cellStyle name="Note 3 2 2 4 2 2 4" xfId="56648" xr:uid="{00000000-0005-0000-0000-000030DB0000}"/>
    <cellStyle name="Note 3 2 2 4 2 2 5" xfId="56649" xr:uid="{00000000-0005-0000-0000-000031DB0000}"/>
    <cellStyle name="Note 3 2 2 4 2 3" xfId="56650" xr:uid="{00000000-0005-0000-0000-000032DB0000}"/>
    <cellStyle name="Note 3 2 2 4 2 3 2" xfId="56651" xr:uid="{00000000-0005-0000-0000-000033DB0000}"/>
    <cellStyle name="Note 3 2 2 4 2 3 3" xfId="56652" xr:uid="{00000000-0005-0000-0000-000034DB0000}"/>
    <cellStyle name="Note 3 2 2 4 2 3 4" xfId="56653" xr:uid="{00000000-0005-0000-0000-000035DB0000}"/>
    <cellStyle name="Note 3 2 2 4 2 3 5" xfId="56654" xr:uid="{00000000-0005-0000-0000-000036DB0000}"/>
    <cellStyle name="Note 3 2 2 4 2 4" xfId="56655" xr:uid="{00000000-0005-0000-0000-000037DB0000}"/>
    <cellStyle name="Note 3 2 2 4 2 4 2" xfId="56656" xr:uid="{00000000-0005-0000-0000-000038DB0000}"/>
    <cellStyle name="Note 3 2 2 4 2 5" xfId="56657" xr:uid="{00000000-0005-0000-0000-000039DB0000}"/>
    <cellStyle name="Note 3 2 2 4 2 5 2" xfId="56658" xr:uid="{00000000-0005-0000-0000-00003ADB0000}"/>
    <cellStyle name="Note 3 2 2 4 2 6" xfId="56659" xr:uid="{00000000-0005-0000-0000-00003BDB0000}"/>
    <cellStyle name="Note 3 2 2 4 2 6 2" xfId="56660" xr:uid="{00000000-0005-0000-0000-00003CDB0000}"/>
    <cellStyle name="Note 3 2 2 4 2 7" xfId="56661" xr:uid="{00000000-0005-0000-0000-00003DDB0000}"/>
    <cellStyle name="Note 3 2 2 4 3" xfId="1738" xr:uid="{00000000-0005-0000-0000-00003EDB0000}"/>
    <cellStyle name="Note 3 2 2 4 3 2" xfId="56662" xr:uid="{00000000-0005-0000-0000-00003FDB0000}"/>
    <cellStyle name="Note 3 2 2 4 3 3" xfId="56663" xr:uid="{00000000-0005-0000-0000-000040DB0000}"/>
    <cellStyle name="Note 3 2 2 4 3 4" xfId="56664" xr:uid="{00000000-0005-0000-0000-000041DB0000}"/>
    <cellStyle name="Note 3 2 2 4 3 5" xfId="56665" xr:uid="{00000000-0005-0000-0000-000042DB0000}"/>
    <cellStyle name="Note 3 2 2 4 4" xfId="56666" xr:uid="{00000000-0005-0000-0000-000043DB0000}"/>
    <cellStyle name="Note 3 2 2 4 4 2" xfId="56667" xr:uid="{00000000-0005-0000-0000-000044DB0000}"/>
    <cellStyle name="Note 3 2 2 4 4 3" xfId="56668" xr:uid="{00000000-0005-0000-0000-000045DB0000}"/>
    <cellStyle name="Note 3 2 2 4 4 4" xfId="56669" xr:uid="{00000000-0005-0000-0000-000046DB0000}"/>
    <cellStyle name="Note 3 2 2 4 4 5" xfId="56670" xr:uid="{00000000-0005-0000-0000-000047DB0000}"/>
    <cellStyle name="Note 3 2 2 4 5" xfId="56671" xr:uid="{00000000-0005-0000-0000-000048DB0000}"/>
    <cellStyle name="Note 3 2 2 4 5 2" xfId="56672" xr:uid="{00000000-0005-0000-0000-000049DB0000}"/>
    <cellStyle name="Note 3 2 2 4 6" xfId="56673" xr:uid="{00000000-0005-0000-0000-00004ADB0000}"/>
    <cellStyle name="Note 3 2 2 4 6 2" xfId="56674" xr:uid="{00000000-0005-0000-0000-00004BDB0000}"/>
    <cellStyle name="Note 3 2 2 4 7" xfId="56675" xr:uid="{00000000-0005-0000-0000-00004CDB0000}"/>
    <cellStyle name="Note 3 2 2 4 7 2" xfId="56676" xr:uid="{00000000-0005-0000-0000-00004DDB0000}"/>
    <cellStyle name="Note 3 2 2 4 8" xfId="56677" xr:uid="{00000000-0005-0000-0000-00004EDB0000}"/>
    <cellStyle name="Note 3 2 2 5" xfId="1739" xr:uid="{00000000-0005-0000-0000-00004FDB0000}"/>
    <cellStyle name="Note 3 2 2 5 2" xfId="1740" xr:uid="{00000000-0005-0000-0000-000050DB0000}"/>
    <cellStyle name="Note 3 2 2 5 2 2" xfId="1741" xr:uid="{00000000-0005-0000-0000-000051DB0000}"/>
    <cellStyle name="Note 3 2 2 5 2 2 2" xfId="56678" xr:uid="{00000000-0005-0000-0000-000052DB0000}"/>
    <cellStyle name="Note 3 2 2 5 2 2 3" xfId="56679" xr:uid="{00000000-0005-0000-0000-000053DB0000}"/>
    <cellStyle name="Note 3 2 2 5 2 2 4" xfId="56680" xr:uid="{00000000-0005-0000-0000-000054DB0000}"/>
    <cellStyle name="Note 3 2 2 5 2 2 5" xfId="56681" xr:uid="{00000000-0005-0000-0000-000055DB0000}"/>
    <cellStyle name="Note 3 2 2 5 2 3" xfId="56682" xr:uid="{00000000-0005-0000-0000-000056DB0000}"/>
    <cellStyle name="Note 3 2 2 5 2 3 2" xfId="56683" xr:uid="{00000000-0005-0000-0000-000057DB0000}"/>
    <cellStyle name="Note 3 2 2 5 2 3 3" xfId="56684" xr:uid="{00000000-0005-0000-0000-000058DB0000}"/>
    <cellStyle name="Note 3 2 2 5 2 3 4" xfId="56685" xr:uid="{00000000-0005-0000-0000-000059DB0000}"/>
    <cellStyle name="Note 3 2 2 5 2 3 5" xfId="56686" xr:uid="{00000000-0005-0000-0000-00005ADB0000}"/>
    <cellStyle name="Note 3 2 2 5 2 4" xfId="56687" xr:uid="{00000000-0005-0000-0000-00005BDB0000}"/>
    <cellStyle name="Note 3 2 2 5 2 4 2" xfId="56688" xr:uid="{00000000-0005-0000-0000-00005CDB0000}"/>
    <cellStyle name="Note 3 2 2 5 2 5" xfId="56689" xr:uid="{00000000-0005-0000-0000-00005DDB0000}"/>
    <cellStyle name="Note 3 2 2 5 2 5 2" xfId="56690" xr:uid="{00000000-0005-0000-0000-00005EDB0000}"/>
    <cellStyle name="Note 3 2 2 5 2 6" xfId="56691" xr:uid="{00000000-0005-0000-0000-00005FDB0000}"/>
    <cellStyle name="Note 3 2 2 5 2 6 2" xfId="56692" xr:uid="{00000000-0005-0000-0000-000060DB0000}"/>
    <cellStyle name="Note 3 2 2 5 2 7" xfId="56693" xr:uid="{00000000-0005-0000-0000-000061DB0000}"/>
    <cellStyle name="Note 3 2 2 5 3" xfId="1742" xr:uid="{00000000-0005-0000-0000-000062DB0000}"/>
    <cellStyle name="Note 3 2 2 5 3 2" xfId="56694" xr:uid="{00000000-0005-0000-0000-000063DB0000}"/>
    <cellStyle name="Note 3 2 2 5 3 3" xfId="56695" xr:uid="{00000000-0005-0000-0000-000064DB0000}"/>
    <cellStyle name="Note 3 2 2 5 3 4" xfId="56696" xr:uid="{00000000-0005-0000-0000-000065DB0000}"/>
    <cellStyle name="Note 3 2 2 5 3 5" xfId="56697" xr:uid="{00000000-0005-0000-0000-000066DB0000}"/>
    <cellStyle name="Note 3 2 2 5 4" xfId="56698" xr:uid="{00000000-0005-0000-0000-000067DB0000}"/>
    <cellStyle name="Note 3 2 2 5 4 2" xfId="56699" xr:uid="{00000000-0005-0000-0000-000068DB0000}"/>
    <cellStyle name="Note 3 2 2 5 4 3" xfId="56700" xr:uid="{00000000-0005-0000-0000-000069DB0000}"/>
    <cellStyle name="Note 3 2 2 5 4 4" xfId="56701" xr:uid="{00000000-0005-0000-0000-00006ADB0000}"/>
    <cellStyle name="Note 3 2 2 5 4 5" xfId="56702" xr:uid="{00000000-0005-0000-0000-00006BDB0000}"/>
    <cellStyle name="Note 3 2 2 5 5" xfId="56703" xr:uid="{00000000-0005-0000-0000-00006CDB0000}"/>
    <cellStyle name="Note 3 2 2 5 5 2" xfId="56704" xr:uid="{00000000-0005-0000-0000-00006DDB0000}"/>
    <cellStyle name="Note 3 2 2 5 6" xfId="56705" xr:uid="{00000000-0005-0000-0000-00006EDB0000}"/>
    <cellStyle name="Note 3 2 2 5 6 2" xfId="56706" xr:uid="{00000000-0005-0000-0000-00006FDB0000}"/>
    <cellStyle name="Note 3 2 2 5 7" xfId="56707" xr:uid="{00000000-0005-0000-0000-000070DB0000}"/>
    <cellStyle name="Note 3 2 2 5 7 2" xfId="56708" xr:uid="{00000000-0005-0000-0000-000071DB0000}"/>
    <cellStyle name="Note 3 2 2 5 8" xfId="56709" xr:uid="{00000000-0005-0000-0000-000072DB0000}"/>
    <cellStyle name="Note 3 2 2 6" xfId="1743" xr:uid="{00000000-0005-0000-0000-000073DB0000}"/>
    <cellStyle name="Note 3 2 2 6 2" xfId="1744" xr:uid="{00000000-0005-0000-0000-000074DB0000}"/>
    <cellStyle name="Note 3 2 2 6 2 2" xfId="56710" xr:uid="{00000000-0005-0000-0000-000075DB0000}"/>
    <cellStyle name="Note 3 2 2 6 2 2 2" xfId="56711" xr:uid="{00000000-0005-0000-0000-000076DB0000}"/>
    <cellStyle name="Note 3 2 2 6 2 2 3" xfId="56712" xr:uid="{00000000-0005-0000-0000-000077DB0000}"/>
    <cellStyle name="Note 3 2 2 6 2 2 4" xfId="56713" xr:uid="{00000000-0005-0000-0000-000078DB0000}"/>
    <cellStyle name="Note 3 2 2 6 2 2 5" xfId="56714" xr:uid="{00000000-0005-0000-0000-000079DB0000}"/>
    <cellStyle name="Note 3 2 2 6 2 3" xfId="56715" xr:uid="{00000000-0005-0000-0000-00007ADB0000}"/>
    <cellStyle name="Note 3 2 2 6 2 3 2" xfId="56716" xr:uid="{00000000-0005-0000-0000-00007BDB0000}"/>
    <cellStyle name="Note 3 2 2 6 2 3 3" xfId="56717" xr:uid="{00000000-0005-0000-0000-00007CDB0000}"/>
    <cellStyle name="Note 3 2 2 6 2 3 4" xfId="56718" xr:uid="{00000000-0005-0000-0000-00007DDB0000}"/>
    <cellStyle name="Note 3 2 2 6 2 3 5" xfId="56719" xr:uid="{00000000-0005-0000-0000-00007EDB0000}"/>
    <cellStyle name="Note 3 2 2 6 2 4" xfId="56720" xr:uid="{00000000-0005-0000-0000-00007FDB0000}"/>
    <cellStyle name="Note 3 2 2 6 2 4 2" xfId="56721" xr:uid="{00000000-0005-0000-0000-000080DB0000}"/>
    <cellStyle name="Note 3 2 2 6 2 5" xfId="56722" xr:uid="{00000000-0005-0000-0000-000081DB0000}"/>
    <cellStyle name="Note 3 2 2 6 2 5 2" xfId="56723" xr:uid="{00000000-0005-0000-0000-000082DB0000}"/>
    <cellStyle name="Note 3 2 2 6 2 6" xfId="56724" xr:uid="{00000000-0005-0000-0000-000083DB0000}"/>
    <cellStyle name="Note 3 2 2 6 2 6 2" xfId="56725" xr:uid="{00000000-0005-0000-0000-000084DB0000}"/>
    <cellStyle name="Note 3 2 2 6 2 7" xfId="56726" xr:uid="{00000000-0005-0000-0000-000085DB0000}"/>
    <cellStyle name="Note 3 2 2 6 3" xfId="56727" xr:uid="{00000000-0005-0000-0000-000086DB0000}"/>
    <cellStyle name="Note 3 2 2 6 3 2" xfId="56728" xr:uid="{00000000-0005-0000-0000-000087DB0000}"/>
    <cellStyle name="Note 3 2 2 6 3 3" xfId="56729" xr:uid="{00000000-0005-0000-0000-000088DB0000}"/>
    <cellStyle name="Note 3 2 2 6 3 4" xfId="56730" xr:uid="{00000000-0005-0000-0000-000089DB0000}"/>
    <cellStyle name="Note 3 2 2 6 3 5" xfId="56731" xr:uid="{00000000-0005-0000-0000-00008ADB0000}"/>
    <cellStyle name="Note 3 2 2 6 4" xfId="56732" xr:uid="{00000000-0005-0000-0000-00008BDB0000}"/>
    <cellStyle name="Note 3 2 2 6 4 2" xfId="56733" xr:uid="{00000000-0005-0000-0000-00008CDB0000}"/>
    <cellStyle name="Note 3 2 2 6 4 3" xfId="56734" xr:uid="{00000000-0005-0000-0000-00008DDB0000}"/>
    <cellStyle name="Note 3 2 2 6 4 4" xfId="56735" xr:uid="{00000000-0005-0000-0000-00008EDB0000}"/>
    <cellStyle name="Note 3 2 2 6 4 5" xfId="56736" xr:uid="{00000000-0005-0000-0000-00008FDB0000}"/>
    <cellStyle name="Note 3 2 2 6 5" xfId="56737" xr:uid="{00000000-0005-0000-0000-000090DB0000}"/>
    <cellStyle name="Note 3 2 2 6 5 2" xfId="56738" xr:uid="{00000000-0005-0000-0000-000091DB0000}"/>
    <cellStyle name="Note 3 2 2 6 6" xfId="56739" xr:uid="{00000000-0005-0000-0000-000092DB0000}"/>
    <cellStyle name="Note 3 2 2 6 6 2" xfId="56740" xr:uid="{00000000-0005-0000-0000-000093DB0000}"/>
    <cellStyle name="Note 3 2 2 6 7" xfId="56741" xr:uid="{00000000-0005-0000-0000-000094DB0000}"/>
    <cellStyle name="Note 3 2 2 6 7 2" xfId="56742" xr:uid="{00000000-0005-0000-0000-000095DB0000}"/>
    <cellStyle name="Note 3 2 2 6 8" xfId="56743" xr:uid="{00000000-0005-0000-0000-000096DB0000}"/>
    <cellStyle name="Note 3 2 2 7" xfId="1745" xr:uid="{00000000-0005-0000-0000-000097DB0000}"/>
    <cellStyle name="Note 3 2 2 7 2" xfId="56744" xr:uid="{00000000-0005-0000-0000-000098DB0000}"/>
    <cellStyle name="Note 3 2 2 7 2 2" xfId="56745" xr:uid="{00000000-0005-0000-0000-000099DB0000}"/>
    <cellStyle name="Note 3 2 2 7 2 2 2" xfId="56746" xr:uid="{00000000-0005-0000-0000-00009ADB0000}"/>
    <cellStyle name="Note 3 2 2 7 2 2 3" xfId="56747" xr:uid="{00000000-0005-0000-0000-00009BDB0000}"/>
    <cellStyle name="Note 3 2 2 7 2 2 4" xfId="56748" xr:uid="{00000000-0005-0000-0000-00009CDB0000}"/>
    <cellStyle name="Note 3 2 2 7 2 2 5" xfId="56749" xr:uid="{00000000-0005-0000-0000-00009DDB0000}"/>
    <cellStyle name="Note 3 2 2 7 2 3" xfId="56750" xr:uid="{00000000-0005-0000-0000-00009EDB0000}"/>
    <cellStyle name="Note 3 2 2 7 2 3 2" xfId="56751" xr:uid="{00000000-0005-0000-0000-00009FDB0000}"/>
    <cellStyle name="Note 3 2 2 7 2 3 3" xfId="56752" xr:uid="{00000000-0005-0000-0000-0000A0DB0000}"/>
    <cellStyle name="Note 3 2 2 7 2 3 4" xfId="56753" xr:uid="{00000000-0005-0000-0000-0000A1DB0000}"/>
    <cellStyle name="Note 3 2 2 7 2 3 5" xfId="56754" xr:uid="{00000000-0005-0000-0000-0000A2DB0000}"/>
    <cellStyle name="Note 3 2 2 7 2 4" xfId="56755" xr:uid="{00000000-0005-0000-0000-0000A3DB0000}"/>
    <cellStyle name="Note 3 2 2 7 2 4 2" xfId="56756" xr:uid="{00000000-0005-0000-0000-0000A4DB0000}"/>
    <cellStyle name="Note 3 2 2 7 2 5" xfId="56757" xr:uid="{00000000-0005-0000-0000-0000A5DB0000}"/>
    <cellStyle name="Note 3 2 2 7 2 5 2" xfId="56758" xr:uid="{00000000-0005-0000-0000-0000A6DB0000}"/>
    <cellStyle name="Note 3 2 2 7 2 6" xfId="56759" xr:uid="{00000000-0005-0000-0000-0000A7DB0000}"/>
    <cellStyle name="Note 3 2 2 7 2 6 2" xfId="56760" xr:uid="{00000000-0005-0000-0000-0000A8DB0000}"/>
    <cellStyle name="Note 3 2 2 7 2 7" xfId="56761" xr:uid="{00000000-0005-0000-0000-0000A9DB0000}"/>
    <cellStyle name="Note 3 2 2 7 3" xfId="56762" xr:uid="{00000000-0005-0000-0000-0000AADB0000}"/>
    <cellStyle name="Note 3 2 2 7 3 2" xfId="56763" xr:uid="{00000000-0005-0000-0000-0000ABDB0000}"/>
    <cellStyle name="Note 3 2 2 7 3 3" xfId="56764" xr:uid="{00000000-0005-0000-0000-0000ACDB0000}"/>
    <cellStyle name="Note 3 2 2 7 3 4" xfId="56765" xr:uid="{00000000-0005-0000-0000-0000ADDB0000}"/>
    <cellStyle name="Note 3 2 2 7 3 5" xfId="56766" xr:uid="{00000000-0005-0000-0000-0000AEDB0000}"/>
    <cellStyle name="Note 3 2 2 7 4" xfId="56767" xr:uid="{00000000-0005-0000-0000-0000AFDB0000}"/>
    <cellStyle name="Note 3 2 2 7 4 2" xfId="56768" xr:uid="{00000000-0005-0000-0000-0000B0DB0000}"/>
    <cellStyle name="Note 3 2 2 7 4 3" xfId="56769" xr:uid="{00000000-0005-0000-0000-0000B1DB0000}"/>
    <cellStyle name="Note 3 2 2 7 4 4" xfId="56770" xr:uid="{00000000-0005-0000-0000-0000B2DB0000}"/>
    <cellStyle name="Note 3 2 2 7 4 5" xfId="56771" xr:uid="{00000000-0005-0000-0000-0000B3DB0000}"/>
    <cellStyle name="Note 3 2 2 7 5" xfId="56772" xr:uid="{00000000-0005-0000-0000-0000B4DB0000}"/>
    <cellStyle name="Note 3 2 2 7 5 2" xfId="56773" xr:uid="{00000000-0005-0000-0000-0000B5DB0000}"/>
    <cellStyle name="Note 3 2 2 7 6" xfId="56774" xr:uid="{00000000-0005-0000-0000-0000B6DB0000}"/>
    <cellStyle name="Note 3 2 2 7 6 2" xfId="56775" xr:uid="{00000000-0005-0000-0000-0000B7DB0000}"/>
    <cellStyle name="Note 3 2 2 7 7" xfId="56776" xr:uid="{00000000-0005-0000-0000-0000B8DB0000}"/>
    <cellStyle name="Note 3 2 2 7 7 2" xfId="56777" xr:uid="{00000000-0005-0000-0000-0000B9DB0000}"/>
    <cellStyle name="Note 3 2 2 7 8" xfId="56778" xr:uid="{00000000-0005-0000-0000-0000BADB0000}"/>
    <cellStyle name="Note 3 2 2 8" xfId="56779" xr:uid="{00000000-0005-0000-0000-0000BBDB0000}"/>
    <cellStyle name="Note 3 2 2 8 2" xfId="56780" xr:uid="{00000000-0005-0000-0000-0000BCDB0000}"/>
    <cellStyle name="Note 3 2 2 8 2 2" xfId="56781" xr:uid="{00000000-0005-0000-0000-0000BDDB0000}"/>
    <cellStyle name="Note 3 2 2 8 2 2 2" xfId="56782" xr:uid="{00000000-0005-0000-0000-0000BEDB0000}"/>
    <cellStyle name="Note 3 2 2 8 2 2 3" xfId="56783" xr:uid="{00000000-0005-0000-0000-0000BFDB0000}"/>
    <cellStyle name="Note 3 2 2 8 2 2 4" xfId="56784" xr:uid="{00000000-0005-0000-0000-0000C0DB0000}"/>
    <cellStyle name="Note 3 2 2 8 2 2 5" xfId="56785" xr:uid="{00000000-0005-0000-0000-0000C1DB0000}"/>
    <cellStyle name="Note 3 2 2 8 2 3" xfId="56786" xr:uid="{00000000-0005-0000-0000-0000C2DB0000}"/>
    <cellStyle name="Note 3 2 2 8 2 3 2" xfId="56787" xr:uid="{00000000-0005-0000-0000-0000C3DB0000}"/>
    <cellStyle name="Note 3 2 2 8 2 3 3" xfId="56788" xr:uid="{00000000-0005-0000-0000-0000C4DB0000}"/>
    <cellStyle name="Note 3 2 2 8 2 3 4" xfId="56789" xr:uid="{00000000-0005-0000-0000-0000C5DB0000}"/>
    <cellStyle name="Note 3 2 2 8 2 3 5" xfId="56790" xr:uid="{00000000-0005-0000-0000-0000C6DB0000}"/>
    <cellStyle name="Note 3 2 2 8 2 4" xfId="56791" xr:uid="{00000000-0005-0000-0000-0000C7DB0000}"/>
    <cellStyle name="Note 3 2 2 8 2 4 2" xfId="56792" xr:uid="{00000000-0005-0000-0000-0000C8DB0000}"/>
    <cellStyle name="Note 3 2 2 8 2 5" xfId="56793" xr:uid="{00000000-0005-0000-0000-0000C9DB0000}"/>
    <cellStyle name="Note 3 2 2 8 2 5 2" xfId="56794" xr:uid="{00000000-0005-0000-0000-0000CADB0000}"/>
    <cellStyle name="Note 3 2 2 8 2 6" xfId="56795" xr:uid="{00000000-0005-0000-0000-0000CBDB0000}"/>
    <cellStyle name="Note 3 2 2 8 2 6 2" xfId="56796" xr:uid="{00000000-0005-0000-0000-0000CCDB0000}"/>
    <cellStyle name="Note 3 2 2 8 2 7" xfId="56797" xr:uid="{00000000-0005-0000-0000-0000CDDB0000}"/>
    <cellStyle name="Note 3 2 2 8 3" xfId="56798" xr:uid="{00000000-0005-0000-0000-0000CEDB0000}"/>
    <cellStyle name="Note 3 2 2 8 3 2" xfId="56799" xr:uid="{00000000-0005-0000-0000-0000CFDB0000}"/>
    <cellStyle name="Note 3 2 2 8 3 3" xfId="56800" xr:uid="{00000000-0005-0000-0000-0000D0DB0000}"/>
    <cellStyle name="Note 3 2 2 8 3 4" xfId="56801" xr:uid="{00000000-0005-0000-0000-0000D1DB0000}"/>
    <cellStyle name="Note 3 2 2 8 3 5" xfId="56802" xr:uid="{00000000-0005-0000-0000-0000D2DB0000}"/>
    <cellStyle name="Note 3 2 2 8 4" xfId="56803" xr:uid="{00000000-0005-0000-0000-0000D3DB0000}"/>
    <cellStyle name="Note 3 2 2 8 4 2" xfId="56804" xr:uid="{00000000-0005-0000-0000-0000D4DB0000}"/>
    <cellStyle name="Note 3 2 2 8 4 3" xfId="56805" xr:uid="{00000000-0005-0000-0000-0000D5DB0000}"/>
    <cellStyle name="Note 3 2 2 8 4 4" xfId="56806" xr:uid="{00000000-0005-0000-0000-0000D6DB0000}"/>
    <cellStyle name="Note 3 2 2 8 4 5" xfId="56807" xr:uid="{00000000-0005-0000-0000-0000D7DB0000}"/>
    <cellStyle name="Note 3 2 2 8 5" xfId="56808" xr:uid="{00000000-0005-0000-0000-0000D8DB0000}"/>
    <cellStyle name="Note 3 2 2 8 5 2" xfId="56809" xr:uid="{00000000-0005-0000-0000-0000D9DB0000}"/>
    <cellStyle name="Note 3 2 2 8 6" xfId="56810" xr:uid="{00000000-0005-0000-0000-0000DADB0000}"/>
    <cellStyle name="Note 3 2 2 8 6 2" xfId="56811" xr:uid="{00000000-0005-0000-0000-0000DBDB0000}"/>
    <cellStyle name="Note 3 2 2 8 7" xfId="56812" xr:uid="{00000000-0005-0000-0000-0000DCDB0000}"/>
    <cellStyle name="Note 3 2 2 8 7 2" xfId="56813" xr:uid="{00000000-0005-0000-0000-0000DDDB0000}"/>
    <cellStyle name="Note 3 2 2 8 8" xfId="56814" xr:uid="{00000000-0005-0000-0000-0000DEDB0000}"/>
    <cellStyle name="Note 3 2 2 9" xfId="56815" xr:uid="{00000000-0005-0000-0000-0000DFDB0000}"/>
    <cellStyle name="Note 3 2 2 9 2" xfId="56816" xr:uid="{00000000-0005-0000-0000-0000E0DB0000}"/>
    <cellStyle name="Note 3 2 2 9 2 2" xfId="56817" xr:uid="{00000000-0005-0000-0000-0000E1DB0000}"/>
    <cellStyle name="Note 3 2 2 9 2 2 2" xfId="56818" xr:uid="{00000000-0005-0000-0000-0000E2DB0000}"/>
    <cellStyle name="Note 3 2 2 9 2 2 3" xfId="56819" xr:uid="{00000000-0005-0000-0000-0000E3DB0000}"/>
    <cellStyle name="Note 3 2 2 9 2 2 4" xfId="56820" xr:uid="{00000000-0005-0000-0000-0000E4DB0000}"/>
    <cellStyle name="Note 3 2 2 9 2 2 5" xfId="56821" xr:uid="{00000000-0005-0000-0000-0000E5DB0000}"/>
    <cellStyle name="Note 3 2 2 9 2 3" xfId="56822" xr:uid="{00000000-0005-0000-0000-0000E6DB0000}"/>
    <cellStyle name="Note 3 2 2 9 2 3 2" xfId="56823" xr:uid="{00000000-0005-0000-0000-0000E7DB0000}"/>
    <cellStyle name="Note 3 2 2 9 2 3 3" xfId="56824" xr:uid="{00000000-0005-0000-0000-0000E8DB0000}"/>
    <cellStyle name="Note 3 2 2 9 2 3 4" xfId="56825" xr:uid="{00000000-0005-0000-0000-0000E9DB0000}"/>
    <cellStyle name="Note 3 2 2 9 2 3 5" xfId="56826" xr:uid="{00000000-0005-0000-0000-0000EADB0000}"/>
    <cellStyle name="Note 3 2 2 9 2 4" xfId="56827" xr:uid="{00000000-0005-0000-0000-0000EBDB0000}"/>
    <cellStyle name="Note 3 2 2 9 2 4 2" xfId="56828" xr:uid="{00000000-0005-0000-0000-0000ECDB0000}"/>
    <cellStyle name="Note 3 2 2 9 2 5" xfId="56829" xr:uid="{00000000-0005-0000-0000-0000EDDB0000}"/>
    <cellStyle name="Note 3 2 2 9 2 5 2" xfId="56830" xr:uid="{00000000-0005-0000-0000-0000EEDB0000}"/>
    <cellStyle name="Note 3 2 2 9 2 6" xfId="56831" xr:uid="{00000000-0005-0000-0000-0000EFDB0000}"/>
    <cellStyle name="Note 3 2 2 9 2 6 2" xfId="56832" xr:uid="{00000000-0005-0000-0000-0000F0DB0000}"/>
    <cellStyle name="Note 3 2 2 9 2 7" xfId="56833" xr:uid="{00000000-0005-0000-0000-0000F1DB0000}"/>
    <cellStyle name="Note 3 2 2 9 3" xfId="56834" xr:uid="{00000000-0005-0000-0000-0000F2DB0000}"/>
    <cellStyle name="Note 3 2 2 9 3 2" xfId="56835" xr:uid="{00000000-0005-0000-0000-0000F3DB0000}"/>
    <cellStyle name="Note 3 2 2 9 3 3" xfId="56836" xr:uid="{00000000-0005-0000-0000-0000F4DB0000}"/>
    <cellStyle name="Note 3 2 2 9 3 4" xfId="56837" xr:uid="{00000000-0005-0000-0000-0000F5DB0000}"/>
    <cellStyle name="Note 3 2 2 9 3 5" xfId="56838" xr:uid="{00000000-0005-0000-0000-0000F6DB0000}"/>
    <cellStyle name="Note 3 2 2 9 4" xfId="56839" xr:uid="{00000000-0005-0000-0000-0000F7DB0000}"/>
    <cellStyle name="Note 3 2 2 9 4 2" xfId="56840" xr:uid="{00000000-0005-0000-0000-0000F8DB0000}"/>
    <cellStyle name="Note 3 2 2 9 4 3" xfId="56841" xr:uid="{00000000-0005-0000-0000-0000F9DB0000}"/>
    <cellStyle name="Note 3 2 2 9 4 4" xfId="56842" xr:uid="{00000000-0005-0000-0000-0000FADB0000}"/>
    <cellStyle name="Note 3 2 2 9 4 5" xfId="56843" xr:uid="{00000000-0005-0000-0000-0000FBDB0000}"/>
    <cellStyle name="Note 3 2 2 9 5" xfId="56844" xr:uid="{00000000-0005-0000-0000-0000FCDB0000}"/>
    <cellStyle name="Note 3 2 2 9 5 2" xfId="56845" xr:uid="{00000000-0005-0000-0000-0000FDDB0000}"/>
    <cellStyle name="Note 3 2 2 9 6" xfId="56846" xr:uid="{00000000-0005-0000-0000-0000FEDB0000}"/>
    <cellStyle name="Note 3 2 2 9 6 2" xfId="56847" xr:uid="{00000000-0005-0000-0000-0000FFDB0000}"/>
    <cellStyle name="Note 3 2 2 9 7" xfId="56848" xr:uid="{00000000-0005-0000-0000-000000DC0000}"/>
    <cellStyle name="Note 3 2 2 9 7 2" xfId="56849" xr:uid="{00000000-0005-0000-0000-000001DC0000}"/>
    <cellStyle name="Note 3 2 2 9 8" xfId="56850" xr:uid="{00000000-0005-0000-0000-000002DC0000}"/>
    <cellStyle name="Note 3 2 3" xfId="1746" xr:uid="{00000000-0005-0000-0000-000003DC0000}"/>
    <cellStyle name="Note 3 2 3 2" xfId="1747" xr:uid="{00000000-0005-0000-0000-000004DC0000}"/>
    <cellStyle name="Note 3 2 3 2 2" xfId="1748" xr:uid="{00000000-0005-0000-0000-000005DC0000}"/>
    <cellStyle name="Note 3 2 3 3" xfId="1749" xr:uid="{00000000-0005-0000-0000-000006DC0000}"/>
    <cellStyle name="Note 3 2 3 3 2" xfId="56851" xr:uid="{00000000-0005-0000-0000-000007DC0000}"/>
    <cellStyle name="Note 3 2 3 4" xfId="56852" xr:uid="{00000000-0005-0000-0000-000008DC0000}"/>
    <cellStyle name="Note 3 2 3 5" xfId="56853" xr:uid="{00000000-0005-0000-0000-000009DC0000}"/>
    <cellStyle name="Note 3 2 4" xfId="1750" xr:uid="{00000000-0005-0000-0000-00000ADC0000}"/>
    <cellStyle name="Note 3 2 4 2" xfId="1751" xr:uid="{00000000-0005-0000-0000-00000BDC0000}"/>
    <cellStyle name="Note 3 2 4 2 2" xfId="1752" xr:uid="{00000000-0005-0000-0000-00000CDC0000}"/>
    <cellStyle name="Note 3 2 4 3" xfId="1753" xr:uid="{00000000-0005-0000-0000-00000DDC0000}"/>
    <cellStyle name="Note 3 2 4 3 2" xfId="56854" xr:uid="{00000000-0005-0000-0000-00000EDC0000}"/>
    <cellStyle name="Note 3 2 4 4" xfId="56855" xr:uid="{00000000-0005-0000-0000-00000FDC0000}"/>
    <cellStyle name="Note 3 2 4 5" xfId="56856" xr:uid="{00000000-0005-0000-0000-000010DC0000}"/>
    <cellStyle name="Note 3 2 5" xfId="1754" xr:uid="{00000000-0005-0000-0000-000011DC0000}"/>
    <cellStyle name="Note 3 2 5 2" xfId="1755" xr:uid="{00000000-0005-0000-0000-000012DC0000}"/>
    <cellStyle name="Note 3 2 5 2 2" xfId="56857" xr:uid="{00000000-0005-0000-0000-000013DC0000}"/>
    <cellStyle name="Note 3 2 6" xfId="1756" xr:uid="{00000000-0005-0000-0000-000014DC0000}"/>
    <cellStyle name="Note 3 2 6 2" xfId="56858" xr:uid="{00000000-0005-0000-0000-000015DC0000}"/>
    <cellStyle name="Note 3 2 7" xfId="56859" xr:uid="{00000000-0005-0000-0000-000016DC0000}"/>
    <cellStyle name="Note 3 2 7 2" xfId="56860" xr:uid="{00000000-0005-0000-0000-000017DC0000}"/>
    <cellStyle name="Note 3 2_T-straight with PEDs adjustor" xfId="56861" xr:uid="{00000000-0005-0000-0000-000018DC0000}"/>
    <cellStyle name="Note 3 3" xfId="1757" xr:uid="{00000000-0005-0000-0000-000019DC0000}"/>
    <cellStyle name="Note 3 3 10" xfId="56862" xr:uid="{00000000-0005-0000-0000-00001ADC0000}"/>
    <cellStyle name="Note 3 3 10 2" xfId="56863" xr:uid="{00000000-0005-0000-0000-00001BDC0000}"/>
    <cellStyle name="Note 3 3 10 2 2" xfId="56864" xr:uid="{00000000-0005-0000-0000-00001CDC0000}"/>
    <cellStyle name="Note 3 3 10 2 2 2" xfId="56865" xr:uid="{00000000-0005-0000-0000-00001DDC0000}"/>
    <cellStyle name="Note 3 3 10 2 2 3" xfId="56866" xr:uid="{00000000-0005-0000-0000-00001EDC0000}"/>
    <cellStyle name="Note 3 3 10 2 2 4" xfId="56867" xr:uid="{00000000-0005-0000-0000-00001FDC0000}"/>
    <cellStyle name="Note 3 3 10 2 2 5" xfId="56868" xr:uid="{00000000-0005-0000-0000-000020DC0000}"/>
    <cellStyle name="Note 3 3 10 2 3" xfId="56869" xr:uid="{00000000-0005-0000-0000-000021DC0000}"/>
    <cellStyle name="Note 3 3 10 2 3 2" xfId="56870" xr:uid="{00000000-0005-0000-0000-000022DC0000}"/>
    <cellStyle name="Note 3 3 10 2 3 3" xfId="56871" xr:uid="{00000000-0005-0000-0000-000023DC0000}"/>
    <cellStyle name="Note 3 3 10 2 3 4" xfId="56872" xr:uid="{00000000-0005-0000-0000-000024DC0000}"/>
    <cellStyle name="Note 3 3 10 2 3 5" xfId="56873" xr:uid="{00000000-0005-0000-0000-000025DC0000}"/>
    <cellStyle name="Note 3 3 10 2 4" xfId="56874" xr:uid="{00000000-0005-0000-0000-000026DC0000}"/>
    <cellStyle name="Note 3 3 10 2 4 2" xfId="56875" xr:uid="{00000000-0005-0000-0000-000027DC0000}"/>
    <cellStyle name="Note 3 3 10 2 5" xfId="56876" xr:uid="{00000000-0005-0000-0000-000028DC0000}"/>
    <cellStyle name="Note 3 3 10 2 5 2" xfId="56877" xr:uid="{00000000-0005-0000-0000-000029DC0000}"/>
    <cellStyle name="Note 3 3 10 2 6" xfId="56878" xr:uid="{00000000-0005-0000-0000-00002ADC0000}"/>
    <cellStyle name="Note 3 3 10 2 6 2" xfId="56879" xr:uid="{00000000-0005-0000-0000-00002BDC0000}"/>
    <cellStyle name="Note 3 3 10 2 7" xfId="56880" xr:uid="{00000000-0005-0000-0000-00002CDC0000}"/>
    <cellStyle name="Note 3 3 10 3" xfId="56881" xr:uid="{00000000-0005-0000-0000-00002DDC0000}"/>
    <cellStyle name="Note 3 3 10 3 2" xfId="56882" xr:uid="{00000000-0005-0000-0000-00002EDC0000}"/>
    <cellStyle name="Note 3 3 10 3 3" xfId="56883" xr:uid="{00000000-0005-0000-0000-00002FDC0000}"/>
    <cellStyle name="Note 3 3 10 3 4" xfId="56884" xr:uid="{00000000-0005-0000-0000-000030DC0000}"/>
    <cellStyle name="Note 3 3 10 3 5" xfId="56885" xr:uid="{00000000-0005-0000-0000-000031DC0000}"/>
    <cellStyle name="Note 3 3 10 4" xfId="56886" xr:uid="{00000000-0005-0000-0000-000032DC0000}"/>
    <cellStyle name="Note 3 3 10 4 2" xfId="56887" xr:uid="{00000000-0005-0000-0000-000033DC0000}"/>
    <cellStyle name="Note 3 3 10 4 3" xfId="56888" xr:uid="{00000000-0005-0000-0000-000034DC0000}"/>
    <cellStyle name="Note 3 3 10 4 4" xfId="56889" xr:uid="{00000000-0005-0000-0000-000035DC0000}"/>
    <cellStyle name="Note 3 3 10 4 5" xfId="56890" xr:uid="{00000000-0005-0000-0000-000036DC0000}"/>
    <cellStyle name="Note 3 3 10 5" xfId="56891" xr:uid="{00000000-0005-0000-0000-000037DC0000}"/>
    <cellStyle name="Note 3 3 10 5 2" xfId="56892" xr:uid="{00000000-0005-0000-0000-000038DC0000}"/>
    <cellStyle name="Note 3 3 10 6" xfId="56893" xr:uid="{00000000-0005-0000-0000-000039DC0000}"/>
    <cellStyle name="Note 3 3 10 6 2" xfId="56894" xr:uid="{00000000-0005-0000-0000-00003ADC0000}"/>
    <cellStyle name="Note 3 3 10 7" xfId="56895" xr:uid="{00000000-0005-0000-0000-00003BDC0000}"/>
    <cellStyle name="Note 3 3 10 7 2" xfId="56896" xr:uid="{00000000-0005-0000-0000-00003CDC0000}"/>
    <cellStyle name="Note 3 3 10 8" xfId="56897" xr:uid="{00000000-0005-0000-0000-00003DDC0000}"/>
    <cellStyle name="Note 3 3 11" xfId="56898" xr:uid="{00000000-0005-0000-0000-00003EDC0000}"/>
    <cellStyle name="Note 3 3 11 2" xfId="56899" xr:uid="{00000000-0005-0000-0000-00003FDC0000}"/>
    <cellStyle name="Note 3 3 11 2 2" xfId="56900" xr:uid="{00000000-0005-0000-0000-000040DC0000}"/>
    <cellStyle name="Note 3 3 11 2 2 2" xfId="56901" xr:uid="{00000000-0005-0000-0000-000041DC0000}"/>
    <cellStyle name="Note 3 3 11 2 2 3" xfId="56902" xr:uid="{00000000-0005-0000-0000-000042DC0000}"/>
    <cellStyle name="Note 3 3 11 2 2 4" xfId="56903" xr:uid="{00000000-0005-0000-0000-000043DC0000}"/>
    <cellStyle name="Note 3 3 11 2 2 5" xfId="56904" xr:uid="{00000000-0005-0000-0000-000044DC0000}"/>
    <cellStyle name="Note 3 3 11 2 3" xfId="56905" xr:uid="{00000000-0005-0000-0000-000045DC0000}"/>
    <cellStyle name="Note 3 3 11 2 3 2" xfId="56906" xr:uid="{00000000-0005-0000-0000-000046DC0000}"/>
    <cellStyle name="Note 3 3 11 2 3 3" xfId="56907" xr:uid="{00000000-0005-0000-0000-000047DC0000}"/>
    <cellStyle name="Note 3 3 11 2 3 4" xfId="56908" xr:uid="{00000000-0005-0000-0000-000048DC0000}"/>
    <cellStyle name="Note 3 3 11 2 3 5" xfId="56909" xr:uid="{00000000-0005-0000-0000-000049DC0000}"/>
    <cellStyle name="Note 3 3 11 2 4" xfId="56910" xr:uid="{00000000-0005-0000-0000-00004ADC0000}"/>
    <cellStyle name="Note 3 3 11 2 4 2" xfId="56911" xr:uid="{00000000-0005-0000-0000-00004BDC0000}"/>
    <cellStyle name="Note 3 3 11 2 5" xfId="56912" xr:uid="{00000000-0005-0000-0000-00004CDC0000}"/>
    <cellStyle name="Note 3 3 11 2 5 2" xfId="56913" xr:uid="{00000000-0005-0000-0000-00004DDC0000}"/>
    <cellStyle name="Note 3 3 11 2 6" xfId="56914" xr:uid="{00000000-0005-0000-0000-00004EDC0000}"/>
    <cellStyle name="Note 3 3 11 2 6 2" xfId="56915" xr:uid="{00000000-0005-0000-0000-00004FDC0000}"/>
    <cellStyle name="Note 3 3 11 2 7" xfId="56916" xr:uid="{00000000-0005-0000-0000-000050DC0000}"/>
    <cellStyle name="Note 3 3 11 3" xfId="56917" xr:uid="{00000000-0005-0000-0000-000051DC0000}"/>
    <cellStyle name="Note 3 3 11 3 2" xfId="56918" xr:uid="{00000000-0005-0000-0000-000052DC0000}"/>
    <cellStyle name="Note 3 3 11 3 3" xfId="56919" xr:uid="{00000000-0005-0000-0000-000053DC0000}"/>
    <cellStyle name="Note 3 3 11 3 4" xfId="56920" xr:uid="{00000000-0005-0000-0000-000054DC0000}"/>
    <cellStyle name="Note 3 3 11 3 5" xfId="56921" xr:uid="{00000000-0005-0000-0000-000055DC0000}"/>
    <cellStyle name="Note 3 3 11 4" xfId="56922" xr:uid="{00000000-0005-0000-0000-000056DC0000}"/>
    <cellStyle name="Note 3 3 11 4 2" xfId="56923" xr:uid="{00000000-0005-0000-0000-000057DC0000}"/>
    <cellStyle name="Note 3 3 11 4 3" xfId="56924" xr:uid="{00000000-0005-0000-0000-000058DC0000}"/>
    <cellStyle name="Note 3 3 11 4 4" xfId="56925" xr:uid="{00000000-0005-0000-0000-000059DC0000}"/>
    <cellStyle name="Note 3 3 11 4 5" xfId="56926" xr:uid="{00000000-0005-0000-0000-00005ADC0000}"/>
    <cellStyle name="Note 3 3 11 5" xfId="56927" xr:uid="{00000000-0005-0000-0000-00005BDC0000}"/>
    <cellStyle name="Note 3 3 11 5 2" xfId="56928" xr:uid="{00000000-0005-0000-0000-00005CDC0000}"/>
    <cellStyle name="Note 3 3 11 6" xfId="56929" xr:uid="{00000000-0005-0000-0000-00005DDC0000}"/>
    <cellStyle name="Note 3 3 11 6 2" xfId="56930" xr:uid="{00000000-0005-0000-0000-00005EDC0000}"/>
    <cellStyle name="Note 3 3 11 7" xfId="56931" xr:uid="{00000000-0005-0000-0000-00005FDC0000}"/>
    <cellStyle name="Note 3 3 11 7 2" xfId="56932" xr:uid="{00000000-0005-0000-0000-000060DC0000}"/>
    <cellStyle name="Note 3 3 11 8" xfId="56933" xr:uid="{00000000-0005-0000-0000-000061DC0000}"/>
    <cellStyle name="Note 3 3 12" xfId="56934" xr:uid="{00000000-0005-0000-0000-000062DC0000}"/>
    <cellStyle name="Note 3 3 12 2" xfId="56935" xr:uid="{00000000-0005-0000-0000-000063DC0000}"/>
    <cellStyle name="Note 3 3 12 2 2" xfId="56936" xr:uid="{00000000-0005-0000-0000-000064DC0000}"/>
    <cellStyle name="Note 3 3 12 2 2 2" xfId="56937" xr:uid="{00000000-0005-0000-0000-000065DC0000}"/>
    <cellStyle name="Note 3 3 12 2 2 3" xfId="56938" xr:uid="{00000000-0005-0000-0000-000066DC0000}"/>
    <cellStyle name="Note 3 3 12 2 2 4" xfId="56939" xr:uid="{00000000-0005-0000-0000-000067DC0000}"/>
    <cellStyle name="Note 3 3 12 2 2 5" xfId="56940" xr:uid="{00000000-0005-0000-0000-000068DC0000}"/>
    <cellStyle name="Note 3 3 12 2 3" xfId="56941" xr:uid="{00000000-0005-0000-0000-000069DC0000}"/>
    <cellStyle name="Note 3 3 12 2 3 2" xfId="56942" xr:uid="{00000000-0005-0000-0000-00006ADC0000}"/>
    <cellStyle name="Note 3 3 12 2 3 3" xfId="56943" xr:uid="{00000000-0005-0000-0000-00006BDC0000}"/>
    <cellStyle name="Note 3 3 12 2 3 4" xfId="56944" xr:uid="{00000000-0005-0000-0000-00006CDC0000}"/>
    <cellStyle name="Note 3 3 12 2 3 5" xfId="56945" xr:uid="{00000000-0005-0000-0000-00006DDC0000}"/>
    <cellStyle name="Note 3 3 12 2 4" xfId="56946" xr:uid="{00000000-0005-0000-0000-00006EDC0000}"/>
    <cellStyle name="Note 3 3 12 2 4 2" xfId="56947" xr:uid="{00000000-0005-0000-0000-00006FDC0000}"/>
    <cellStyle name="Note 3 3 12 2 5" xfId="56948" xr:uid="{00000000-0005-0000-0000-000070DC0000}"/>
    <cellStyle name="Note 3 3 12 2 5 2" xfId="56949" xr:uid="{00000000-0005-0000-0000-000071DC0000}"/>
    <cellStyle name="Note 3 3 12 2 6" xfId="56950" xr:uid="{00000000-0005-0000-0000-000072DC0000}"/>
    <cellStyle name="Note 3 3 12 2 6 2" xfId="56951" xr:uid="{00000000-0005-0000-0000-000073DC0000}"/>
    <cellStyle name="Note 3 3 12 2 7" xfId="56952" xr:uid="{00000000-0005-0000-0000-000074DC0000}"/>
    <cellStyle name="Note 3 3 12 3" xfId="56953" xr:uid="{00000000-0005-0000-0000-000075DC0000}"/>
    <cellStyle name="Note 3 3 12 3 2" xfId="56954" xr:uid="{00000000-0005-0000-0000-000076DC0000}"/>
    <cellStyle name="Note 3 3 12 3 3" xfId="56955" xr:uid="{00000000-0005-0000-0000-000077DC0000}"/>
    <cellStyle name="Note 3 3 12 3 4" xfId="56956" xr:uid="{00000000-0005-0000-0000-000078DC0000}"/>
    <cellStyle name="Note 3 3 12 3 5" xfId="56957" xr:uid="{00000000-0005-0000-0000-000079DC0000}"/>
    <cellStyle name="Note 3 3 12 4" xfId="56958" xr:uid="{00000000-0005-0000-0000-00007ADC0000}"/>
    <cellStyle name="Note 3 3 12 4 2" xfId="56959" xr:uid="{00000000-0005-0000-0000-00007BDC0000}"/>
    <cellStyle name="Note 3 3 12 4 3" xfId="56960" xr:uid="{00000000-0005-0000-0000-00007CDC0000}"/>
    <cellStyle name="Note 3 3 12 4 4" xfId="56961" xr:uid="{00000000-0005-0000-0000-00007DDC0000}"/>
    <cellStyle name="Note 3 3 12 4 5" xfId="56962" xr:uid="{00000000-0005-0000-0000-00007EDC0000}"/>
    <cellStyle name="Note 3 3 12 5" xfId="56963" xr:uid="{00000000-0005-0000-0000-00007FDC0000}"/>
    <cellStyle name="Note 3 3 12 5 2" xfId="56964" xr:uid="{00000000-0005-0000-0000-000080DC0000}"/>
    <cellStyle name="Note 3 3 12 6" xfId="56965" xr:uid="{00000000-0005-0000-0000-000081DC0000}"/>
    <cellStyle name="Note 3 3 12 6 2" xfId="56966" xr:uid="{00000000-0005-0000-0000-000082DC0000}"/>
    <cellStyle name="Note 3 3 12 7" xfId="56967" xr:uid="{00000000-0005-0000-0000-000083DC0000}"/>
    <cellStyle name="Note 3 3 12 7 2" xfId="56968" xr:uid="{00000000-0005-0000-0000-000084DC0000}"/>
    <cellStyle name="Note 3 3 12 8" xfId="56969" xr:uid="{00000000-0005-0000-0000-000085DC0000}"/>
    <cellStyle name="Note 3 3 13" xfId="56970" xr:uid="{00000000-0005-0000-0000-000086DC0000}"/>
    <cellStyle name="Note 3 3 13 2" xfId="56971" xr:uid="{00000000-0005-0000-0000-000087DC0000}"/>
    <cellStyle name="Note 3 3 13 2 2" xfId="56972" xr:uid="{00000000-0005-0000-0000-000088DC0000}"/>
    <cellStyle name="Note 3 3 13 2 2 2" xfId="56973" xr:uid="{00000000-0005-0000-0000-000089DC0000}"/>
    <cellStyle name="Note 3 3 13 2 2 3" xfId="56974" xr:uid="{00000000-0005-0000-0000-00008ADC0000}"/>
    <cellStyle name="Note 3 3 13 2 2 4" xfId="56975" xr:uid="{00000000-0005-0000-0000-00008BDC0000}"/>
    <cellStyle name="Note 3 3 13 2 2 5" xfId="56976" xr:uid="{00000000-0005-0000-0000-00008CDC0000}"/>
    <cellStyle name="Note 3 3 13 2 3" xfId="56977" xr:uid="{00000000-0005-0000-0000-00008DDC0000}"/>
    <cellStyle name="Note 3 3 13 2 3 2" xfId="56978" xr:uid="{00000000-0005-0000-0000-00008EDC0000}"/>
    <cellStyle name="Note 3 3 13 2 3 3" xfId="56979" xr:uid="{00000000-0005-0000-0000-00008FDC0000}"/>
    <cellStyle name="Note 3 3 13 2 3 4" xfId="56980" xr:uid="{00000000-0005-0000-0000-000090DC0000}"/>
    <cellStyle name="Note 3 3 13 2 3 5" xfId="56981" xr:uid="{00000000-0005-0000-0000-000091DC0000}"/>
    <cellStyle name="Note 3 3 13 2 4" xfId="56982" xr:uid="{00000000-0005-0000-0000-000092DC0000}"/>
    <cellStyle name="Note 3 3 13 2 4 2" xfId="56983" xr:uid="{00000000-0005-0000-0000-000093DC0000}"/>
    <cellStyle name="Note 3 3 13 2 5" xfId="56984" xr:uid="{00000000-0005-0000-0000-000094DC0000}"/>
    <cellStyle name="Note 3 3 13 2 5 2" xfId="56985" xr:uid="{00000000-0005-0000-0000-000095DC0000}"/>
    <cellStyle name="Note 3 3 13 2 6" xfId="56986" xr:uid="{00000000-0005-0000-0000-000096DC0000}"/>
    <cellStyle name="Note 3 3 13 2 6 2" xfId="56987" xr:uid="{00000000-0005-0000-0000-000097DC0000}"/>
    <cellStyle name="Note 3 3 13 2 7" xfId="56988" xr:uid="{00000000-0005-0000-0000-000098DC0000}"/>
    <cellStyle name="Note 3 3 13 3" xfId="56989" xr:uid="{00000000-0005-0000-0000-000099DC0000}"/>
    <cellStyle name="Note 3 3 13 3 2" xfId="56990" xr:uid="{00000000-0005-0000-0000-00009ADC0000}"/>
    <cellStyle name="Note 3 3 13 3 3" xfId="56991" xr:uid="{00000000-0005-0000-0000-00009BDC0000}"/>
    <cellStyle name="Note 3 3 13 3 4" xfId="56992" xr:uid="{00000000-0005-0000-0000-00009CDC0000}"/>
    <cellStyle name="Note 3 3 13 3 5" xfId="56993" xr:uid="{00000000-0005-0000-0000-00009DDC0000}"/>
    <cellStyle name="Note 3 3 13 4" xfId="56994" xr:uid="{00000000-0005-0000-0000-00009EDC0000}"/>
    <cellStyle name="Note 3 3 13 4 2" xfId="56995" xr:uid="{00000000-0005-0000-0000-00009FDC0000}"/>
    <cellStyle name="Note 3 3 13 4 3" xfId="56996" xr:uid="{00000000-0005-0000-0000-0000A0DC0000}"/>
    <cellStyle name="Note 3 3 13 4 4" xfId="56997" xr:uid="{00000000-0005-0000-0000-0000A1DC0000}"/>
    <cellStyle name="Note 3 3 13 4 5" xfId="56998" xr:uid="{00000000-0005-0000-0000-0000A2DC0000}"/>
    <cellStyle name="Note 3 3 13 5" xfId="56999" xr:uid="{00000000-0005-0000-0000-0000A3DC0000}"/>
    <cellStyle name="Note 3 3 13 5 2" xfId="57000" xr:uid="{00000000-0005-0000-0000-0000A4DC0000}"/>
    <cellStyle name="Note 3 3 13 6" xfId="57001" xr:uid="{00000000-0005-0000-0000-0000A5DC0000}"/>
    <cellStyle name="Note 3 3 13 6 2" xfId="57002" xr:uid="{00000000-0005-0000-0000-0000A6DC0000}"/>
    <cellStyle name="Note 3 3 13 7" xfId="57003" xr:uid="{00000000-0005-0000-0000-0000A7DC0000}"/>
    <cellStyle name="Note 3 3 13 7 2" xfId="57004" xr:uid="{00000000-0005-0000-0000-0000A8DC0000}"/>
    <cellStyle name="Note 3 3 13 8" xfId="57005" xr:uid="{00000000-0005-0000-0000-0000A9DC0000}"/>
    <cellStyle name="Note 3 3 14" xfId="57006" xr:uid="{00000000-0005-0000-0000-0000AADC0000}"/>
    <cellStyle name="Note 3 3 14 2" xfId="57007" xr:uid="{00000000-0005-0000-0000-0000ABDC0000}"/>
    <cellStyle name="Note 3 3 14 2 2" xfId="57008" xr:uid="{00000000-0005-0000-0000-0000ACDC0000}"/>
    <cellStyle name="Note 3 3 14 2 2 2" xfId="57009" xr:uid="{00000000-0005-0000-0000-0000ADDC0000}"/>
    <cellStyle name="Note 3 3 14 2 2 3" xfId="57010" xr:uid="{00000000-0005-0000-0000-0000AEDC0000}"/>
    <cellStyle name="Note 3 3 14 2 2 4" xfId="57011" xr:uid="{00000000-0005-0000-0000-0000AFDC0000}"/>
    <cellStyle name="Note 3 3 14 2 2 5" xfId="57012" xr:uid="{00000000-0005-0000-0000-0000B0DC0000}"/>
    <cellStyle name="Note 3 3 14 2 3" xfId="57013" xr:uid="{00000000-0005-0000-0000-0000B1DC0000}"/>
    <cellStyle name="Note 3 3 14 2 3 2" xfId="57014" xr:uid="{00000000-0005-0000-0000-0000B2DC0000}"/>
    <cellStyle name="Note 3 3 14 2 3 3" xfId="57015" xr:uid="{00000000-0005-0000-0000-0000B3DC0000}"/>
    <cellStyle name="Note 3 3 14 2 3 4" xfId="57016" xr:uid="{00000000-0005-0000-0000-0000B4DC0000}"/>
    <cellStyle name="Note 3 3 14 2 3 5" xfId="57017" xr:uid="{00000000-0005-0000-0000-0000B5DC0000}"/>
    <cellStyle name="Note 3 3 14 2 4" xfId="57018" xr:uid="{00000000-0005-0000-0000-0000B6DC0000}"/>
    <cellStyle name="Note 3 3 14 2 4 2" xfId="57019" xr:uid="{00000000-0005-0000-0000-0000B7DC0000}"/>
    <cellStyle name="Note 3 3 14 2 5" xfId="57020" xr:uid="{00000000-0005-0000-0000-0000B8DC0000}"/>
    <cellStyle name="Note 3 3 14 2 5 2" xfId="57021" xr:uid="{00000000-0005-0000-0000-0000B9DC0000}"/>
    <cellStyle name="Note 3 3 14 2 6" xfId="57022" xr:uid="{00000000-0005-0000-0000-0000BADC0000}"/>
    <cellStyle name="Note 3 3 14 2 6 2" xfId="57023" xr:uid="{00000000-0005-0000-0000-0000BBDC0000}"/>
    <cellStyle name="Note 3 3 14 2 7" xfId="57024" xr:uid="{00000000-0005-0000-0000-0000BCDC0000}"/>
    <cellStyle name="Note 3 3 14 3" xfId="57025" xr:uid="{00000000-0005-0000-0000-0000BDDC0000}"/>
    <cellStyle name="Note 3 3 14 3 2" xfId="57026" xr:uid="{00000000-0005-0000-0000-0000BEDC0000}"/>
    <cellStyle name="Note 3 3 14 3 3" xfId="57027" xr:uid="{00000000-0005-0000-0000-0000BFDC0000}"/>
    <cellStyle name="Note 3 3 14 3 4" xfId="57028" xr:uid="{00000000-0005-0000-0000-0000C0DC0000}"/>
    <cellStyle name="Note 3 3 14 3 5" xfId="57029" xr:uid="{00000000-0005-0000-0000-0000C1DC0000}"/>
    <cellStyle name="Note 3 3 14 4" xfId="57030" xr:uid="{00000000-0005-0000-0000-0000C2DC0000}"/>
    <cellStyle name="Note 3 3 14 4 2" xfId="57031" xr:uid="{00000000-0005-0000-0000-0000C3DC0000}"/>
    <cellStyle name="Note 3 3 14 4 3" xfId="57032" xr:uid="{00000000-0005-0000-0000-0000C4DC0000}"/>
    <cellStyle name="Note 3 3 14 4 4" xfId="57033" xr:uid="{00000000-0005-0000-0000-0000C5DC0000}"/>
    <cellStyle name="Note 3 3 14 4 5" xfId="57034" xr:uid="{00000000-0005-0000-0000-0000C6DC0000}"/>
    <cellStyle name="Note 3 3 14 5" xfId="57035" xr:uid="{00000000-0005-0000-0000-0000C7DC0000}"/>
    <cellStyle name="Note 3 3 14 5 2" xfId="57036" xr:uid="{00000000-0005-0000-0000-0000C8DC0000}"/>
    <cellStyle name="Note 3 3 14 6" xfId="57037" xr:uid="{00000000-0005-0000-0000-0000C9DC0000}"/>
    <cellStyle name="Note 3 3 14 6 2" xfId="57038" xr:uid="{00000000-0005-0000-0000-0000CADC0000}"/>
    <cellStyle name="Note 3 3 14 7" xfId="57039" xr:uid="{00000000-0005-0000-0000-0000CBDC0000}"/>
    <cellStyle name="Note 3 3 14 7 2" xfId="57040" xr:uid="{00000000-0005-0000-0000-0000CCDC0000}"/>
    <cellStyle name="Note 3 3 14 8" xfId="57041" xr:uid="{00000000-0005-0000-0000-0000CDDC0000}"/>
    <cellStyle name="Note 3 3 15" xfId="57042" xr:uid="{00000000-0005-0000-0000-0000CEDC0000}"/>
    <cellStyle name="Note 3 3 15 2" xfId="57043" xr:uid="{00000000-0005-0000-0000-0000CFDC0000}"/>
    <cellStyle name="Note 3 3 15 2 2" xfId="57044" xr:uid="{00000000-0005-0000-0000-0000D0DC0000}"/>
    <cellStyle name="Note 3 3 15 2 3" xfId="57045" xr:uid="{00000000-0005-0000-0000-0000D1DC0000}"/>
    <cellStyle name="Note 3 3 15 2 4" xfId="57046" xr:uid="{00000000-0005-0000-0000-0000D2DC0000}"/>
    <cellStyle name="Note 3 3 15 2 5" xfId="57047" xr:uid="{00000000-0005-0000-0000-0000D3DC0000}"/>
    <cellStyle name="Note 3 3 15 3" xfId="57048" xr:uid="{00000000-0005-0000-0000-0000D4DC0000}"/>
    <cellStyle name="Note 3 3 15 3 2" xfId="57049" xr:uid="{00000000-0005-0000-0000-0000D5DC0000}"/>
    <cellStyle name="Note 3 3 15 3 3" xfId="57050" xr:uid="{00000000-0005-0000-0000-0000D6DC0000}"/>
    <cellStyle name="Note 3 3 15 3 4" xfId="57051" xr:uid="{00000000-0005-0000-0000-0000D7DC0000}"/>
    <cellStyle name="Note 3 3 15 3 5" xfId="57052" xr:uid="{00000000-0005-0000-0000-0000D8DC0000}"/>
    <cellStyle name="Note 3 3 15 4" xfId="57053" xr:uid="{00000000-0005-0000-0000-0000D9DC0000}"/>
    <cellStyle name="Note 3 3 15 4 2" xfId="57054" xr:uid="{00000000-0005-0000-0000-0000DADC0000}"/>
    <cellStyle name="Note 3 3 15 5" xfId="57055" xr:uid="{00000000-0005-0000-0000-0000DBDC0000}"/>
    <cellStyle name="Note 3 3 15 5 2" xfId="57056" xr:uid="{00000000-0005-0000-0000-0000DCDC0000}"/>
    <cellStyle name="Note 3 3 15 6" xfId="57057" xr:uid="{00000000-0005-0000-0000-0000DDDC0000}"/>
    <cellStyle name="Note 3 3 15 6 2" xfId="57058" xr:uid="{00000000-0005-0000-0000-0000DEDC0000}"/>
    <cellStyle name="Note 3 3 15 7" xfId="57059" xr:uid="{00000000-0005-0000-0000-0000DFDC0000}"/>
    <cellStyle name="Note 3 3 16" xfId="57060" xr:uid="{00000000-0005-0000-0000-0000E0DC0000}"/>
    <cellStyle name="Note 3 3 16 2" xfId="57061" xr:uid="{00000000-0005-0000-0000-0000E1DC0000}"/>
    <cellStyle name="Note 3 3 16 3" xfId="57062" xr:uid="{00000000-0005-0000-0000-0000E2DC0000}"/>
    <cellStyle name="Note 3 3 16 4" xfId="57063" xr:uid="{00000000-0005-0000-0000-0000E3DC0000}"/>
    <cellStyle name="Note 3 3 16 5" xfId="57064" xr:uid="{00000000-0005-0000-0000-0000E4DC0000}"/>
    <cellStyle name="Note 3 3 17" xfId="57065" xr:uid="{00000000-0005-0000-0000-0000E5DC0000}"/>
    <cellStyle name="Note 3 3 17 2" xfId="57066" xr:uid="{00000000-0005-0000-0000-0000E6DC0000}"/>
    <cellStyle name="Note 3 3 17 3" xfId="57067" xr:uid="{00000000-0005-0000-0000-0000E7DC0000}"/>
    <cellStyle name="Note 3 3 17 4" xfId="57068" xr:uid="{00000000-0005-0000-0000-0000E8DC0000}"/>
    <cellStyle name="Note 3 3 17 5" xfId="57069" xr:uid="{00000000-0005-0000-0000-0000E9DC0000}"/>
    <cellStyle name="Note 3 3 18" xfId="57070" xr:uid="{00000000-0005-0000-0000-0000EADC0000}"/>
    <cellStyle name="Note 3 3 18 2" xfId="57071" xr:uid="{00000000-0005-0000-0000-0000EBDC0000}"/>
    <cellStyle name="Note 3 3 19" xfId="57072" xr:uid="{00000000-0005-0000-0000-0000ECDC0000}"/>
    <cellStyle name="Note 3 3 19 2" xfId="57073" xr:uid="{00000000-0005-0000-0000-0000EDDC0000}"/>
    <cellStyle name="Note 3 3 2" xfId="1758" xr:uid="{00000000-0005-0000-0000-0000EEDC0000}"/>
    <cellStyle name="Note 3 3 2 2" xfId="1759" xr:uid="{00000000-0005-0000-0000-0000EFDC0000}"/>
    <cellStyle name="Note 3 3 2 2 2" xfId="1760" xr:uid="{00000000-0005-0000-0000-0000F0DC0000}"/>
    <cellStyle name="Note 3 3 2 2 2 2" xfId="57074" xr:uid="{00000000-0005-0000-0000-0000F1DC0000}"/>
    <cellStyle name="Note 3 3 2 2 2 3" xfId="57075" xr:uid="{00000000-0005-0000-0000-0000F2DC0000}"/>
    <cellStyle name="Note 3 3 2 2 2 4" xfId="57076" xr:uid="{00000000-0005-0000-0000-0000F3DC0000}"/>
    <cellStyle name="Note 3 3 2 2 2 5" xfId="57077" xr:uid="{00000000-0005-0000-0000-0000F4DC0000}"/>
    <cellStyle name="Note 3 3 2 2 3" xfId="57078" xr:uid="{00000000-0005-0000-0000-0000F5DC0000}"/>
    <cellStyle name="Note 3 3 2 2 3 2" xfId="57079" xr:uid="{00000000-0005-0000-0000-0000F6DC0000}"/>
    <cellStyle name="Note 3 3 2 2 3 3" xfId="57080" xr:uid="{00000000-0005-0000-0000-0000F7DC0000}"/>
    <cellStyle name="Note 3 3 2 2 3 4" xfId="57081" xr:uid="{00000000-0005-0000-0000-0000F8DC0000}"/>
    <cellStyle name="Note 3 3 2 2 3 5" xfId="57082" xr:uid="{00000000-0005-0000-0000-0000F9DC0000}"/>
    <cellStyle name="Note 3 3 2 2 4" xfId="57083" xr:uid="{00000000-0005-0000-0000-0000FADC0000}"/>
    <cellStyle name="Note 3 3 2 2 4 2" xfId="57084" xr:uid="{00000000-0005-0000-0000-0000FBDC0000}"/>
    <cellStyle name="Note 3 3 2 2 5" xfId="57085" xr:uid="{00000000-0005-0000-0000-0000FCDC0000}"/>
    <cellStyle name="Note 3 3 2 2 5 2" xfId="57086" xr:uid="{00000000-0005-0000-0000-0000FDDC0000}"/>
    <cellStyle name="Note 3 3 2 2 6" xfId="57087" xr:uid="{00000000-0005-0000-0000-0000FEDC0000}"/>
    <cellStyle name="Note 3 3 2 2 6 2" xfId="57088" xr:uid="{00000000-0005-0000-0000-0000FFDC0000}"/>
    <cellStyle name="Note 3 3 2 2 7" xfId="57089" xr:uid="{00000000-0005-0000-0000-000000DD0000}"/>
    <cellStyle name="Note 3 3 2 3" xfId="1761" xr:uid="{00000000-0005-0000-0000-000001DD0000}"/>
    <cellStyle name="Note 3 3 2 3 2" xfId="57090" xr:uid="{00000000-0005-0000-0000-000002DD0000}"/>
    <cellStyle name="Note 3 3 2 3 3" xfId="57091" xr:uid="{00000000-0005-0000-0000-000003DD0000}"/>
    <cellStyle name="Note 3 3 2 3 4" xfId="57092" xr:uid="{00000000-0005-0000-0000-000004DD0000}"/>
    <cellStyle name="Note 3 3 2 3 5" xfId="57093" xr:uid="{00000000-0005-0000-0000-000005DD0000}"/>
    <cellStyle name="Note 3 3 2 4" xfId="57094" xr:uid="{00000000-0005-0000-0000-000006DD0000}"/>
    <cellStyle name="Note 3 3 2 4 2" xfId="57095" xr:uid="{00000000-0005-0000-0000-000007DD0000}"/>
    <cellStyle name="Note 3 3 2 4 3" xfId="57096" xr:uid="{00000000-0005-0000-0000-000008DD0000}"/>
    <cellStyle name="Note 3 3 2 4 4" xfId="57097" xr:uid="{00000000-0005-0000-0000-000009DD0000}"/>
    <cellStyle name="Note 3 3 2 4 5" xfId="57098" xr:uid="{00000000-0005-0000-0000-00000ADD0000}"/>
    <cellStyle name="Note 3 3 2 5" xfId="57099" xr:uid="{00000000-0005-0000-0000-00000BDD0000}"/>
    <cellStyle name="Note 3 3 2 5 2" xfId="57100" xr:uid="{00000000-0005-0000-0000-00000CDD0000}"/>
    <cellStyle name="Note 3 3 2 6" xfId="57101" xr:uid="{00000000-0005-0000-0000-00000DDD0000}"/>
    <cellStyle name="Note 3 3 2 6 2" xfId="57102" xr:uid="{00000000-0005-0000-0000-00000EDD0000}"/>
    <cellStyle name="Note 3 3 2 7" xfId="57103" xr:uid="{00000000-0005-0000-0000-00000FDD0000}"/>
    <cellStyle name="Note 3 3 2 7 2" xfId="57104" xr:uid="{00000000-0005-0000-0000-000010DD0000}"/>
    <cellStyle name="Note 3 3 2 8" xfId="57105" xr:uid="{00000000-0005-0000-0000-000011DD0000}"/>
    <cellStyle name="Note 3 3 20" xfId="57106" xr:uid="{00000000-0005-0000-0000-000012DD0000}"/>
    <cellStyle name="Note 3 3 20 2" xfId="57107" xr:uid="{00000000-0005-0000-0000-000013DD0000}"/>
    <cellStyle name="Note 3 3 21" xfId="57108" xr:uid="{00000000-0005-0000-0000-000014DD0000}"/>
    <cellStyle name="Note 3 3 3" xfId="1762" xr:uid="{00000000-0005-0000-0000-000015DD0000}"/>
    <cellStyle name="Note 3 3 3 2" xfId="1763" xr:uid="{00000000-0005-0000-0000-000016DD0000}"/>
    <cellStyle name="Note 3 3 3 2 2" xfId="1764" xr:uid="{00000000-0005-0000-0000-000017DD0000}"/>
    <cellStyle name="Note 3 3 3 2 2 2" xfId="57109" xr:uid="{00000000-0005-0000-0000-000018DD0000}"/>
    <cellStyle name="Note 3 3 3 2 2 3" xfId="57110" xr:uid="{00000000-0005-0000-0000-000019DD0000}"/>
    <cellStyle name="Note 3 3 3 2 2 4" xfId="57111" xr:uid="{00000000-0005-0000-0000-00001ADD0000}"/>
    <cellStyle name="Note 3 3 3 2 2 5" xfId="57112" xr:uid="{00000000-0005-0000-0000-00001BDD0000}"/>
    <cellStyle name="Note 3 3 3 2 3" xfId="57113" xr:uid="{00000000-0005-0000-0000-00001CDD0000}"/>
    <cellStyle name="Note 3 3 3 2 3 2" xfId="57114" xr:uid="{00000000-0005-0000-0000-00001DDD0000}"/>
    <cellStyle name="Note 3 3 3 2 3 3" xfId="57115" xr:uid="{00000000-0005-0000-0000-00001EDD0000}"/>
    <cellStyle name="Note 3 3 3 2 3 4" xfId="57116" xr:uid="{00000000-0005-0000-0000-00001FDD0000}"/>
    <cellStyle name="Note 3 3 3 2 3 5" xfId="57117" xr:uid="{00000000-0005-0000-0000-000020DD0000}"/>
    <cellStyle name="Note 3 3 3 2 4" xfId="57118" xr:uid="{00000000-0005-0000-0000-000021DD0000}"/>
    <cellStyle name="Note 3 3 3 2 4 2" xfId="57119" xr:uid="{00000000-0005-0000-0000-000022DD0000}"/>
    <cellStyle name="Note 3 3 3 2 5" xfId="57120" xr:uid="{00000000-0005-0000-0000-000023DD0000}"/>
    <cellStyle name="Note 3 3 3 2 5 2" xfId="57121" xr:uid="{00000000-0005-0000-0000-000024DD0000}"/>
    <cellStyle name="Note 3 3 3 2 6" xfId="57122" xr:uid="{00000000-0005-0000-0000-000025DD0000}"/>
    <cellStyle name="Note 3 3 3 2 6 2" xfId="57123" xr:uid="{00000000-0005-0000-0000-000026DD0000}"/>
    <cellStyle name="Note 3 3 3 2 7" xfId="57124" xr:uid="{00000000-0005-0000-0000-000027DD0000}"/>
    <cellStyle name="Note 3 3 3 3" xfId="1765" xr:uid="{00000000-0005-0000-0000-000028DD0000}"/>
    <cellStyle name="Note 3 3 3 3 2" xfId="57125" xr:uid="{00000000-0005-0000-0000-000029DD0000}"/>
    <cellStyle name="Note 3 3 3 3 3" xfId="57126" xr:uid="{00000000-0005-0000-0000-00002ADD0000}"/>
    <cellStyle name="Note 3 3 3 3 4" xfId="57127" xr:uid="{00000000-0005-0000-0000-00002BDD0000}"/>
    <cellStyle name="Note 3 3 3 3 5" xfId="57128" xr:uid="{00000000-0005-0000-0000-00002CDD0000}"/>
    <cellStyle name="Note 3 3 3 4" xfId="57129" xr:uid="{00000000-0005-0000-0000-00002DDD0000}"/>
    <cellStyle name="Note 3 3 3 4 2" xfId="57130" xr:uid="{00000000-0005-0000-0000-00002EDD0000}"/>
    <cellStyle name="Note 3 3 3 4 3" xfId="57131" xr:uid="{00000000-0005-0000-0000-00002FDD0000}"/>
    <cellStyle name="Note 3 3 3 4 4" xfId="57132" xr:uid="{00000000-0005-0000-0000-000030DD0000}"/>
    <cellStyle name="Note 3 3 3 4 5" xfId="57133" xr:uid="{00000000-0005-0000-0000-000031DD0000}"/>
    <cellStyle name="Note 3 3 3 5" xfId="57134" xr:uid="{00000000-0005-0000-0000-000032DD0000}"/>
    <cellStyle name="Note 3 3 3 5 2" xfId="57135" xr:uid="{00000000-0005-0000-0000-000033DD0000}"/>
    <cellStyle name="Note 3 3 3 6" xfId="57136" xr:uid="{00000000-0005-0000-0000-000034DD0000}"/>
    <cellStyle name="Note 3 3 3 6 2" xfId="57137" xr:uid="{00000000-0005-0000-0000-000035DD0000}"/>
    <cellStyle name="Note 3 3 3 7" xfId="57138" xr:uid="{00000000-0005-0000-0000-000036DD0000}"/>
    <cellStyle name="Note 3 3 3 7 2" xfId="57139" xr:uid="{00000000-0005-0000-0000-000037DD0000}"/>
    <cellStyle name="Note 3 3 3 8" xfId="57140" xr:uid="{00000000-0005-0000-0000-000038DD0000}"/>
    <cellStyle name="Note 3 3 4" xfId="1766" xr:uid="{00000000-0005-0000-0000-000039DD0000}"/>
    <cellStyle name="Note 3 3 4 2" xfId="1767" xr:uid="{00000000-0005-0000-0000-00003ADD0000}"/>
    <cellStyle name="Note 3 3 4 2 2" xfId="1768" xr:uid="{00000000-0005-0000-0000-00003BDD0000}"/>
    <cellStyle name="Note 3 3 4 2 2 2" xfId="57141" xr:uid="{00000000-0005-0000-0000-00003CDD0000}"/>
    <cellStyle name="Note 3 3 4 2 2 3" xfId="57142" xr:uid="{00000000-0005-0000-0000-00003DDD0000}"/>
    <cellStyle name="Note 3 3 4 2 2 4" xfId="57143" xr:uid="{00000000-0005-0000-0000-00003EDD0000}"/>
    <cellStyle name="Note 3 3 4 2 2 5" xfId="57144" xr:uid="{00000000-0005-0000-0000-00003FDD0000}"/>
    <cellStyle name="Note 3 3 4 2 3" xfId="57145" xr:uid="{00000000-0005-0000-0000-000040DD0000}"/>
    <cellStyle name="Note 3 3 4 2 3 2" xfId="57146" xr:uid="{00000000-0005-0000-0000-000041DD0000}"/>
    <cellStyle name="Note 3 3 4 2 3 3" xfId="57147" xr:uid="{00000000-0005-0000-0000-000042DD0000}"/>
    <cellStyle name="Note 3 3 4 2 3 4" xfId="57148" xr:uid="{00000000-0005-0000-0000-000043DD0000}"/>
    <cellStyle name="Note 3 3 4 2 3 5" xfId="57149" xr:uid="{00000000-0005-0000-0000-000044DD0000}"/>
    <cellStyle name="Note 3 3 4 2 4" xfId="57150" xr:uid="{00000000-0005-0000-0000-000045DD0000}"/>
    <cellStyle name="Note 3 3 4 2 4 2" xfId="57151" xr:uid="{00000000-0005-0000-0000-000046DD0000}"/>
    <cellStyle name="Note 3 3 4 2 5" xfId="57152" xr:uid="{00000000-0005-0000-0000-000047DD0000}"/>
    <cellStyle name="Note 3 3 4 2 5 2" xfId="57153" xr:uid="{00000000-0005-0000-0000-000048DD0000}"/>
    <cellStyle name="Note 3 3 4 2 6" xfId="57154" xr:uid="{00000000-0005-0000-0000-000049DD0000}"/>
    <cellStyle name="Note 3 3 4 2 6 2" xfId="57155" xr:uid="{00000000-0005-0000-0000-00004ADD0000}"/>
    <cellStyle name="Note 3 3 4 2 7" xfId="57156" xr:uid="{00000000-0005-0000-0000-00004BDD0000}"/>
    <cellStyle name="Note 3 3 4 3" xfId="1769" xr:uid="{00000000-0005-0000-0000-00004CDD0000}"/>
    <cellStyle name="Note 3 3 4 3 2" xfId="57157" xr:uid="{00000000-0005-0000-0000-00004DDD0000}"/>
    <cellStyle name="Note 3 3 4 3 3" xfId="57158" xr:uid="{00000000-0005-0000-0000-00004EDD0000}"/>
    <cellStyle name="Note 3 3 4 3 4" xfId="57159" xr:uid="{00000000-0005-0000-0000-00004FDD0000}"/>
    <cellStyle name="Note 3 3 4 3 5" xfId="57160" xr:uid="{00000000-0005-0000-0000-000050DD0000}"/>
    <cellStyle name="Note 3 3 4 4" xfId="57161" xr:uid="{00000000-0005-0000-0000-000051DD0000}"/>
    <cellStyle name="Note 3 3 4 4 2" xfId="57162" xr:uid="{00000000-0005-0000-0000-000052DD0000}"/>
    <cellStyle name="Note 3 3 4 4 3" xfId="57163" xr:uid="{00000000-0005-0000-0000-000053DD0000}"/>
    <cellStyle name="Note 3 3 4 4 4" xfId="57164" xr:uid="{00000000-0005-0000-0000-000054DD0000}"/>
    <cellStyle name="Note 3 3 4 4 5" xfId="57165" xr:uid="{00000000-0005-0000-0000-000055DD0000}"/>
    <cellStyle name="Note 3 3 4 5" xfId="57166" xr:uid="{00000000-0005-0000-0000-000056DD0000}"/>
    <cellStyle name="Note 3 3 4 5 2" xfId="57167" xr:uid="{00000000-0005-0000-0000-000057DD0000}"/>
    <cellStyle name="Note 3 3 4 6" xfId="57168" xr:uid="{00000000-0005-0000-0000-000058DD0000}"/>
    <cellStyle name="Note 3 3 4 6 2" xfId="57169" xr:uid="{00000000-0005-0000-0000-000059DD0000}"/>
    <cellStyle name="Note 3 3 4 7" xfId="57170" xr:uid="{00000000-0005-0000-0000-00005ADD0000}"/>
    <cellStyle name="Note 3 3 4 7 2" xfId="57171" xr:uid="{00000000-0005-0000-0000-00005BDD0000}"/>
    <cellStyle name="Note 3 3 4 8" xfId="57172" xr:uid="{00000000-0005-0000-0000-00005CDD0000}"/>
    <cellStyle name="Note 3 3 5" xfId="1770" xr:uid="{00000000-0005-0000-0000-00005DDD0000}"/>
    <cellStyle name="Note 3 3 5 2" xfId="1771" xr:uid="{00000000-0005-0000-0000-00005EDD0000}"/>
    <cellStyle name="Note 3 3 5 2 2" xfId="1772" xr:uid="{00000000-0005-0000-0000-00005FDD0000}"/>
    <cellStyle name="Note 3 3 5 2 2 2" xfId="57173" xr:uid="{00000000-0005-0000-0000-000060DD0000}"/>
    <cellStyle name="Note 3 3 5 2 2 3" xfId="57174" xr:uid="{00000000-0005-0000-0000-000061DD0000}"/>
    <cellStyle name="Note 3 3 5 2 2 4" xfId="57175" xr:uid="{00000000-0005-0000-0000-000062DD0000}"/>
    <cellStyle name="Note 3 3 5 2 2 5" xfId="57176" xr:uid="{00000000-0005-0000-0000-000063DD0000}"/>
    <cellStyle name="Note 3 3 5 2 3" xfId="57177" xr:uid="{00000000-0005-0000-0000-000064DD0000}"/>
    <cellStyle name="Note 3 3 5 2 3 2" xfId="57178" xr:uid="{00000000-0005-0000-0000-000065DD0000}"/>
    <cellStyle name="Note 3 3 5 2 3 3" xfId="57179" xr:uid="{00000000-0005-0000-0000-000066DD0000}"/>
    <cellStyle name="Note 3 3 5 2 3 4" xfId="57180" xr:uid="{00000000-0005-0000-0000-000067DD0000}"/>
    <cellStyle name="Note 3 3 5 2 3 5" xfId="57181" xr:uid="{00000000-0005-0000-0000-000068DD0000}"/>
    <cellStyle name="Note 3 3 5 2 4" xfId="57182" xr:uid="{00000000-0005-0000-0000-000069DD0000}"/>
    <cellStyle name="Note 3 3 5 2 4 2" xfId="57183" xr:uid="{00000000-0005-0000-0000-00006ADD0000}"/>
    <cellStyle name="Note 3 3 5 2 5" xfId="57184" xr:uid="{00000000-0005-0000-0000-00006BDD0000}"/>
    <cellStyle name="Note 3 3 5 2 5 2" xfId="57185" xr:uid="{00000000-0005-0000-0000-00006CDD0000}"/>
    <cellStyle name="Note 3 3 5 2 6" xfId="57186" xr:uid="{00000000-0005-0000-0000-00006DDD0000}"/>
    <cellStyle name="Note 3 3 5 2 6 2" xfId="57187" xr:uid="{00000000-0005-0000-0000-00006EDD0000}"/>
    <cellStyle name="Note 3 3 5 2 7" xfId="57188" xr:uid="{00000000-0005-0000-0000-00006FDD0000}"/>
    <cellStyle name="Note 3 3 5 3" xfId="1773" xr:uid="{00000000-0005-0000-0000-000070DD0000}"/>
    <cellStyle name="Note 3 3 5 3 2" xfId="57189" xr:uid="{00000000-0005-0000-0000-000071DD0000}"/>
    <cellStyle name="Note 3 3 5 3 3" xfId="57190" xr:uid="{00000000-0005-0000-0000-000072DD0000}"/>
    <cellStyle name="Note 3 3 5 3 4" xfId="57191" xr:uid="{00000000-0005-0000-0000-000073DD0000}"/>
    <cellStyle name="Note 3 3 5 3 5" xfId="57192" xr:uid="{00000000-0005-0000-0000-000074DD0000}"/>
    <cellStyle name="Note 3 3 5 4" xfId="57193" xr:uid="{00000000-0005-0000-0000-000075DD0000}"/>
    <cellStyle name="Note 3 3 5 4 2" xfId="57194" xr:uid="{00000000-0005-0000-0000-000076DD0000}"/>
    <cellStyle name="Note 3 3 5 4 3" xfId="57195" xr:uid="{00000000-0005-0000-0000-000077DD0000}"/>
    <cellStyle name="Note 3 3 5 4 4" xfId="57196" xr:uid="{00000000-0005-0000-0000-000078DD0000}"/>
    <cellStyle name="Note 3 3 5 4 5" xfId="57197" xr:uid="{00000000-0005-0000-0000-000079DD0000}"/>
    <cellStyle name="Note 3 3 5 5" xfId="57198" xr:uid="{00000000-0005-0000-0000-00007ADD0000}"/>
    <cellStyle name="Note 3 3 5 5 2" xfId="57199" xr:uid="{00000000-0005-0000-0000-00007BDD0000}"/>
    <cellStyle name="Note 3 3 5 6" xfId="57200" xr:uid="{00000000-0005-0000-0000-00007CDD0000}"/>
    <cellStyle name="Note 3 3 5 6 2" xfId="57201" xr:uid="{00000000-0005-0000-0000-00007DDD0000}"/>
    <cellStyle name="Note 3 3 5 7" xfId="57202" xr:uid="{00000000-0005-0000-0000-00007EDD0000}"/>
    <cellStyle name="Note 3 3 5 7 2" xfId="57203" xr:uid="{00000000-0005-0000-0000-00007FDD0000}"/>
    <cellStyle name="Note 3 3 5 8" xfId="57204" xr:uid="{00000000-0005-0000-0000-000080DD0000}"/>
    <cellStyle name="Note 3 3 6" xfId="1774" xr:uid="{00000000-0005-0000-0000-000081DD0000}"/>
    <cellStyle name="Note 3 3 6 2" xfId="1775" xr:uid="{00000000-0005-0000-0000-000082DD0000}"/>
    <cellStyle name="Note 3 3 6 2 2" xfId="57205" xr:uid="{00000000-0005-0000-0000-000083DD0000}"/>
    <cellStyle name="Note 3 3 6 2 2 2" xfId="57206" xr:uid="{00000000-0005-0000-0000-000084DD0000}"/>
    <cellStyle name="Note 3 3 6 2 2 3" xfId="57207" xr:uid="{00000000-0005-0000-0000-000085DD0000}"/>
    <cellStyle name="Note 3 3 6 2 2 4" xfId="57208" xr:uid="{00000000-0005-0000-0000-000086DD0000}"/>
    <cellStyle name="Note 3 3 6 2 2 5" xfId="57209" xr:uid="{00000000-0005-0000-0000-000087DD0000}"/>
    <cellStyle name="Note 3 3 6 2 3" xfId="57210" xr:uid="{00000000-0005-0000-0000-000088DD0000}"/>
    <cellStyle name="Note 3 3 6 2 3 2" xfId="57211" xr:uid="{00000000-0005-0000-0000-000089DD0000}"/>
    <cellStyle name="Note 3 3 6 2 3 3" xfId="57212" xr:uid="{00000000-0005-0000-0000-00008ADD0000}"/>
    <cellStyle name="Note 3 3 6 2 3 4" xfId="57213" xr:uid="{00000000-0005-0000-0000-00008BDD0000}"/>
    <cellStyle name="Note 3 3 6 2 3 5" xfId="57214" xr:uid="{00000000-0005-0000-0000-00008CDD0000}"/>
    <cellStyle name="Note 3 3 6 2 4" xfId="57215" xr:uid="{00000000-0005-0000-0000-00008DDD0000}"/>
    <cellStyle name="Note 3 3 6 2 4 2" xfId="57216" xr:uid="{00000000-0005-0000-0000-00008EDD0000}"/>
    <cellStyle name="Note 3 3 6 2 5" xfId="57217" xr:uid="{00000000-0005-0000-0000-00008FDD0000}"/>
    <cellStyle name="Note 3 3 6 2 5 2" xfId="57218" xr:uid="{00000000-0005-0000-0000-000090DD0000}"/>
    <cellStyle name="Note 3 3 6 2 6" xfId="57219" xr:uid="{00000000-0005-0000-0000-000091DD0000}"/>
    <cellStyle name="Note 3 3 6 2 6 2" xfId="57220" xr:uid="{00000000-0005-0000-0000-000092DD0000}"/>
    <cellStyle name="Note 3 3 6 2 7" xfId="57221" xr:uid="{00000000-0005-0000-0000-000093DD0000}"/>
    <cellStyle name="Note 3 3 6 3" xfId="57222" xr:uid="{00000000-0005-0000-0000-000094DD0000}"/>
    <cellStyle name="Note 3 3 6 3 2" xfId="57223" xr:uid="{00000000-0005-0000-0000-000095DD0000}"/>
    <cellStyle name="Note 3 3 6 3 3" xfId="57224" xr:uid="{00000000-0005-0000-0000-000096DD0000}"/>
    <cellStyle name="Note 3 3 6 3 4" xfId="57225" xr:uid="{00000000-0005-0000-0000-000097DD0000}"/>
    <cellStyle name="Note 3 3 6 3 5" xfId="57226" xr:uid="{00000000-0005-0000-0000-000098DD0000}"/>
    <cellStyle name="Note 3 3 6 4" xfId="57227" xr:uid="{00000000-0005-0000-0000-000099DD0000}"/>
    <cellStyle name="Note 3 3 6 4 2" xfId="57228" xr:uid="{00000000-0005-0000-0000-00009ADD0000}"/>
    <cellStyle name="Note 3 3 6 4 3" xfId="57229" xr:uid="{00000000-0005-0000-0000-00009BDD0000}"/>
    <cellStyle name="Note 3 3 6 4 4" xfId="57230" xr:uid="{00000000-0005-0000-0000-00009CDD0000}"/>
    <cellStyle name="Note 3 3 6 4 5" xfId="57231" xr:uid="{00000000-0005-0000-0000-00009DDD0000}"/>
    <cellStyle name="Note 3 3 6 5" xfId="57232" xr:uid="{00000000-0005-0000-0000-00009EDD0000}"/>
    <cellStyle name="Note 3 3 6 5 2" xfId="57233" xr:uid="{00000000-0005-0000-0000-00009FDD0000}"/>
    <cellStyle name="Note 3 3 6 6" xfId="57234" xr:uid="{00000000-0005-0000-0000-0000A0DD0000}"/>
    <cellStyle name="Note 3 3 6 6 2" xfId="57235" xr:uid="{00000000-0005-0000-0000-0000A1DD0000}"/>
    <cellStyle name="Note 3 3 6 7" xfId="57236" xr:uid="{00000000-0005-0000-0000-0000A2DD0000}"/>
    <cellStyle name="Note 3 3 6 7 2" xfId="57237" xr:uid="{00000000-0005-0000-0000-0000A3DD0000}"/>
    <cellStyle name="Note 3 3 6 8" xfId="57238" xr:uid="{00000000-0005-0000-0000-0000A4DD0000}"/>
    <cellStyle name="Note 3 3 7" xfId="1776" xr:uid="{00000000-0005-0000-0000-0000A5DD0000}"/>
    <cellStyle name="Note 3 3 7 2" xfId="57239" xr:uid="{00000000-0005-0000-0000-0000A6DD0000}"/>
    <cellStyle name="Note 3 3 7 2 2" xfId="57240" xr:uid="{00000000-0005-0000-0000-0000A7DD0000}"/>
    <cellStyle name="Note 3 3 7 2 2 2" xfId="57241" xr:uid="{00000000-0005-0000-0000-0000A8DD0000}"/>
    <cellStyle name="Note 3 3 7 2 2 3" xfId="57242" xr:uid="{00000000-0005-0000-0000-0000A9DD0000}"/>
    <cellStyle name="Note 3 3 7 2 2 4" xfId="57243" xr:uid="{00000000-0005-0000-0000-0000AADD0000}"/>
    <cellStyle name="Note 3 3 7 2 2 5" xfId="57244" xr:uid="{00000000-0005-0000-0000-0000ABDD0000}"/>
    <cellStyle name="Note 3 3 7 2 3" xfId="57245" xr:uid="{00000000-0005-0000-0000-0000ACDD0000}"/>
    <cellStyle name="Note 3 3 7 2 3 2" xfId="57246" xr:uid="{00000000-0005-0000-0000-0000ADDD0000}"/>
    <cellStyle name="Note 3 3 7 2 3 3" xfId="57247" xr:uid="{00000000-0005-0000-0000-0000AEDD0000}"/>
    <cellStyle name="Note 3 3 7 2 3 4" xfId="57248" xr:uid="{00000000-0005-0000-0000-0000AFDD0000}"/>
    <cellStyle name="Note 3 3 7 2 3 5" xfId="57249" xr:uid="{00000000-0005-0000-0000-0000B0DD0000}"/>
    <cellStyle name="Note 3 3 7 2 4" xfId="57250" xr:uid="{00000000-0005-0000-0000-0000B1DD0000}"/>
    <cellStyle name="Note 3 3 7 2 4 2" xfId="57251" xr:uid="{00000000-0005-0000-0000-0000B2DD0000}"/>
    <cellStyle name="Note 3 3 7 2 5" xfId="57252" xr:uid="{00000000-0005-0000-0000-0000B3DD0000}"/>
    <cellStyle name="Note 3 3 7 2 5 2" xfId="57253" xr:uid="{00000000-0005-0000-0000-0000B4DD0000}"/>
    <cellStyle name="Note 3 3 7 2 6" xfId="57254" xr:uid="{00000000-0005-0000-0000-0000B5DD0000}"/>
    <cellStyle name="Note 3 3 7 2 6 2" xfId="57255" xr:uid="{00000000-0005-0000-0000-0000B6DD0000}"/>
    <cellStyle name="Note 3 3 7 2 7" xfId="57256" xr:uid="{00000000-0005-0000-0000-0000B7DD0000}"/>
    <cellStyle name="Note 3 3 7 3" xfId="57257" xr:uid="{00000000-0005-0000-0000-0000B8DD0000}"/>
    <cellStyle name="Note 3 3 7 3 2" xfId="57258" xr:uid="{00000000-0005-0000-0000-0000B9DD0000}"/>
    <cellStyle name="Note 3 3 7 3 3" xfId="57259" xr:uid="{00000000-0005-0000-0000-0000BADD0000}"/>
    <cellStyle name="Note 3 3 7 3 4" xfId="57260" xr:uid="{00000000-0005-0000-0000-0000BBDD0000}"/>
    <cellStyle name="Note 3 3 7 3 5" xfId="57261" xr:uid="{00000000-0005-0000-0000-0000BCDD0000}"/>
    <cellStyle name="Note 3 3 7 4" xfId="57262" xr:uid="{00000000-0005-0000-0000-0000BDDD0000}"/>
    <cellStyle name="Note 3 3 7 4 2" xfId="57263" xr:uid="{00000000-0005-0000-0000-0000BEDD0000}"/>
    <cellStyle name="Note 3 3 7 4 3" xfId="57264" xr:uid="{00000000-0005-0000-0000-0000BFDD0000}"/>
    <cellStyle name="Note 3 3 7 4 4" xfId="57265" xr:uid="{00000000-0005-0000-0000-0000C0DD0000}"/>
    <cellStyle name="Note 3 3 7 4 5" xfId="57266" xr:uid="{00000000-0005-0000-0000-0000C1DD0000}"/>
    <cellStyle name="Note 3 3 7 5" xfId="57267" xr:uid="{00000000-0005-0000-0000-0000C2DD0000}"/>
    <cellStyle name="Note 3 3 7 5 2" xfId="57268" xr:uid="{00000000-0005-0000-0000-0000C3DD0000}"/>
    <cellStyle name="Note 3 3 7 6" xfId="57269" xr:uid="{00000000-0005-0000-0000-0000C4DD0000}"/>
    <cellStyle name="Note 3 3 7 6 2" xfId="57270" xr:uid="{00000000-0005-0000-0000-0000C5DD0000}"/>
    <cellStyle name="Note 3 3 7 7" xfId="57271" xr:uid="{00000000-0005-0000-0000-0000C6DD0000}"/>
    <cellStyle name="Note 3 3 7 7 2" xfId="57272" xr:uid="{00000000-0005-0000-0000-0000C7DD0000}"/>
    <cellStyle name="Note 3 3 7 8" xfId="57273" xr:uid="{00000000-0005-0000-0000-0000C8DD0000}"/>
    <cellStyle name="Note 3 3 8" xfId="57274" xr:uid="{00000000-0005-0000-0000-0000C9DD0000}"/>
    <cellStyle name="Note 3 3 8 2" xfId="57275" xr:uid="{00000000-0005-0000-0000-0000CADD0000}"/>
    <cellStyle name="Note 3 3 8 2 2" xfId="57276" xr:uid="{00000000-0005-0000-0000-0000CBDD0000}"/>
    <cellStyle name="Note 3 3 8 2 2 2" xfId="57277" xr:uid="{00000000-0005-0000-0000-0000CCDD0000}"/>
    <cellStyle name="Note 3 3 8 2 2 3" xfId="57278" xr:uid="{00000000-0005-0000-0000-0000CDDD0000}"/>
    <cellStyle name="Note 3 3 8 2 2 4" xfId="57279" xr:uid="{00000000-0005-0000-0000-0000CEDD0000}"/>
    <cellStyle name="Note 3 3 8 2 2 5" xfId="57280" xr:uid="{00000000-0005-0000-0000-0000CFDD0000}"/>
    <cellStyle name="Note 3 3 8 2 3" xfId="57281" xr:uid="{00000000-0005-0000-0000-0000D0DD0000}"/>
    <cellStyle name="Note 3 3 8 2 3 2" xfId="57282" xr:uid="{00000000-0005-0000-0000-0000D1DD0000}"/>
    <cellStyle name="Note 3 3 8 2 3 3" xfId="57283" xr:uid="{00000000-0005-0000-0000-0000D2DD0000}"/>
    <cellStyle name="Note 3 3 8 2 3 4" xfId="57284" xr:uid="{00000000-0005-0000-0000-0000D3DD0000}"/>
    <cellStyle name="Note 3 3 8 2 3 5" xfId="57285" xr:uid="{00000000-0005-0000-0000-0000D4DD0000}"/>
    <cellStyle name="Note 3 3 8 2 4" xfId="57286" xr:uid="{00000000-0005-0000-0000-0000D5DD0000}"/>
    <cellStyle name="Note 3 3 8 2 4 2" xfId="57287" xr:uid="{00000000-0005-0000-0000-0000D6DD0000}"/>
    <cellStyle name="Note 3 3 8 2 5" xfId="57288" xr:uid="{00000000-0005-0000-0000-0000D7DD0000}"/>
    <cellStyle name="Note 3 3 8 2 5 2" xfId="57289" xr:uid="{00000000-0005-0000-0000-0000D8DD0000}"/>
    <cellStyle name="Note 3 3 8 2 6" xfId="57290" xr:uid="{00000000-0005-0000-0000-0000D9DD0000}"/>
    <cellStyle name="Note 3 3 8 2 6 2" xfId="57291" xr:uid="{00000000-0005-0000-0000-0000DADD0000}"/>
    <cellStyle name="Note 3 3 8 2 7" xfId="57292" xr:uid="{00000000-0005-0000-0000-0000DBDD0000}"/>
    <cellStyle name="Note 3 3 8 3" xfId="57293" xr:uid="{00000000-0005-0000-0000-0000DCDD0000}"/>
    <cellStyle name="Note 3 3 8 3 2" xfId="57294" xr:uid="{00000000-0005-0000-0000-0000DDDD0000}"/>
    <cellStyle name="Note 3 3 8 3 3" xfId="57295" xr:uid="{00000000-0005-0000-0000-0000DEDD0000}"/>
    <cellStyle name="Note 3 3 8 3 4" xfId="57296" xr:uid="{00000000-0005-0000-0000-0000DFDD0000}"/>
    <cellStyle name="Note 3 3 8 3 5" xfId="57297" xr:uid="{00000000-0005-0000-0000-0000E0DD0000}"/>
    <cellStyle name="Note 3 3 8 4" xfId="57298" xr:uid="{00000000-0005-0000-0000-0000E1DD0000}"/>
    <cellStyle name="Note 3 3 8 4 2" xfId="57299" xr:uid="{00000000-0005-0000-0000-0000E2DD0000}"/>
    <cellStyle name="Note 3 3 8 4 3" xfId="57300" xr:uid="{00000000-0005-0000-0000-0000E3DD0000}"/>
    <cellStyle name="Note 3 3 8 4 4" xfId="57301" xr:uid="{00000000-0005-0000-0000-0000E4DD0000}"/>
    <cellStyle name="Note 3 3 8 4 5" xfId="57302" xr:uid="{00000000-0005-0000-0000-0000E5DD0000}"/>
    <cellStyle name="Note 3 3 8 5" xfId="57303" xr:uid="{00000000-0005-0000-0000-0000E6DD0000}"/>
    <cellStyle name="Note 3 3 8 5 2" xfId="57304" xr:uid="{00000000-0005-0000-0000-0000E7DD0000}"/>
    <cellStyle name="Note 3 3 8 6" xfId="57305" xr:uid="{00000000-0005-0000-0000-0000E8DD0000}"/>
    <cellStyle name="Note 3 3 8 6 2" xfId="57306" xr:uid="{00000000-0005-0000-0000-0000E9DD0000}"/>
    <cellStyle name="Note 3 3 8 7" xfId="57307" xr:uid="{00000000-0005-0000-0000-0000EADD0000}"/>
    <cellStyle name="Note 3 3 8 7 2" xfId="57308" xr:uid="{00000000-0005-0000-0000-0000EBDD0000}"/>
    <cellStyle name="Note 3 3 8 8" xfId="57309" xr:uid="{00000000-0005-0000-0000-0000ECDD0000}"/>
    <cellStyle name="Note 3 3 9" xfId="57310" xr:uid="{00000000-0005-0000-0000-0000EDDD0000}"/>
    <cellStyle name="Note 3 3 9 2" xfId="57311" xr:uid="{00000000-0005-0000-0000-0000EEDD0000}"/>
    <cellStyle name="Note 3 3 9 2 2" xfId="57312" xr:uid="{00000000-0005-0000-0000-0000EFDD0000}"/>
    <cellStyle name="Note 3 3 9 2 2 2" xfId="57313" xr:uid="{00000000-0005-0000-0000-0000F0DD0000}"/>
    <cellStyle name="Note 3 3 9 2 2 3" xfId="57314" xr:uid="{00000000-0005-0000-0000-0000F1DD0000}"/>
    <cellStyle name="Note 3 3 9 2 2 4" xfId="57315" xr:uid="{00000000-0005-0000-0000-0000F2DD0000}"/>
    <cellStyle name="Note 3 3 9 2 2 5" xfId="57316" xr:uid="{00000000-0005-0000-0000-0000F3DD0000}"/>
    <cellStyle name="Note 3 3 9 2 3" xfId="57317" xr:uid="{00000000-0005-0000-0000-0000F4DD0000}"/>
    <cellStyle name="Note 3 3 9 2 3 2" xfId="57318" xr:uid="{00000000-0005-0000-0000-0000F5DD0000}"/>
    <cellStyle name="Note 3 3 9 2 3 3" xfId="57319" xr:uid="{00000000-0005-0000-0000-0000F6DD0000}"/>
    <cellStyle name="Note 3 3 9 2 3 4" xfId="57320" xr:uid="{00000000-0005-0000-0000-0000F7DD0000}"/>
    <cellStyle name="Note 3 3 9 2 3 5" xfId="57321" xr:uid="{00000000-0005-0000-0000-0000F8DD0000}"/>
    <cellStyle name="Note 3 3 9 2 4" xfId="57322" xr:uid="{00000000-0005-0000-0000-0000F9DD0000}"/>
    <cellStyle name="Note 3 3 9 2 4 2" xfId="57323" xr:uid="{00000000-0005-0000-0000-0000FADD0000}"/>
    <cellStyle name="Note 3 3 9 2 5" xfId="57324" xr:uid="{00000000-0005-0000-0000-0000FBDD0000}"/>
    <cellStyle name="Note 3 3 9 2 5 2" xfId="57325" xr:uid="{00000000-0005-0000-0000-0000FCDD0000}"/>
    <cellStyle name="Note 3 3 9 2 6" xfId="57326" xr:uid="{00000000-0005-0000-0000-0000FDDD0000}"/>
    <cellStyle name="Note 3 3 9 2 6 2" xfId="57327" xr:uid="{00000000-0005-0000-0000-0000FEDD0000}"/>
    <cellStyle name="Note 3 3 9 2 7" xfId="57328" xr:uid="{00000000-0005-0000-0000-0000FFDD0000}"/>
    <cellStyle name="Note 3 3 9 3" xfId="57329" xr:uid="{00000000-0005-0000-0000-000000DE0000}"/>
    <cellStyle name="Note 3 3 9 3 2" xfId="57330" xr:uid="{00000000-0005-0000-0000-000001DE0000}"/>
    <cellStyle name="Note 3 3 9 3 3" xfId="57331" xr:uid="{00000000-0005-0000-0000-000002DE0000}"/>
    <cellStyle name="Note 3 3 9 3 4" xfId="57332" xr:uid="{00000000-0005-0000-0000-000003DE0000}"/>
    <cellStyle name="Note 3 3 9 3 5" xfId="57333" xr:uid="{00000000-0005-0000-0000-000004DE0000}"/>
    <cellStyle name="Note 3 3 9 4" xfId="57334" xr:uid="{00000000-0005-0000-0000-000005DE0000}"/>
    <cellStyle name="Note 3 3 9 4 2" xfId="57335" xr:uid="{00000000-0005-0000-0000-000006DE0000}"/>
    <cellStyle name="Note 3 3 9 4 3" xfId="57336" xr:uid="{00000000-0005-0000-0000-000007DE0000}"/>
    <cellStyle name="Note 3 3 9 4 4" xfId="57337" xr:uid="{00000000-0005-0000-0000-000008DE0000}"/>
    <cellStyle name="Note 3 3 9 4 5" xfId="57338" xr:uid="{00000000-0005-0000-0000-000009DE0000}"/>
    <cellStyle name="Note 3 3 9 5" xfId="57339" xr:uid="{00000000-0005-0000-0000-00000ADE0000}"/>
    <cellStyle name="Note 3 3 9 5 2" xfId="57340" xr:uid="{00000000-0005-0000-0000-00000BDE0000}"/>
    <cellStyle name="Note 3 3 9 6" xfId="57341" xr:uid="{00000000-0005-0000-0000-00000CDE0000}"/>
    <cellStyle name="Note 3 3 9 6 2" xfId="57342" xr:uid="{00000000-0005-0000-0000-00000DDE0000}"/>
    <cellStyle name="Note 3 3 9 7" xfId="57343" xr:uid="{00000000-0005-0000-0000-00000EDE0000}"/>
    <cellStyle name="Note 3 3 9 7 2" xfId="57344" xr:uid="{00000000-0005-0000-0000-00000FDE0000}"/>
    <cellStyle name="Note 3 3 9 8" xfId="57345" xr:uid="{00000000-0005-0000-0000-000010DE0000}"/>
    <cellStyle name="Note 3 4" xfId="1777" xr:uid="{00000000-0005-0000-0000-000011DE0000}"/>
    <cellStyle name="Note 3 4 2" xfId="1778" xr:uid="{00000000-0005-0000-0000-000012DE0000}"/>
    <cellStyle name="Note 3 4 2 2" xfId="1779" xr:uid="{00000000-0005-0000-0000-000013DE0000}"/>
    <cellStyle name="Note 3 4 3" xfId="1780" xr:uid="{00000000-0005-0000-0000-000014DE0000}"/>
    <cellStyle name="Note 3 4 3 2" xfId="57346" xr:uid="{00000000-0005-0000-0000-000015DE0000}"/>
    <cellStyle name="Note 3 4 4" xfId="57347" xr:uid="{00000000-0005-0000-0000-000016DE0000}"/>
    <cellStyle name="Note 3 4 5" xfId="57348" xr:uid="{00000000-0005-0000-0000-000017DE0000}"/>
    <cellStyle name="Note 3 5" xfId="1781" xr:uid="{00000000-0005-0000-0000-000018DE0000}"/>
    <cellStyle name="Note 3 5 2" xfId="1782" xr:uid="{00000000-0005-0000-0000-000019DE0000}"/>
    <cellStyle name="Note 3 5 2 2" xfId="1783" xr:uid="{00000000-0005-0000-0000-00001ADE0000}"/>
    <cellStyle name="Note 3 5 3" xfId="1784" xr:uid="{00000000-0005-0000-0000-00001BDE0000}"/>
    <cellStyle name="Note 3 5 3 2" xfId="57349" xr:uid="{00000000-0005-0000-0000-00001CDE0000}"/>
    <cellStyle name="Note 3 5 4" xfId="57350" xr:uid="{00000000-0005-0000-0000-00001DDE0000}"/>
    <cellStyle name="Note 3 5 5" xfId="57351" xr:uid="{00000000-0005-0000-0000-00001EDE0000}"/>
    <cellStyle name="Note 3 6" xfId="1785" xr:uid="{00000000-0005-0000-0000-00001FDE0000}"/>
    <cellStyle name="Note 3 6 2" xfId="1786" xr:uid="{00000000-0005-0000-0000-000020DE0000}"/>
    <cellStyle name="Note 3 6 2 2" xfId="57352" xr:uid="{00000000-0005-0000-0000-000021DE0000}"/>
    <cellStyle name="Note 3 7" xfId="1787" xr:uid="{00000000-0005-0000-0000-000022DE0000}"/>
    <cellStyle name="Note 3 7 2" xfId="57353" xr:uid="{00000000-0005-0000-0000-000023DE0000}"/>
    <cellStyle name="Note 3 8" xfId="57354" xr:uid="{00000000-0005-0000-0000-000024DE0000}"/>
    <cellStyle name="Note 3 8 2" xfId="57355" xr:uid="{00000000-0005-0000-0000-000025DE0000}"/>
    <cellStyle name="Note 3_T-straight with PEDs adjustor" xfId="57356" xr:uid="{00000000-0005-0000-0000-000026DE0000}"/>
    <cellStyle name="Note 4" xfId="1788" xr:uid="{00000000-0005-0000-0000-000027DE0000}"/>
    <cellStyle name="Note 4 2" xfId="1789" xr:uid="{00000000-0005-0000-0000-000028DE0000}"/>
    <cellStyle name="Note 4 2 10" xfId="57357" xr:uid="{00000000-0005-0000-0000-000029DE0000}"/>
    <cellStyle name="Note 4 2 10 2" xfId="57358" xr:uid="{00000000-0005-0000-0000-00002ADE0000}"/>
    <cellStyle name="Note 4 2 10 2 2" xfId="57359" xr:uid="{00000000-0005-0000-0000-00002BDE0000}"/>
    <cellStyle name="Note 4 2 10 2 2 2" xfId="57360" xr:uid="{00000000-0005-0000-0000-00002CDE0000}"/>
    <cellStyle name="Note 4 2 10 2 2 3" xfId="57361" xr:uid="{00000000-0005-0000-0000-00002DDE0000}"/>
    <cellStyle name="Note 4 2 10 2 2 4" xfId="57362" xr:uid="{00000000-0005-0000-0000-00002EDE0000}"/>
    <cellStyle name="Note 4 2 10 2 2 5" xfId="57363" xr:uid="{00000000-0005-0000-0000-00002FDE0000}"/>
    <cellStyle name="Note 4 2 10 2 3" xfId="57364" xr:uid="{00000000-0005-0000-0000-000030DE0000}"/>
    <cellStyle name="Note 4 2 10 2 3 2" xfId="57365" xr:uid="{00000000-0005-0000-0000-000031DE0000}"/>
    <cellStyle name="Note 4 2 10 2 3 3" xfId="57366" xr:uid="{00000000-0005-0000-0000-000032DE0000}"/>
    <cellStyle name="Note 4 2 10 2 3 4" xfId="57367" xr:uid="{00000000-0005-0000-0000-000033DE0000}"/>
    <cellStyle name="Note 4 2 10 2 3 5" xfId="57368" xr:uid="{00000000-0005-0000-0000-000034DE0000}"/>
    <cellStyle name="Note 4 2 10 2 4" xfId="57369" xr:uid="{00000000-0005-0000-0000-000035DE0000}"/>
    <cellStyle name="Note 4 2 10 2 4 2" xfId="57370" xr:uid="{00000000-0005-0000-0000-000036DE0000}"/>
    <cellStyle name="Note 4 2 10 2 5" xfId="57371" xr:uid="{00000000-0005-0000-0000-000037DE0000}"/>
    <cellStyle name="Note 4 2 10 2 5 2" xfId="57372" xr:uid="{00000000-0005-0000-0000-000038DE0000}"/>
    <cellStyle name="Note 4 2 10 2 6" xfId="57373" xr:uid="{00000000-0005-0000-0000-000039DE0000}"/>
    <cellStyle name="Note 4 2 10 2 6 2" xfId="57374" xr:uid="{00000000-0005-0000-0000-00003ADE0000}"/>
    <cellStyle name="Note 4 2 10 2 7" xfId="57375" xr:uid="{00000000-0005-0000-0000-00003BDE0000}"/>
    <cellStyle name="Note 4 2 10 3" xfId="57376" xr:uid="{00000000-0005-0000-0000-00003CDE0000}"/>
    <cellStyle name="Note 4 2 10 3 2" xfId="57377" xr:uid="{00000000-0005-0000-0000-00003DDE0000}"/>
    <cellStyle name="Note 4 2 10 3 3" xfId="57378" xr:uid="{00000000-0005-0000-0000-00003EDE0000}"/>
    <cellStyle name="Note 4 2 10 3 4" xfId="57379" xr:uid="{00000000-0005-0000-0000-00003FDE0000}"/>
    <cellStyle name="Note 4 2 10 3 5" xfId="57380" xr:uid="{00000000-0005-0000-0000-000040DE0000}"/>
    <cellStyle name="Note 4 2 10 4" xfId="57381" xr:uid="{00000000-0005-0000-0000-000041DE0000}"/>
    <cellStyle name="Note 4 2 10 4 2" xfId="57382" xr:uid="{00000000-0005-0000-0000-000042DE0000}"/>
    <cellStyle name="Note 4 2 10 4 3" xfId="57383" xr:uid="{00000000-0005-0000-0000-000043DE0000}"/>
    <cellStyle name="Note 4 2 10 4 4" xfId="57384" xr:uid="{00000000-0005-0000-0000-000044DE0000}"/>
    <cellStyle name="Note 4 2 10 4 5" xfId="57385" xr:uid="{00000000-0005-0000-0000-000045DE0000}"/>
    <cellStyle name="Note 4 2 10 5" xfId="57386" xr:uid="{00000000-0005-0000-0000-000046DE0000}"/>
    <cellStyle name="Note 4 2 10 5 2" xfId="57387" xr:uid="{00000000-0005-0000-0000-000047DE0000}"/>
    <cellStyle name="Note 4 2 10 6" xfId="57388" xr:uid="{00000000-0005-0000-0000-000048DE0000}"/>
    <cellStyle name="Note 4 2 10 6 2" xfId="57389" xr:uid="{00000000-0005-0000-0000-000049DE0000}"/>
    <cellStyle name="Note 4 2 10 7" xfId="57390" xr:uid="{00000000-0005-0000-0000-00004ADE0000}"/>
    <cellStyle name="Note 4 2 10 7 2" xfId="57391" xr:uid="{00000000-0005-0000-0000-00004BDE0000}"/>
    <cellStyle name="Note 4 2 10 8" xfId="57392" xr:uid="{00000000-0005-0000-0000-00004CDE0000}"/>
    <cellStyle name="Note 4 2 11" xfId="57393" xr:uid="{00000000-0005-0000-0000-00004DDE0000}"/>
    <cellStyle name="Note 4 2 11 2" xfId="57394" xr:uid="{00000000-0005-0000-0000-00004EDE0000}"/>
    <cellStyle name="Note 4 2 11 2 2" xfId="57395" xr:uid="{00000000-0005-0000-0000-00004FDE0000}"/>
    <cellStyle name="Note 4 2 11 2 2 2" xfId="57396" xr:uid="{00000000-0005-0000-0000-000050DE0000}"/>
    <cellStyle name="Note 4 2 11 2 2 3" xfId="57397" xr:uid="{00000000-0005-0000-0000-000051DE0000}"/>
    <cellStyle name="Note 4 2 11 2 2 4" xfId="57398" xr:uid="{00000000-0005-0000-0000-000052DE0000}"/>
    <cellStyle name="Note 4 2 11 2 2 5" xfId="57399" xr:uid="{00000000-0005-0000-0000-000053DE0000}"/>
    <cellStyle name="Note 4 2 11 2 3" xfId="57400" xr:uid="{00000000-0005-0000-0000-000054DE0000}"/>
    <cellStyle name="Note 4 2 11 2 3 2" xfId="57401" xr:uid="{00000000-0005-0000-0000-000055DE0000}"/>
    <cellStyle name="Note 4 2 11 2 3 3" xfId="57402" xr:uid="{00000000-0005-0000-0000-000056DE0000}"/>
    <cellStyle name="Note 4 2 11 2 3 4" xfId="57403" xr:uid="{00000000-0005-0000-0000-000057DE0000}"/>
    <cellStyle name="Note 4 2 11 2 3 5" xfId="57404" xr:uid="{00000000-0005-0000-0000-000058DE0000}"/>
    <cellStyle name="Note 4 2 11 2 4" xfId="57405" xr:uid="{00000000-0005-0000-0000-000059DE0000}"/>
    <cellStyle name="Note 4 2 11 2 4 2" xfId="57406" xr:uid="{00000000-0005-0000-0000-00005ADE0000}"/>
    <cellStyle name="Note 4 2 11 2 5" xfId="57407" xr:uid="{00000000-0005-0000-0000-00005BDE0000}"/>
    <cellStyle name="Note 4 2 11 2 5 2" xfId="57408" xr:uid="{00000000-0005-0000-0000-00005CDE0000}"/>
    <cellStyle name="Note 4 2 11 2 6" xfId="57409" xr:uid="{00000000-0005-0000-0000-00005DDE0000}"/>
    <cellStyle name="Note 4 2 11 2 6 2" xfId="57410" xr:uid="{00000000-0005-0000-0000-00005EDE0000}"/>
    <cellStyle name="Note 4 2 11 2 7" xfId="57411" xr:uid="{00000000-0005-0000-0000-00005FDE0000}"/>
    <cellStyle name="Note 4 2 11 3" xfId="57412" xr:uid="{00000000-0005-0000-0000-000060DE0000}"/>
    <cellStyle name="Note 4 2 11 3 2" xfId="57413" xr:uid="{00000000-0005-0000-0000-000061DE0000}"/>
    <cellStyle name="Note 4 2 11 3 3" xfId="57414" xr:uid="{00000000-0005-0000-0000-000062DE0000}"/>
    <cellStyle name="Note 4 2 11 3 4" xfId="57415" xr:uid="{00000000-0005-0000-0000-000063DE0000}"/>
    <cellStyle name="Note 4 2 11 3 5" xfId="57416" xr:uid="{00000000-0005-0000-0000-000064DE0000}"/>
    <cellStyle name="Note 4 2 11 4" xfId="57417" xr:uid="{00000000-0005-0000-0000-000065DE0000}"/>
    <cellStyle name="Note 4 2 11 4 2" xfId="57418" xr:uid="{00000000-0005-0000-0000-000066DE0000}"/>
    <cellStyle name="Note 4 2 11 4 3" xfId="57419" xr:uid="{00000000-0005-0000-0000-000067DE0000}"/>
    <cellStyle name="Note 4 2 11 4 4" xfId="57420" xr:uid="{00000000-0005-0000-0000-000068DE0000}"/>
    <cellStyle name="Note 4 2 11 4 5" xfId="57421" xr:uid="{00000000-0005-0000-0000-000069DE0000}"/>
    <cellStyle name="Note 4 2 11 5" xfId="57422" xr:uid="{00000000-0005-0000-0000-00006ADE0000}"/>
    <cellStyle name="Note 4 2 11 5 2" xfId="57423" xr:uid="{00000000-0005-0000-0000-00006BDE0000}"/>
    <cellStyle name="Note 4 2 11 6" xfId="57424" xr:uid="{00000000-0005-0000-0000-00006CDE0000}"/>
    <cellStyle name="Note 4 2 11 6 2" xfId="57425" xr:uid="{00000000-0005-0000-0000-00006DDE0000}"/>
    <cellStyle name="Note 4 2 11 7" xfId="57426" xr:uid="{00000000-0005-0000-0000-00006EDE0000}"/>
    <cellStyle name="Note 4 2 11 7 2" xfId="57427" xr:uid="{00000000-0005-0000-0000-00006FDE0000}"/>
    <cellStyle name="Note 4 2 11 8" xfId="57428" xr:uid="{00000000-0005-0000-0000-000070DE0000}"/>
    <cellStyle name="Note 4 2 12" xfId="57429" xr:uid="{00000000-0005-0000-0000-000071DE0000}"/>
    <cellStyle name="Note 4 2 12 2" xfId="57430" xr:uid="{00000000-0005-0000-0000-000072DE0000}"/>
    <cellStyle name="Note 4 2 12 2 2" xfId="57431" xr:uid="{00000000-0005-0000-0000-000073DE0000}"/>
    <cellStyle name="Note 4 2 12 2 2 2" xfId="57432" xr:uid="{00000000-0005-0000-0000-000074DE0000}"/>
    <cellStyle name="Note 4 2 12 2 2 3" xfId="57433" xr:uid="{00000000-0005-0000-0000-000075DE0000}"/>
    <cellStyle name="Note 4 2 12 2 2 4" xfId="57434" xr:uid="{00000000-0005-0000-0000-000076DE0000}"/>
    <cellStyle name="Note 4 2 12 2 2 5" xfId="57435" xr:uid="{00000000-0005-0000-0000-000077DE0000}"/>
    <cellStyle name="Note 4 2 12 2 3" xfId="57436" xr:uid="{00000000-0005-0000-0000-000078DE0000}"/>
    <cellStyle name="Note 4 2 12 2 3 2" xfId="57437" xr:uid="{00000000-0005-0000-0000-000079DE0000}"/>
    <cellStyle name="Note 4 2 12 2 3 3" xfId="57438" xr:uid="{00000000-0005-0000-0000-00007ADE0000}"/>
    <cellStyle name="Note 4 2 12 2 3 4" xfId="57439" xr:uid="{00000000-0005-0000-0000-00007BDE0000}"/>
    <cellStyle name="Note 4 2 12 2 3 5" xfId="57440" xr:uid="{00000000-0005-0000-0000-00007CDE0000}"/>
    <cellStyle name="Note 4 2 12 2 4" xfId="57441" xr:uid="{00000000-0005-0000-0000-00007DDE0000}"/>
    <cellStyle name="Note 4 2 12 2 4 2" xfId="57442" xr:uid="{00000000-0005-0000-0000-00007EDE0000}"/>
    <cellStyle name="Note 4 2 12 2 5" xfId="57443" xr:uid="{00000000-0005-0000-0000-00007FDE0000}"/>
    <cellStyle name="Note 4 2 12 2 5 2" xfId="57444" xr:uid="{00000000-0005-0000-0000-000080DE0000}"/>
    <cellStyle name="Note 4 2 12 2 6" xfId="57445" xr:uid="{00000000-0005-0000-0000-000081DE0000}"/>
    <cellStyle name="Note 4 2 12 2 6 2" xfId="57446" xr:uid="{00000000-0005-0000-0000-000082DE0000}"/>
    <cellStyle name="Note 4 2 12 2 7" xfId="57447" xr:uid="{00000000-0005-0000-0000-000083DE0000}"/>
    <cellStyle name="Note 4 2 12 3" xfId="57448" xr:uid="{00000000-0005-0000-0000-000084DE0000}"/>
    <cellStyle name="Note 4 2 12 3 2" xfId="57449" xr:uid="{00000000-0005-0000-0000-000085DE0000}"/>
    <cellStyle name="Note 4 2 12 3 3" xfId="57450" xr:uid="{00000000-0005-0000-0000-000086DE0000}"/>
    <cellStyle name="Note 4 2 12 3 4" xfId="57451" xr:uid="{00000000-0005-0000-0000-000087DE0000}"/>
    <cellStyle name="Note 4 2 12 3 5" xfId="57452" xr:uid="{00000000-0005-0000-0000-000088DE0000}"/>
    <cellStyle name="Note 4 2 12 4" xfId="57453" xr:uid="{00000000-0005-0000-0000-000089DE0000}"/>
    <cellStyle name="Note 4 2 12 4 2" xfId="57454" xr:uid="{00000000-0005-0000-0000-00008ADE0000}"/>
    <cellStyle name="Note 4 2 12 4 3" xfId="57455" xr:uid="{00000000-0005-0000-0000-00008BDE0000}"/>
    <cellStyle name="Note 4 2 12 4 4" xfId="57456" xr:uid="{00000000-0005-0000-0000-00008CDE0000}"/>
    <cellStyle name="Note 4 2 12 4 5" xfId="57457" xr:uid="{00000000-0005-0000-0000-00008DDE0000}"/>
    <cellStyle name="Note 4 2 12 5" xfId="57458" xr:uid="{00000000-0005-0000-0000-00008EDE0000}"/>
    <cellStyle name="Note 4 2 12 5 2" xfId="57459" xr:uid="{00000000-0005-0000-0000-00008FDE0000}"/>
    <cellStyle name="Note 4 2 12 6" xfId="57460" xr:uid="{00000000-0005-0000-0000-000090DE0000}"/>
    <cellStyle name="Note 4 2 12 6 2" xfId="57461" xr:uid="{00000000-0005-0000-0000-000091DE0000}"/>
    <cellStyle name="Note 4 2 12 7" xfId="57462" xr:uid="{00000000-0005-0000-0000-000092DE0000}"/>
    <cellStyle name="Note 4 2 12 7 2" xfId="57463" xr:uid="{00000000-0005-0000-0000-000093DE0000}"/>
    <cellStyle name="Note 4 2 12 8" xfId="57464" xr:uid="{00000000-0005-0000-0000-000094DE0000}"/>
    <cellStyle name="Note 4 2 13" xfId="57465" xr:uid="{00000000-0005-0000-0000-000095DE0000}"/>
    <cellStyle name="Note 4 2 13 2" xfId="57466" xr:uid="{00000000-0005-0000-0000-000096DE0000}"/>
    <cellStyle name="Note 4 2 13 2 2" xfId="57467" xr:uid="{00000000-0005-0000-0000-000097DE0000}"/>
    <cellStyle name="Note 4 2 13 2 2 2" xfId="57468" xr:uid="{00000000-0005-0000-0000-000098DE0000}"/>
    <cellStyle name="Note 4 2 13 2 2 3" xfId="57469" xr:uid="{00000000-0005-0000-0000-000099DE0000}"/>
    <cellStyle name="Note 4 2 13 2 2 4" xfId="57470" xr:uid="{00000000-0005-0000-0000-00009ADE0000}"/>
    <cellStyle name="Note 4 2 13 2 2 5" xfId="57471" xr:uid="{00000000-0005-0000-0000-00009BDE0000}"/>
    <cellStyle name="Note 4 2 13 2 3" xfId="57472" xr:uid="{00000000-0005-0000-0000-00009CDE0000}"/>
    <cellStyle name="Note 4 2 13 2 3 2" xfId="57473" xr:uid="{00000000-0005-0000-0000-00009DDE0000}"/>
    <cellStyle name="Note 4 2 13 2 3 3" xfId="57474" xr:uid="{00000000-0005-0000-0000-00009EDE0000}"/>
    <cellStyle name="Note 4 2 13 2 3 4" xfId="57475" xr:uid="{00000000-0005-0000-0000-00009FDE0000}"/>
    <cellStyle name="Note 4 2 13 2 3 5" xfId="57476" xr:uid="{00000000-0005-0000-0000-0000A0DE0000}"/>
    <cellStyle name="Note 4 2 13 2 4" xfId="57477" xr:uid="{00000000-0005-0000-0000-0000A1DE0000}"/>
    <cellStyle name="Note 4 2 13 2 4 2" xfId="57478" xr:uid="{00000000-0005-0000-0000-0000A2DE0000}"/>
    <cellStyle name="Note 4 2 13 2 5" xfId="57479" xr:uid="{00000000-0005-0000-0000-0000A3DE0000}"/>
    <cellStyle name="Note 4 2 13 2 5 2" xfId="57480" xr:uid="{00000000-0005-0000-0000-0000A4DE0000}"/>
    <cellStyle name="Note 4 2 13 2 6" xfId="57481" xr:uid="{00000000-0005-0000-0000-0000A5DE0000}"/>
    <cellStyle name="Note 4 2 13 2 6 2" xfId="57482" xr:uid="{00000000-0005-0000-0000-0000A6DE0000}"/>
    <cellStyle name="Note 4 2 13 2 7" xfId="57483" xr:uid="{00000000-0005-0000-0000-0000A7DE0000}"/>
    <cellStyle name="Note 4 2 13 3" xfId="57484" xr:uid="{00000000-0005-0000-0000-0000A8DE0000}"/>
    <cellStyle name="Note 4 2 13 3 2" xfId="57485" xr:uid="{00000000-0005-0000-0000-0000A9DE0000}"/>
    <cellStyle name="Note 4 2 13 3 3" xfId="57486" xr:uid="{00000000-0005-0000-0000-0000AADE0000}"/>
    <cellStyle name="Note 4 2 13 3 4" xfId="57487" xr:uid="{00000000-0005-0000-0000-0000ABDE0000}"/>
    <cellStyle name="Note 4 2 13 3 5" xfId="57488" xr:uid="{00000000-0005-0000-0000-0000ACDE0000}"/>
    <cellStyle name="Note 4 2 13 4" xfId="57489" xr:uid="{00000000-0005-0000-0000-0000ADDE0000}"/>
    <cellStyle name="Note 4 2 13 4 2" xfId="57490" xr:uid="{00000000-0005-0000-0000-0000AEDE0000}"/>
    <cellStyle name="Note 4 2 13 4 3" xfId="57491" xr:uid="{00000000-0005-0000-0000-0000AFDE0000}"/>
    <cellStyle name="Note 4 2 13 4 4" xfId="57492" xr:uid="{00000000-0005-0000-0000-0000B0DE0000}"/>
    <cellStyle name="Note 4 2 13 4 5" xfId="57493" xr:uid="{00000000-0005-0000-0000-0000B1DE0000}"/>
    <cellStyle name="Note 4 2 13 5" xfId="57494" xr:uid="{00000000-0005-0000-0000-0000B2DE0000}"/>
    <cellStyle name="Note 4 2 13 5 2" xfId="57495" xr:uid="{00000000-0005-0000-0000-0000B3DE0000}"/>
    <cellStyle name="Note 4 2 13 6" xfId="57496" xr:uid="{00000000-0005-0000-0000-0000B4DE0000}"/>
    <cellStyle name="Note 4 2 13 6 2" xfId="57497" xr:uid="{00000000-0005-0000-0000-0000B5DE0000}"/>
    <cellStyle name="Note 4 2 13 7" xfId="57498" xr:uid="{00000000-0005-0000-0000-0000B6DE0000}"/>
    <cellStyle name="Note 4 2 13 7 2" xfId="57499" xr:uid="{00000000-0005-0000-0000-0000B7DE0000}"/>
    <cellStyle name="Note 4 2 13 8" xfId="57500" xr:uid="{00000000-0005-0000-0000-0000B8DE0000}"/>
    <cellStyle name="Note 4 2 14" xfId="57501" xr:uid="{00000000-0005-0000-0000-0000B9DE0000}"/>
    <cellStyle name="Note 4 2 14 2" xfId="57502" xr:uid="{00000000-0005-0000-0000-0000BADE0000}"/>
    <cellStyle name="Note 4 2 14 2 2" xfId="57503" xr:uid="{00000000-0005-0000-0000-0000BBDE0000}"/>
    <cellStyle name="Note 4 2 14 2 2 2" xfId="57504" xr:uid="{00000000-0005-0000-0000-0000BCDE0000}"/>
    <cellStyle name="Note 4 2 14 2 2 3" xfId="57505" xr:uid="{00000000-0005-0000-0000-0000BDDE0000}"/>
    <cellStyle name="Note 4 2 14 2 2 4" xfId="57506" xr:uid="{00000000-0005-0000-0000-0000BEDE0000}"/>
    <cellStyle name="Note 4 2 14 2 2 5" xfId="57507" xr:uid="{00000000-0005-0000-0000-0000BFDE0000}"/>
    <cellStyle name="Note 4 2 14 2 3" xfId="57508" xr:uid="{00000000-0005-0000-0000-0000C0DE0000}"/>
    <cellStyle name="Note 4 2 14 2 3 2" xfId="57509" xr:uid="{00000000-0005-0000-0000-0000C1DE0000}"/>
    <cellStyle name="Note 4 2 14 2 3 3" xfId="57510" xr:uid="{00000000-0005-0000-0000-0000C2DE0000}"/>
    <cellStyle name="Note 4 2 14 2 3 4" xfId="57511" xr:uid="{00000000-0005-0000-0000-0000C3DE0000}"/>
    <cellStyle name="Note 4 2 14 2 3 5" xfId="57512" xr:uid="{00000000-0005-0000-0000-0000C4DE0000}"/>
    <cellStyle name="Note 4 2 14 2 4" xfId="57513" xr:uid="{00000000-0005-0000-0000-0000C5DE0000}"/>
    <cellStyle name="Note 4 2 14 2 4 2" xfId="57514" xr:uid="{00000000-0005-0000-0000-0000C6DE0000}"/>
    <cellStyle name="Note 4 2 14 2 5" xfId="57515" xr:uid="{00000000-0005-0000-0000-0000C7DE0000}"/>
    <cellStyle name="Note 4 2 14 2 5 2" xfId="57516" xr:uid="{00000000-0005-0000-0000-0000C8DE0000}"/>
    <cellStyle name="Note 4 2 14 2 6" xfId="57517" xr:uid="{00000000-0005-0000-0000-0000C9DE0000}"/>
    <cellStyle name="Note 4 2 14 2 6 2" xfId="57518" xr:uid="{00000000-0005-0000-0000-0000CADE0000}"/>
    <cellStyle name="Note 4 2 14 2 7" xfId="57519" xr:uid="{00000000-0005-0000-0000-0000CBDE0000}"/>
    <cellStyle name="Note 4 2 14 3" xfId="57520" xr:uid="{00000000-0005-0000-0000-0000CCDE0000}"/>
    <cellStyle name="Note 4 2 14 3 2" xfId="57521" xr:uid="{00000000-0005-0000-0000-0000CDDE0000}"/>
    <cellStyle name="Note 4 2 14 3 3" xfId="57522" xr:uid="{00000000-0005-0000-0000-0000CEDE0000}"/>
    <cellStyle name="Note 4 2 14 3 4" xfId="57523" xr:uid="{00000000-0005-0000-0000-0000CFDE0000}"/>
    <cellStyle name="Note 4 2 14 3 5" xfId="57524" xr:uid="{00000000-0005-0000-0000-0000D0DE0000}"/>
    <cellStyle name="Note 4 2 14 4" xfId="57525" xr:uid="{00000000-0005-0000-0000-0000D1DE0000}"/>
    <cellStyle name="Note 4 2 14 4 2" xfId="57526" xr:uid="{00000000-0005-0000-0000-0000D2DE0000}"/>
    <cellStyle name="Note 4 2 14 4 3" xfId="57527" xr:uid="{00000000-0005-0000-0000-0000D3DE0000}"/>
    <cellStyle name="Note 4 2 14 4 4" xfId="57528" xr:uid="{00000000-0005-0000-0000-0000D4DE0000}"/>
    <cellStyle name="Note 4 2 14 4 5" xfId="57529" xr:uid="{00000000-0005-0000-0000-0000D5DE0000}"/>
    <cellStyle name="Note 4 2 14 5" xfId="57530" xr:uid="{00000000-0005-0000-0000-0000D6DE0000}"/>
    <cellStyle name="Note 4 2 14 5 2" xfId="57531" xr:uid="{00000000-0005-0000-0000-0000D7DE0000}"/>
    <cellStyle name="Note 4 2 14 6" xfId="57532" xr:uid="{00000000-0005-0000-0000-0000D8DE0000}"/>
    <cellStyle name="Note 4 2 14 6 2" xfId="57533" xr:uid="{00000000-0005-0000-0000-0000D9DE0000}"/>
    <cellStyle name="Note 4 2 14 7" xfId="57534" xr:uid="{00000000-0005-0000-0000-0000DADE0000}"/>
    <cellStyle name="Note 4 2 14 7 2" xfId="57535" xr:uid="{00000000-0005-0000-0000-0000DBDE0000}"/>
    <cellStyle name="Note 4 2 14 8" xfId="57536" xr:uid="{00000000-0005-0000-0000-0000DCDE0000}"/>
    <cellStyle name="Note 4 2 15" xfId="57537" xr:uid="{00000000-0005-0000-0000-0000DDDE0000}"/>
    <cellStyle name="Note 4 2 15 2" xfId="57538" xr:uid="{00000000-0005-0000-0000-0000DEDE0000}"/>
    <cellStyle name="Note 4 2 15 2 2" xfId="57539" xr:uid="{00000000-0005-0000-0000-0000DFDE0000}"/>
    <cellStyle name="Note 4 2 15 2 3" xfId="57540" xr:uid="{00000000-0005-0000-0000-0000E0DE0000}"/>
    <cellStyle name="Note 4 2 15 2 4" xfId="57541" xr:uid="{00000000-0005-0000-0000-0000E1DE0000}"/>
    <cellStyle name="Note 4 2 15 2 5" xfId="57542" xr:uid="{00000000-0005-0000-0000-0000E2DE0000}"/>
    <cellStyle name="Note 4 2 15 3" xfId="57543" xr:uid="{00000000-0005-0000-0000-0000E3DE0000}"/>
    <cellStyle name="Note 4 2 15 3 2" xfId="57544" xr:uid="{00000000-0005-0000-0000-0000E4DE0000}"/>
    <cellStyle name="Note 4 2 15 3 3" xfId="57545" xr:uid="{00000000-0005-0000-0000-0000E5DE0000}"/>
    <cellStyle name="Note 4 2 15 3 4" xfId="57546" xr:uid="{00000000-0005-0000-0000-0000E6DE0000}"/>
    <cellStyle name="Note 4 2 15 3 5" xfId="57547" xr:uid="{00000000-0005-0000-0000-0000E7DE0000}"/>
    <cellStyle name="Note 4 2 15 4" xfId="57548" xr:uid="{00000000-0005-0000-0000-0000E8DE0000}"/>
    <cellStyle name="Note 4 2 15 4 2" xfId="57549" xr:uid="{00000000-0005-0000-0000-0000E9DE0000}"/>
    <cellStyle name="Note 4 2 15 5" xfId="57550" xr:uid="{00000000-0005-0000-0000-0000EADE0000}"/>
    <cellStyle name="Note 4 2 15 5 2" xfId="57551" xr:uid="{00000000-0005-0000-0000-0000EBDE0000}"/>
    <cellStyle name="Note 4 2 15 6" xfId="57552" xr:uid="{00000000-0005-0000-0000-0000ECDE0000}"/>
    <cellStyle name="Note 4 2 15 6 2" xfId="57553" xr:uid="{00000000-0005-0000-0000-0000EDDE0000}"/>
    <cellStyle name="Note 4 2 15 7" xfId="57554" xr:uid="{00000000-0005-0000-0000-0000EEDE0000}"/>
    <cellStyle name="Note 4 2 16" xfId="57555" xr:uid="{00000000-0005-0000-0000-0000EFDE0000}"/>
    <cellStyle name="Note 4 2 16 2" xfId="57556" xr:uid="{00000000-0005-0000-0000-0000F0DE0000}"/>
    <cellStyle name="Note 4 2 16 3" xfId="57557" xr:uid="{00000000-0005-0000-0000-0000F1DE0000}"/>
    <cellStyle name="Note 4 2 16 4" xfId="57558" xr:uid="{00000000-0005-0000-0000-0000F2DE0000}"/>
    <cellStyle name="Note 4 2 16 5" xfId="57559" xr:uid="{00000000-0005-0000-0000-0000F3DE0000}"/>
    <cellStyle name="Note 4 2 17" xfId="57560" xr:uid="{00000000-0005-0000-0000-0000F4DE0000}"/>
    <cellStyle name="Note 4 2 17 2" xfId="57561" xr:uid="{00000000-0005-0000-0000-0000F5DE0000}"/>
    <cellStyle name="Note 4 2 17 3" xfId="57562" xr:uid="{00000000-0005-0000-0000-0000F6DE0000}"/>
    <cellStyle name="Note 4 2 17 4" xfId="57563" xr:uid="{00000000-0005-0000-0000-0000F7DE0000}"/>
    <cellStyle name="Note 4 2 17 5" xfId="57564" xr:uid="{00000000-0005-0000-0000-0000F8DE0000}"/>
    <cellStyle name="Note 4 2 18" xfId="57565" xr:uid="{00000000-0005-0000-0000-0000F9DE0000}"/>
    <cellStyle name="Note 4 2 18 2" xfId="57566" xr:uid="{00000000-0005-0000-0000-0000FADE0000}"/>
    <cellStyle name="Note 4 2 19" xfId="57567" xr:uid="{00000000-0005-0000-0000-0000FBDE0000}"/>
    <cellStyle name="Note 4 2 19 2" xfId="57568" xr:uid="{00000000-0005-0000-0000-0000FCDE0000}"/>
    <cellStyle name="Note 4 2 2" xfId="1790" xr:uid="{00000000-0005-0000-0000-0000FDDE0000}"/>
    <cellStyle name="Note 4 2 2 2" xfId="1791" xr:uid="{00000000-0005-0000-0000-0000FEDE0000}"/>
    <cellStyle name="Note 4 2 2 2 2" xfId="1792" xr:uid="{00000000-0005-0000-0000-0000FFDE0000}"/>
    <cellStyle name="Note 4 2 2 2 2 2" xfId="57569" xr:uid="{00000000-0005-0000-0000-000000DF0000}"/>
    <cellStyle name="Note 4 2 2 2 2 3" xfId="57570" xr:uid="{00000000-0005-0000-0000-000001DF0000}"/>
    <cellStyle name="Note 4 2 2 2 2 4" xfId="57571" xr:uid="{00000000-0005-0000-0000-000002DF0000}"/>
    <cellStyle name="Note 4 2 2 2 2 5" xfId="57572" xr:uid="{00000000-0005-0000-0000-000003DF0000}"/>
    <cellStyle name="Note 4 2 2 2 3" xfId="57573" xr:uid="{00000000-0005-0000-0000-000004DF0000}"/>
    <cellStyle name="Note 4 2 2 2 3 2" xfId="57574" xr:uid="{00000000-0005-0000-0000-000005DF0000}"/>
    <cellStyle name="Note 4 2 2 2 3 3" xfId="57575" xr:uid="{00000000-0005-0000-0000-000006DF0000}"/>
    <cellStyle name="Note 4 2 2 2 3 4" xfId="57576" xr:uid="{00000000-0005-0000-0000-000007DF0000}"/>
    <cellStyle name="Note 4 2 2 2 3 5" xfId="57577" xr:uid="{00000000-0005-0000-0000-000008DF0000}"/>
    <cellStyle name="Note 4 2 2 2 4" xfId="57578" xr:uid="{00000000-0005-0000-0000-000009DF0000}"/>
    <cellStyle name="Note 4 2 2 2 4 2" xfId="57579" xr:uid="{00000000-0005-0000-0000-00000ADF0000}"/>
    <cellStyle name="Note 4 2 2 2 5" xfId="57580" xr:uid="{00000000-0005-0000-0000-00000BDF0000}"/>
    <cellStyle name="Note 4 2 2 2 5 2" xfId="57581" xr:uid="{00000000-0005-0000-0000-00000CDF0000}"/>
    <cellStyle name="Note 4 2 2 2 6" xfId="57582" xr:uid="{00000000-0005-0000-0000-00000DDF0000}"/>
    <cellStyle name="Note 4 2 2 2 6 2" xfId="57583" xr:uid="{00000000-0005-0000-0000-00000EDF0000}"/>
    <cellStyle name="Note 4 2 2 2 7" xfId="57584" xr:uid="{00000000-0005-0000-0000-00000FDF0000}"/>
    <cellStyle name="Note 4 2 2 3" xfId="1793" xr:uid="{00000000-0005-0000-0000-000010DF0000}"/>
    <cellStyle name="Note 4 2 2 3 2" xfId="57585" xr:uid="{00000000-0005-0000-0000-000011DF0000}"/>
    <cellStyle name="Note 4 2 2 3 3" xfId="57586" xr:uid="{00000000-0005-0000-0000-000012DF0000}"/>
    <cellStyle name="Note 4 2 2 3 4" xfId="57587" xr:uid="{00000000-0005-0000-0000-000013DF0000}"/>
    <cellStyle name="Note 4 2 2 3 5" xfId="57588" xr:uid="{00000000-0005-0000-0000-000014DF0000}"/>
    <cellStyle name="Note 4 2 2 4" xfId="57589" xr:uid="{00000000-0005-0000-0000-000015DF0000}"/>
    <cellStyle name="Note 4 2 2 4 2" xfId="57590" xr:uid="{00000000-0005-0000-0000-000016DF0000}"/>
    <cellStyle name="Note 4 2 2 4 3" xfId="57591" xr:uid="{00000000-0005-0000-0000-000017DF0000}"/>
    <cellStyle name="Note 4 2 2 4 4" xfId="57592" xr:uid="{00000000-0005-0000-0000-000018DF0000}"/>
    <cellStyle name="Note 4 2 2 4 5" xfId="57593" xr:uid="{00000000-0005-0000-0000-000019DF0000}"/>
    <cellStyle name="Note 4 2 2 5" xfId="57594" xr:uid="{00000000-0005-0000-0000-00001ADF0000}"/>
    <cellStyle name="Note 4 2 2 5 2" xfId="57595" xr:uid="{00000000-0005-0000-0000-00001BDF0000}"/>
    <cellStyle name="Note 4 2 2 6" xfId="57596" xr:uid="{00000000-0005-0000-0000-00001CDF0000}"/>
    <cellStyle name="Note 4 2 2 6 2" xfId="57597" xr:uid="{00000000-0005-0000-0000-00001DDF0000}"/>
    <cellStyle name="Note 4 2 2 7" xfId="57598" xr:uid="{00000000-0005-0000-0000-00001EDF0000}"/>
    <cellStyle name="Note 4 2 2 7 2" xfId="57599" xr:uid="{00000000-0005-0000-0000-00001FDF0000}"/>
    <cellStyle name="Note 4 2 2 8" xfId="57600" xr:uid="{00000000-0005-0000-0000-000020DF0000}"/>
    <cellStyle name="Note 4 2 20" xfId="57601" xr:uid="{00000000-0005-0000-0000-000021DF0000}"/>
    <cellStyle name="Note 4 2 20 2" xfId="57602" xr:uid="{00000000-0005-0000-0000-000022DF0000}"/>
    <cellStyle name="Note 4 2 21" xfId="57603" xr:uid="{00000000-0005-0000-0000-000023DF0000}"/>
    <cellStyle name="Note 4 2 3" xfId="1794" xr:uid="{00000000-0005-0000-0000-000024DF0000}"/>
    <cellStyle name="Note 4 2 3 2" xfId="1795" xr:uid="{00000000-0005-0000-0000-000025DF0000}"/>
    <cellStyle name="Note 4 2 3 2 2" xfId="1796" xr:uid="{00000000-0005-0000-0000-000026DF0000}"/>
    <cellStyle name="Note 4 2 3 2 2 2" xfId="57604" xr:uid="{00000000-0005-0000-0000-000027DF0000}"/>
    <cellStyle name="Note 4 2 3 2 2 3" xfId="57605" xr:uid="{00000000-0005-0000-0000-000028DF0000}"/>
    <cellStyle name="Note 4 2 3 2 2 4" xfId="57606" xr:uid="{00000000-0005-0000-0000-000029DF0000}"/>
    <cellStyle name="Note 4 2 3 2 2 5" xfId="57607" xr:uid="{00000000-0005-0000-0000-00002ADF0000}"/>
    <cellStyle name="Note 4 2 3 2 3" xfId="57608" xr:uid="{00000000-0005-0000-0000-00002BDF0000}"/>
    <cellStyle name="Note 4 2 3 2 3 2" xfId="57609" xr:uid="{00000000-0005-0000-0000-00002CDF0000}"/>
    <cellStyle name="Note 4 2 3 2 3 3" xfId="57610" xr:uid="{00000000-0005-0000-0000-00002DDF0000}"/>
    <cellStyle name="Note 4 2 3 2 3 4" xfId="57611" xr:uid="{00000000-0005-0000-0000-00002EDF0000}"/>
    <cellStyle name="Note 4 2 3 2 3 5" xfId="57612" xr:uid="{00000000-0005-0000-0000-00002FDF0000}"/>
    <cellStyle name="Note 4 2 3 2 4" xfId="57613" xr:uid="{00000000-0005-0000-0000-000030DF0000}"/>
    <cellStyle name="Note 4 2 3 2 4 2" xfId="57614" xr:uid="{00000000-0005-0000-0000-000031DF0000}"/>
    <cellStyle name="Note 4 2 3 2 5" xfId="57615" xr:uid="{00000000-0005-0000-0000-000032DF0000}"/>
    <cellStyle name="Note 4 2 3 2 5 2" xfId="57616" xr:uid="{00000000-0005-0000-0000-000033DF0000}"/>
    <cellStyle name="Note 4 2 3 2 6" xfId="57617" xr:uid="{00000000-0005-0000-0000-000034DF0000}"/>
    <cellStyle name="Note 4 2 3 2 6 2" xfId="57618" xr:uid="{00000000-0005-0000-0000-000035DF0000}"/>
    <cellStyle name="Note 4 2 3 2 7" xfId="57619" xr:uid="{00000000-0005-0000-0000-000036DF0000}"/>
    <cellStyle name="Note 4 2 3 3" xfId="1797" xr:uid="{00000000-0005-0000-0000-000037DF0000}"/>
    <cellStyle name="Note 4 2 3 3 2" xfId="57620" xr:uid="{00000000-0005-0000-0000-000038DF0000}"/>
    <cellStyle name="Note 4 2 3 3 3" xfId="57621" xr:uid="{00000000-0005-0000-0000-000039DF0000}"/>
    <cellStyle name="Note 4 2 3 3 4" xfId="57622" xr:uid="{00000000-0005-0000-0000-00003ADF0000}"/>
    <cellStyle name="Note 4 2 3 3 5" xfId="57623" xr:uid="{00000000-0005-0000-0000-00003BDF0000}"/>
    <cellStyle name="Note 4 2 3 4" xfId="57624" xr:uid="{00000000-0005-0000-0000-00003CDF0000}"/>
    <cellStyle name="Note 4 2 3 4 2" xfId="57625" xr:uid="{00000000-0005-0000-0000-00003DDF0000}"/>
    <cellStyle name="Note 4 2 3 4 3" xfId="57626" xr:uid="{00000000-0005-0000-0000-00003EDF0000}"/>
    <cellStyle name="Note 4 2 3 4 4" xfId="57627" xr:uid="{00000000-0005-0000-0000-00003FDF0000}"/>
    <cellStyle name="Note 4 2 3 4 5" xfId="57628" xr:uid="{00000000-0005-0000-0000-000040DF0000}"/>
    <cellStyle name="Note 4 2 3 5" xfId="57629" xr:uid="{00000000-0005-0000-0000-000041DF0000}"/>
    <cellStyle name="Note 4 2 3 5 2" xfId="57630" xr:uid="{00000000-0005-0000-0000-000042DF0000}"/>
    <cellStyle name="Note 4 2 3 6" xfId="57631" xr:uid="{00000000-0005-0000-0000-000043DF0000}"/>
    <cellStyle name="Note 4 2 3 6 2" xfId="57632" xr:uid="{00000000-0005-0000-0000-000044DF0000}"/>
    <cellStyle name="Note 4 2 3 7" xfId="57633" xr:uid="{00000000-0005-0000-0000-000045DF0000}"/>
    <cellStyle name="Note 4 2 3 7 2" xfId="57634" xr:uid="{00000000-0005-0000-0000-000046DF0000}"/>
    <cellStyle name="Note 4 2 3 8" xfId="57635" xr:uid="{00000000-0005-0000-0000-000047DF0000}"/>
    <cellStyle name="Note 4 2 4" xfId="1798" xr:uid="{00000000-0005-0000-0000-000048DF0000}"/>
    <cellStyle name="Note 4 2 4 2" xfId="1799" xr:uid="{00000000-0005-0000-0000-000049DF0000}"/>
    <cellStyle name="Note 4 2 4 2 2" xfId="1800" xr:uid="{00000000-0005-0000-0000-00004ADF0000}"/>
    <cellStyle name="Note 4 2 4 2 2 2" xfId="57636" xr:uid="{00000000-0005-0000-0000-00004BDF0000}"/>
    <cellStyle name="Note 4 2 4 2 2 3" xfId="57637" xr:uid="{00000000-0005-0000-0000-00004CDF0000}"/>
    <cellStyle name="Note 4 2 4 2 2 4" xfId="57638" xr:uid="{00000000-0005-0000-0000-00004DDF0000}"/>
    <cellStyle name="Note 4 2 4 2 2 5" xfId="57639" xr:uid="{00000000-0005-0000-0000-00004EDF0000}"/>
    <cellStyle name="Note 4 2 4 2 3" xfId="57640" xr:uid="{00000000-0005-0000-0000-00004FDF0000}"/>
    <cellStyle name="Note 4 2 4 2 3 2" xfId="57641" xr:uid="{00000000-0005-0000-0000-000050DF0000}"/>
    <cellStyle name="Note 4 2 4 2 3 3" xfId="57642" xr:uid="{00000000-0005-0000-0000-000051DF0000}"/>
    <cellStyle name="Note 4 2 4 2 3 4" xfId="57643" xr:uid="{00000000-0005-0000-0000-000052DF0000}"/>
    <cellStyle name="Note 4 2 4 2 3 5" xfId="57644" xr:uid="{00000000-0005-0000-0000-000053DF0000}"/>
    <cellStyle name="Note 4 2 4 2 4" xfId="57645" xr:uid="{00000000-0005-0000-0000-000054DF0000}"/>
    <cellStyle name="Note 4 2 4 2 4 2" xfId="57646" xr:uid="{00000000-0005-0000-0000-000055DF0000}"/>
    <cellStyle name="Note 4 2 4 2 5" xfId="57647" xr:uid="{00000000-0005-0000-0000-000056DF0000}"/>
    <cellStyle name="Note 4 2 4 2 5 2" xfId="57648" xr:uid="{00000000-0005-0000-0000-000057DF0000}"/>
    <cellStyle name="Note 4 2 4 2 6" xfId="57649" xr:uid="{00000000-0005-0000-0000-000058DF0000}"/>
    <cellStyle name="Note 4 2 4 2 6 2" xfId="57650" xr:uid="{00000000-0005-0000-0000-000059DF0000}"/>
    <cellStyle name="Note 4 2 4 2 7" xfId="57651" xr:uid="{00000000-0005-0000-0000-00005ADF0000}"/>
    <cellStyle name="Note 4 2 4 3" xfId="1801" xr:uid="{00000000-0005-0000-0000-00005BDF0000}"/>
    <cellStyle name="Note 4 2 4 3 2" xfId="57652" xr:uid="{00000000-0005-0000-0000-00005CDF0000}"/>
    <cellStyle name="Note 4 2 4 3 3" xfId="57653" xr:uid="{00000000-0005-0000-0000-00005DDF0000}"/>
    <cellStyle name="Note 4 2 4 3 4" xfId="57654" xr:uid="{00000000-0005-0000-0000-00005EDF0000}"/>
    <cellStyle name="Note 4 2 4 3 5" xfId="57655" xr:uid="{00000000-0005-0000-0000-00005FDF0000}"/>
    <cellStyle name="Note 4 2 4 4" xfId="57656" xr:uid="{00000000-0005-0000-0000-000060DF0000}"/>
    <cellStyle name="Note 4 2 4 4 2" xfId="57657" xr:uid="{00000000-0005-0000-0000-000061DF0000}"/>
    <cellStyle name="Note 4 2 4 4 3" xfId="57658" xr:uid="{00000000-0005-0000-0000-000062DF0000}"/>
    <cellStyle name="Note 4 2 4 4 4" xfId="57659" xr:uid="{00000000-0005-0000-0000-000063DF0000}"/>
    <cellStyle name="Note 4 2 4 4 5" xfId="57660" xr:uid="{00000000-0005-0000-0000-000064DF0000}"/>
    <cellStyle name="Note 4 2 4 5" xfId="57661" xr:uid="{00000000-0005-0000-0000-000065DF0000}"/>
    <cellStyle name="Note 4 2 4 5 2" xfId="57662" xr:uid="{00000000-0005-0000-0000-000066DF0000}"/>
    <cellStyle name="Note 4 2 4 6" xfId="57663" xr:uid="{00000000-0005-0000-0000-000067DF0000}"/>
    <cellStyle name="Note 4 2 4 6 2" xfId="57664" xr:uid="{00000000-0005-0000-0000-000068DF0000}"/>
    <cellStyle name="Note 4 2 4 7" xfId="57665" xr:uid="{00000000-0005-0000-0000-000069DF0000}"/>
    <cellStyle name="Note 4 2 4 7 2" xfId="57666" xr:uid="{00000000-0005-0000-0000-00006ADF0000}"/>
    <cellStyle name="Note 4 2 4 8" xfId="57667" xr:uid="{00000000-0005-0000-0000-00006BDF0000}"/>
    <cellStyle name="Note 4 2 5" xfId="1802" xr:uid="{00000000-0005-0000-0000-00006CDF0000}"/>
    <cellStyle name="Note 4 2 5 2" xfId="1803" xr:uid="{00000000-0005-0000-0000-00006DDF0000}"/>
    <cellStyle name="Note 4 2 5 2 2" xfId="1804" xr:uid="{00000000-0005-0000-0000-00006EDF0000}"/>
    <cellStyle name="Note 4 2 5 2 2 2" xfId="57668" xr:uid="{00000000-0005-0000-0000-00006FDF0000}"/>
    <cellStyle name="Note 4 2 5 2 2 3" xfId="57669" xr:uid="{00000000-0005-0000-0000-000070DF0000}"/>
    <cellStyle name="Note 4 2 5 2 2 4" xfId="57670" xr:uid="{00000000-0005-0000-0000-000071DF0000}"/>
    <cellStyle name="Note 4 2 5 2 2 5" xfId="57671" xr:uid="{00000000-0005-0000-0000-000072DF0000}"/>
    <cellStyle name="Note 4 2 5 2 3" xfId="57672" xr:uid="{00000000-0005-0000-0000-000073DF0000}"/>
    <cellStyle name="Note 4 2 5 2 3 2" xfId="57673" xr:uid="{00000000-0005-0000-0000-000074DF0000}"/>
    <cellStyle name="Note 4 2 5 2 3 3" xfId="57674" xr:uid="{00000000-0005-0000-0000-000075DF0000}"/>
    <cellStyle name="Note 4 2 5 2 3 4" xfId="57675" xr:uid="{00000000-0005-0000-0000-000076DF0000}"/>
    <cellStyle name="Note 4 2 5 2 3 5" xfId="57676" xr:uid="{00000000-0005-0000-0000-000077DF0000}"/>
    <cellStyle name="Note 4 2 5 2 4" xfId="57677" xr:uid="{00000000-0005-0000-0000-000078DF0000}"/>
    <cellStyle name="Note 4 2 5 2 4 2" xfId="57678" xr:uid="{00000000-0005-0000-0000-000079DF0000}"/>
    <cellStyle name="Note 4 2 5 2 5" xfId="57679" xr:uid="{00000000-0005-0000-0000-00007ADF0000}"/>
    <cellStyle name="Note 4 2 5 2 5 2" xfId="57680" xr:uid="{00000000-0005-0000-0000-00007BDF0000}"/>
    <cellStyle name="Note 4 2 5 2 6" xfId="57681" xr:uid="{00000000-0005-0000-0000-00007CDF0000}"/>
    <cellStyle name="Note 4 2 5 2 6 2" xfId="57682" xr:uid="{00000000-0005-0000-0000-00007DDF0000}"/>
    <cellStyle name="Note 4 2 5 2 7" xfId="57683" xr:uid="{00000000-0005-0000-0000-00007EDF0000}"/>
    <cellStyle name="Note 4 2 5 3" xfId="1805" xr:uid="{00000000-0005-0000-0000-00007FDF0000}"/>
    <cellStyle name="Note 4 2 5 3 2" xfId="57684" xr:uid="{00000000-0005-0000-0000-000080DF0000}"/>
    <cellStyle name="Note 4 2 5 3 3" xfId="57685" xr:uid="{00000000-0005-0000-0000-000081DF0000}"/>
    <cellStyle name="Note 4 2 5 3 4" xfId="57686" xr:uid="{00000000-0005-0000-0000-000082DF0000}"/>
    <cellStyle name="Note 4 2 5 3 5" xfId="57687" xr:uid="{00000000-0005-0000-0000-000083DF0000}"/>
    <cellStyle name="Note 4 2 5 4" xfId="57688" xr:uid="{00000000-0005-0000-0000-000084DF0000}"/>
    <cellStyle name="Note 4 2 5 4 2" xfId="57689" xr:uid="{00000000-0005-0000-0000-000085DF0000}"/>
    <cellStyle name="Note 4 2 5 4 3" xfId="57690" xr:uid="{00000000-0005-0000-0000-000086DF0000}"/>
    <cellStyle name="Note 4 2 5 4 4" xfId="57691" xr:uid="{00000000-0005-0000-0000-000087DF0000}"/>
    <cellStyle name="Note 4 2 5 4 5" xfId="57692" xr:uid="{00000000-0005-0000-0000-000088DF0000}"/>
    <cellStyle name="Note 4 2 5 5" xfId="57693" xr:uid="{00000000-0005-0000-0000-000089DF0000}"/>
    <cellStyle name="Note 4 2 5 5 2" xfId="57694" xr:uid="{00000000-0005-0000-0000-00008ADF0000}"/>
    <cellStyle name="Note 4 2 5 6" xfId="57695" xr:uid="{00000000-0005-0000-0000-00008BDF0000}"/>
    <cellStyle name="Note 4 2 5 6 2" xfId="57696" xr:uid="{00000000-0005-0000-0000-00008CDF0000}"/>
    <cellStyle name="Note 4 2 5 7" xfId="57697" xr:uid="{00000000-0005-0000-0000-00008DDF0000}"/>
    <cellStyle name="Note 4 2 5 7 2" xfId="57698" xr:uid="{00000000-0005-0000-0000-00008EDF0000}"/>
    <cellStyle name="Note 4 2 5 8" xfId="57699" xr:uid="{00000000-0005-0000-0000-00008FDF0000}"/>
    <cellStyle name="Note 4 2 6" xfId="1806" xr:uid="{00000000-0005-0000-0000-000090DF0000}"/>
    <cellStyle name="Note 4 2 6 2" xfId="1807" xr:uid="{00000000-0005-0000-0000-000091DF0000}"/>
    <cellStyle name="Note 4 2 6 2 2" xfId="57700" xr:uid="{00000000-0005-0000-0000-000092DF0000}"/>
    <cellStyle name="Note 4 2 6 2 2 2" xfId="57701" xr:uid="{00000000-0005-0000-0000-000093DF0000}"/>
    <cellStyle name="Note 4 2 6 2 2 3" xfId="57702" xr:uid="{00000000-0005-0000-0000-000094DF0000}"/>
    <cellStyle name="Note 4 2 6 2 2 4" xfId="57703" xr:uid="{00000000-0005-0000-0000-000095DF0000}"/>
    <cellStyle name="Note 4 2 6 2 2 5" xfId="57704" xr:uid="{00000000-0005-0000-0000-000096DF0000}"/>
    <cellStyle name="Note 4 2 6 2 3" xfId="57705" xr:uid="{00000000-0005-0000-0000-000097DF0000}"/>
    <cellStyle name="Note 4 2 6 2 3 2" xfId="57706" xr:uid="{00000000-0005-0000-0000-000098DF0000}"/>
    <cellStyle name="Note 4 2 6 2 3 3" xfId="57707" xr:uid="{00000000-0005-0000-0000-000099DF0000}"/>
    <cellStyle name="Note 4 2 6 2 3 4" xfId="57708" xr:uid="{00000000-0005-0000-0000-00009ADF0000}"/>
    <cellStyle name="Note 4 2 6 2 3 5" xfId="57709" xr:uid="{00000000-0005-0000-0000-00009BDF0000}"/>
    <cellStyle name="Note 4 2 6 2 4" xfId="57710" xr:uid="{00000000-0005-0000-0000-00009CDF0000}"/>
    <cellStyle name="Note 4 2 6 2 4 2" xfId="57711" xr:uid="{00000000-0005-0000-0000-00009DDF0000}"/>
    <cellStyle name="Note 4 2 6 2 5" xfId="57712" xr:uid="{00000000-0005-0000-0000-00009EDF0000}"/>
    <cellStyle name="Note 4 2 6 2 5 2" xfId="57713" xr:uid="{00000000-0005-0000-0000-00009FDF0000}"/>
    <cellStyle name="Note 4 2 6 2 6" xfId="57714" xr:uid="{00000000-0005-0000-0000-0000A0DF0000}"/>
    <cellStyle name="Note 4 2 6 2 6 2" xfId="57715" xr:uid="{00000000-0005-0000-0000-0000A1DF0000}"/>
    <cellStyle name="Note 4 2 6 2 7" xfId="57716" xr:uid="{00000000-0005-0000-0000-0000A2DF0000}"/>
    <cellStyle name="Note 4 2 6 3" xfId="57717" xr:uid="{00000000-0005-0000-0000-0000A3DF0000}"/>
    <cellStyle name="Note 4 2 6 3 2" xfId="57718" xr:uid="{00000000-0005-0000-0000-0000A4DF0000}"/>
    <cellStyle name="Note 4 2 6 3 3" xfId="57719" xr:uid="{00000000-0005-0000-0000-0000A5DF0000}"/>
    <cellStyle name="Note 4 2 6 3 4" xfId="57720" xr:uid="{00000000-0005-0000-0000-0000A6DF0000}"/>
    <cellStyle name="Note 4 2 6 3 5" xfId="57721" xr:uid="{00000000-0005-0000-0000-0000A7DF0000}"/>
    <cellStyle name="Note 4 2 6 4" xfId="57722" xr:uid="{00000000-0005-0000-0000-0000A8DF0000}"/>
    <cellStyle name="Note 4 2 6 4 2" xfId="57723" xr:uid="{00000000-0005-0000-0000-0000A9DF0000}"/>
    <cellStyle name="Note 4 2 6 4 3" xfId="57724" xr:uid="{00000000-0005-0000-0000-0000AADF0000}"/>
    <cellStyle name="Note 4 2 6 4 4" xfId="57725" xr:uid="{00000000-0005-0000-0000-0000ABDF0000}"/>
    <cellStyle name="Note 4 2 6 4 5" xfId="57726" xr:uid="{00000000-0005-0000-0000-0000ACDF0000}"/>
    <cellStyle name="Note 4 2 6 5" xfId="57727" xr:uid="{00000000-0005-0000-0000-0000ADDF0000}"/>
    <cellStyle name="Note 4 2 6 5 2" xfId="57728" xr:uid="{00000000-0005-0000-0000-0000AEDF0000}"/>
    <cellStyle name="Note 4 2 6 6" xfId="57729" xr:uid="{00000000-0005-0000-0000-0000AFDF0000}"/>
    <cellStyle name="Note 4 2 6 6 2" xfId="57730" xr:uid="{00000000-0005-0000-0000-0000B0DF0000}"/>
    <cellStyle name="Note 4 2 6 7" xfId="57731" xr:uid="{00000000-0005-0000-0000-0000B1DF0000}"/>
    <cellStyle name="Note 4 2 6 7 2" xfId="57732" xr:uid="{00000000-0005-0000-0000-0000B2DF0000}"/>
    <cellStyle name="Note 4 2 6 8" xfId="57733" xr:uid="{00000000-0005-0000-0000-0000B3DF0000}"/>
    <cellStyle name="Note 4 2 7" xfId="1808" xr:uid="{00000000-0005-0000-0000-0000B4DF0000}"/>
    <cellStyle name="Note 4 2 7 2" xfId="57734" xr:uid="{00000000-0005-0000-0000-0000B5DF0000}"/>
    <cellStyle name="Note 4 2 7 2 2" xfId="57735" xr:uid="{00000000-0005-0000-0000-0000B6DF0000}"/>
    <cellStyle name="Note 4 2 7 2 2 2" xfId="57736" xr:uid="{00000000-0005-0000-0000-0000B7DF0000}"/>
    <cellStyle name="Note 4 2 7 2 2 3" xfId="57737" xr:uid="{00000000-0005-0000-0000-0000B8DF0000}"/>
    <cellStyle name="Note 4 2 7 2 2 4" xfId="57738" xr:uid="{00000000-0005-0000-0000-0000B9DF0000}"/>
    <cellStyle name="Note 4 2 7 2 2 5" xfId="57739" xr:uid="{00000000-0005-0000-0000-0000BADF0000}"/>
    <cellStyle name="Note 4 2 7 2 3" xfId="57740" xr:uid="{00000000-0005-0000-0000-0000BBDF0000}"/>
    <cellStyle name="Note 4 2 7 2 3 2" xfId="57741" xr:uid="{00000000-0005-0000-0000-0000BCDF0000}"/>
    <cellStyle name="Note 4 2 7 2 3 3" xfId="57742" xr:uid="{00000000-0005-0000-0000-0000BDDF0000}"/>
    <cellStyle name="Note 4 2 7 2 3 4" xfId="57743" xr:uid="{00000000-0005-0000-0000-0000BEDF0000}"/>
    <cellStyle name="Note 4 2 7 2 3 5" xfId="57744" xr:uid="{00000000-0005-0000-0000-0000BFDF0000}"/>
    <cellStyle name="Note 4 2 7 2 4" xfId="57745" xr:uid="{00000000-0005-0000-0000-0000C0DF0000}"/>
    <cellStyle name="Note 4 2 7 2 4 2" xfId="57746" xr:uid="{00000000-0005-0000-0000-0000C1DF0000}"/>
    <cellStyle name="Note 4 2 7 2 5" xfId="57747" xr:uid="{00000000-0005-0000-0000-0000C2DF0000}"/>
    <cellStyle name="Note 4 2 7 2 5 2" xfId="57748" xr:uid="{00000000-0005-0000-0000-0000C3DF0000}"/>
    <cellStyle name="Note 4 2 7 2 6" xfId="57749" xr:uid="{00000000-0005-0000-0000-0000C4DF0000}"/>
    <cellStyle name="Note 4 2 7 2 6 2" xfId="57750" xr:uid="{00000000-0005-0000-0000-0000C5DF0000}"/>
    <cellStyle name="Note 4 2 7 2 7" xfId="57751" xr:uid="{00000000-0005-0000-0000-0000C6DF0000}"/>
    <cellStyle name="Note 4 2 7 3" xfId="57752" xr:uid="{00000000-0005-0000-0000-0000C7DF0000}"/>
    <cellStyle name="Note 4 2 7 3 2" xfId="57753" xr:uid="{00000000-0005-0000-0000-0000C8DF0000}"/>
    <cellStyle name="Note 4 2 7 3 3" xfId="57754" xr:uid="{00000000-0005-0000-0000-0000C9DF0000}"/>
    <cellStyle name="Note 4 2 7 3 4" xfId="57755" xr:uid="{00000000-0005-0000-0000-0000CADF0000}"/>
    <cellStyle name="Note 4 2 7 3 5" xfId="57756" xr:uid="{00000000-0005-0000-0000-0000CBDF0000}"/>
    <cellStyle name="Note 4 2 7 4" xfId="57757" xr:uid="{00000000-0005-0000-0000-0000CCDF0000}"/>
    <cellStyle name="Note 4 2 7 4 2" xfId="57758" xr:uid="{00000000-0005-0000-0000-0000CDDF0000}"/>
    <cellStyle name="Note 4 2 7 4 3" xfId="57759" xr:uid="{00000000-0005-0000-0000-0000CEDF0000}"/>
    <cellStyle name="Note 4 2 7 4 4" xfId="57760" xr:uid="{00000000-0005-0000-0000-0000CFDF0000}"/>
    <cellStyle name="Note 4 2 7 4 5" xfId="57761" xr:uid="{00000000-0005-0000-0000-0000D0DF0000}"/>
    <cellStyle name="Note 4 2 7 5" xfId="57762" xr:uid="{00000000-0005-0000-0000-0000D1DF0000}"/>
    <cellStyle name="Note 4 2 7 5 2" xfId="57763" xr:uid="{00000000-0005-0000-0000-0000D2DF0000}"/>
    <cellStyle name="Note 4 2 7 6" xfId="57764" xr:uid="{00000000-0005-0000-0000-0000D3DF0000}"/>
    <cellStyle name="Note 4 2 7 6 2" xfId="57765" xr:uid="{00000000-0005-0000-0000-0000D4DF0000}"/>
    <cellStyle name="Note 4 2 7 7" xfId="57766" xr:uid="{00000000-0005-0000-0000-0000D5DF0000}"/>
    <cellStyle name="Note 4 2 7 7 2" xfId="57767" xr:uid="{00000000-0005-0000-0000-0000D6DF0000}"/>
    <cellStyle name="Note 4 2 7 8" xfId="57768" xr:uid="{00000000-0005-0000-0000-0000D7DF0000}"/>
    <cellStyle name="Note 4 2 8" xfId="57769" xr:uid="{00000000-0005-0000-0000-0000D8DF0000}"/>
    <cellStyle name="Note 4 2 8 2" xfId="57770" xr:uid="{00000000-0005-0000-0000-0000D9DF0000}"/>
    <cellStyle name="Note 4 2 8 2 2" xfId="57771" xr:uid="{00000000-0005-0000-0000-0000DADF0000}"/>
    <cellStyle name="Note 4 2 8 2 2 2" xfId="57772" xr:uid="{00000000-0005-0000-0000-0000DBDF0000}"/>
    <cellStyle name="Note 4 2 8 2 2 3" xfId="57773" xr:uid="{00000000-0005-0000-0000-0000DCDF0000}"/>
    <cellStyle name="Note 4 2 8 2 2 4" xfId="57774" xr:uid="{00000000-0005-0000-0000-0000DDDF0000}"/>
    <cellStyle name="Note 4 2 8 2 2 5" xfId="57775" xr:uid="{00000000-0005-0000-0000-0000DEDF0000}"/>
    <cellStyle name="Note 4 2 8 2 3" xfId="57776" xr:uid="{00000000-0005-0000-0000-0000DFDF0000}"/>
    <cellStyle name="Note 4 2 8 2 3 2" xfId="57777" xr:uid="{00000000-0005-0000-0000-0000E0DF0000}"/>
    <cellStyle name="Note 4 2 8 2 3 3" xfId="57778" xr:uid="{00000000-0005-0000-0000-0000E1DF0000}"/>
    <cellStyle name="Note 4 2 8 2 3 4" xfId="57779" xr:uid="{00000000-0005-0000-0000-0000E2DF0000}"/>
    <cellStyle name="Note 4 2 8 2 3 5" xfId="57780" xr:uid="{00000000-0005-0000-0000-0000E3DF0000}"/>
    <cellStyle name="Note 4 2 8 2 4" xfId="57781" xr:uid="{00000000-0005-0000-0000-0000E4DF0000}"/>
    <cellStyle name="Note 4 2 8 2 4 2" xfId="57782" xr:uid="{00000000-0005-0000-0000-0000E5DF0000}"/>
    <cellStyle name="Note 4 2 8 2 5" xfId="57783" xr:uid="{00000000-0005-0000-0000-0000E6DF0000}"/>
    <cellStyle name="Note 4 2 8 2 5 2" xfId="57784" xr:uid="{00000000-0005-0000-0000-0000E7DF0000}"/>
    <cellStyle name="Note 4 2 8 2 6" xfId="57785" xr:uid="{00000000-0005-0000-0000-0000E8DF0000}"/>
    <cellStyle name="Note 4 2 8 2 6 2" xfId="57786" xr:uid="{00000000-0005-0000-0000-0000E9DF0000}"/>
    <cellStyle name="Note 4 2 8 2 7" xfId="57787" xr:uid="{00000000-0005-0000-0000-0000EADF0000}"/>
    <cellStyle name="Note 4 2 8 3" xfId="57788" xr:uid="{00000000-0005-0000-0000-0000EBDF0000}"/>
    <cellStyle name="Note 4 2 8 3 2" xfId="57789" xr:uid="{00000000-0005-0000-0000-0000ECDF0000}"/>
    <cellStyle name="Note 4 2 8 3 3" xfId="57790" xr:uid="{00000000-0005-0000-0000-0000EDDF0000}"/>
    <cellStyle name="Note 4 2 8 3 4" xfId="57791" xr:uid="{00000000-0005-0000-0000-0000EEDF0000}"/>
    <cellStyle name="Note 4 2 8 3 5" xfId="57792" xr:uid="{00000000-0005-0000-0000-0000EFDF0000}"/>
    <cellStyle name="Note 4 2 8 4" xfId="57793" xr:uid="{00000000-0005-0000-0000-0000F0DF0000}"/>
    <cellStyle name="Note 4 2 8 4 2" xfId="57794" xr:uid="{00000000-0005-0000-0000-0000F1DF0000}"/>
    <cellStyle name="Note 4 2 8 4 3" xfId="57795" xr:uid="{00000000-0005-0000-0000-0000F2DF0000}"/>
    <cellStyle name="Note 4 2 8 4 4" xfId="57796" xr:uid="{00000000-0005-0000-0000-0000F3DF0000}"/>
    <cellStyle name="Note 4 2 8 4 5" xfId="57797" xr:uid="{00000000-0005-0000-0000-0000F4DF0000}"/>
    <cellStyle name="Note 4 2 8 5" xfId="57798" xr:uid="{00000000-0005-0000-0000-0000F5DF0000}"/>
    <cellStyle name="Note 4 2 8 5 2" xfId="57799" xr:uid="{00000000-0005-0000-0000-0000F6DF0000}"/>
    <cellStyle name="Note 4 2 8 6" xfId="57800" xr:uid="{00000000-0005-0000-0000-0000F7DF0000}"/>
    <cellStyle name="Note 4 2 8 6 2" xfId="57801" xr:uid="{00000000-0005-0000-0000-0000F8DF0000}"/>
    <cellStyle name="Note 4 2 8 7" xfId="57802" xr:uid="{00000000-0005-0000-0000-0000F9DF0000}"/>
    <cellStyle name="Note 4 2 8 7 2" xfId="57803" xr:uid="{00000000-0005-0000-0000-0000FADF0000}"/>
    <cellStyle name="Note 4 2 8 8" xfId="57804" xr:uid="{00000000-0005-0000-0000-0000FBDF0000}"/>
    <cellStyle name="Note 4 2 9" xfId="57805" xr:uid="{00000000-0005-0000-0000-0000FCDF0000}"/>
    <cellStyle name="Note 4 2 9 2" xfId="57806" xr:uid="{00000000-0005-0000-0000-0000FDDF0000}"/>
    <cellStyle name="Note 4 2 9 2 2" xfId="57807" xr:uid="{00000000-0005-0000-0000-0000FEDF0000}"/>
    <cellStyle name="Note 4 2 9 2 2 2" xfId="57808" xr:uid="{00000000-0005-0000-0000-0000FFDF0000}"/>
    <cellStyle name="Note 4 2 9 2 2 3" xfId="57809" xr:uid="{00000000-0005-0000-0000-000000E00000}"/>
    <cellStyle name="Note 4 2 9 2 2 4" xfId="57810" xr:uid="{00000000-0005-0000-0000-000001E00000}"/>
    <cellStyle name="Note 4 2 9 2 2 5" xfId="57811" xr:uid="{00000000-0005-0000-0000-000002E00000}"/>
    <cellStyle name="Note 4 2 9 2 3" xfId="57812" xr:uid="{00000000-0005-0000-0000-000003E00000}"/>
    <cellStyle name="Note 4 2 9 2 3 2" xfId="57813" xr:uid="{00000000-0005-0000-0000-000004E00000}"/>
    <cellStyle name="Note 4 2 9 2 3 3" xfId="57814" xr:uid="{00000000-0005-0000-0000-000005E00000}"/>
    <cellStyle name="Note 4 2 9 2 3 4" xfId="57815" xr:uid="{00000000-0005-0000-0000-000006E00000}"/>
    <cellStyle name="Note 4 2 9 2 3 5" xfId="57816" xr:uid="{00000000-0005-0000-0000-000007E00000}"/>
    <cellStyle name="Note 4 2 9 2 4" xfId="57817" xr:uid="{00000000-0005-0000-0000-000008E00000}"/>
    <cellStyle name="Note 4 2 9 2 4 2" xfId="57818" xr:uid="{00000000-0005-0000-0000-000009E00000}"/>
    <cellStyle name="Note 4 2 9 2 5" xfId="57819" xr:uid="{00000000-0005-0000-0000-00000AE00000}"/>
    <cellStyle name="Note 4 2 9 2 5 2" xfId="57820" xr:uid="{00000000-0005-0000-0000-00000BE00000}"/>
    <cellStyle name="Note 4 2 9 2 6" xfId="57821" xr:uid="{00000000-0005-0000-0000-00000CE00000}"/>
    <cellStyle name="Note 4 2 9 2 6 2" xfId="57822" xr:uid="{00000000-0005-0000-0000-00000DE00000}"/>
    <cellStyle name="Note 4 2 9 2 7" xfId="57823" xr:uid="{00000000-0005-0000-0000-00000EE00000}"/>
    <cellStyle name="Note 4 2 9 3" xfId="57824" xr:uid="{00000000-0005-0000-0000-00000FE00000}"/>
    <cellStyle name="Note 4 2 9 3 2" xfId="57825" xr:uid="{00000000-0005-0000-0000-000010E00000}"/>
    <cellStyle name="Note 4 2 9 3 3" xfId="57826" xr:uid="{00000000-0005-0000-0000-000011E00000}"/>
    <cellStyle name="Note 4 2 9 3 4" xfId="57827" xr:uid="{00000000-0005-0000-0000-000012E00000}"/>
    <cellStyle name="Note 4 2 9 3 5" xfId="57828" xr:uid="{00000000-0005-0000-0000-000013E00000}"/>
    <cellStyle name="Note 4 2 9 4" xfId="57829" xr:uid="{00000000-0005-0000-0000-000014E00000}"/>
    <cellStyle name="Note 4 2 9 4 2" xfId="57830" xr:uid="{00000000-0005-0000-0000-000015E00000}"/>
    <cellStyle name="Note 4 2 9 4 3" xfId="57831" xr:uid="{00000000-0005-0000-0000-000016E00000}"/>
    <cellStyle name="Note 4 2 9 4 4" xfId="57832" xr:uid="{00000000-0005-0000-0000-000017E00000}"/>
    <cellStyle name="Note 4 2 9 4 5" xfId="57833" xr:uid="{00000000-0005-0000-0000-000018E00000}"/>
    <cellStyle name="Note 4 2 9 5" xfId="57834" xr:uid="{00000000-0005-0000-0000-000019E00000}"/>
    <cellStyle name="Note 4 2 9 5 2" xfId="57835" xr:uid="{00000000-0005-0000-0000-00001AE00000}"/>
    <cellStyle name="Note 4 2 9 6" xfId="57836" xr:uid="{00000000-0005-0000-0000-00001BE00000}"/>
    <cellStyle name="Note 4 2 9 6 2" xfId="57837" xr:uid="{00000000-0005-0000-0000-00001CE00000}"/>
    <cellStyle name="Note 4 2 9 7" xfId="57838" xr:uid="{00000000-0005-0000-0000-00001DE00000}"/>
    <cellStyle name="Note 4 2 9 7 2" xfId="57839" xr:uid="{00000000-0005-0000-0000-00001EE00000}"/>
    <cellStyle name="Note 4 2 9 8" xfId="57840" xr:uid="{00000000-0005-0000-0000-00001FE00000}"/>
    <cellStyle name="Note 4 3" xfId="1809" xr:uid="{00000000-0005-0000-0000-000020E00000}"/>
    <cellStyle name="Note 4 3 2" xfId="1810" xr:uid="{00000000-0005-0000-0000-000021E00000}"/>
    <cellStyle name="Note 4 3 2 2" xfId="1811" xr:uid="{00000000-0005-0000-0000-000022E00000}"/>
    <cellStyle name="Note 4 3 3" xfId="1812" xr:uid="{00000000-0005-0000-0000-000023E00000}"/>
    <cellStyle name="Note 4 3 3 2" xfId="57841" xr:uid="{00000000-0005-0000-0000-000024E00000}"/>
    <cellStyle name="Note 4 3 4" xfId="57842" xr:uid="{00000000-0005-0000-0000-000025E00000}"/>
    <cellStyle name="Note 4 3 5" xfId="57843" xr:uid="{00000000-0005-0000-0000-000026E00000}"/>
    <cellStyle name="Note 4 4" xfId="1813" xr:uid="{00000000-0005-0000-0000-000027E00000}"/>
    <cellStyle name="Note 4 4 2" xfId="1814" xr:uid="{00000000-0005-0000-0000-000028E00000}"/>
    <cellStyle name="Note 4 4 2 2" xfId="1815" xr:uid="{00000000-0005-0000-0000-000029E00000}"/>
    <cellStyle name="Note 4 4 3" xfId="1816" xr:uid="{00000000-0005-0000-0000-00002AE00000}"/>
    <cellStyle name="Note 4 4 3 2" xfId="57844" xr:uid="{00000000-0005-0000-0000-00002BE00000}"/>
    <cellStyle name="Note 4 4 4" xfId="57845" xr:uid="{00000000-0005-0000-0000-00002CE00000}"/>
    <cellStyle name="Note 4 4 5" xfId="57846" xr:uid="{00000000-0005-0000-0000-00002DE00000}"/>
    <cellStyle name="Note 4 5" xfId="1817" xr:uid="{00000000-0005-0000-0000-00002EE00000}"/>
    <cellStyle name="Note 4 5 2" xfId="1818" xr:uid="{00000000-0005-0000-0000-00002FE00000}"/>
    <cellStyle name="Note 4 5 2 2" xfId="57847" xr:uid="{00000000-0005-0000-0000-000030E00000}"/>
    <cellStyle name="Note 4 6" xfId="1819" xr:uid="{00000000-0005-0000-0000-000031E00000}"/>
    <cellStyle name="Note 4 6 2" xfId="57848" xr:uid="{00000000-0005-0000-0000-000032E00000}"/>
    <cellStyle name="Note 4 7" xfId="57849" xr:uid="{00000000-0005-0000-0000-000033E00000}"/>
    <cellStyle name="Note 4 7 2" xfId="57850" xr:uid="{00000000-0005-0000-0000-000034E00000}"/>
    <cellStyle name="Note 4_T-straight with PEDs adjustor" xfId="57851" xr:uid="{00000000-0005-0000-0000-000035E00000}"/>
    <cellStyle name="Note 5" xfId="1820" xr:uid="{00000000-0005-0000-0000-000036E00000}"/>
    <cellStyle name="Note 5 2" xfId="1821" xr:uid="{00000000-0005-0000-0000-000037E00000}"/>
    <cellStyle name="Note 5 2 2" xfId="57852" xr:uid="{00000000-0005-0000-0000-000038E00000}"/>
    <cellStyle name="Note 5 3" xfId="1822" xr:uid="{00000000-0005-0000-0000-000039E00000}"/>
    <cellStyle name="Note 5 3 2" xfId="57853" xr:uid="{00000000-0005-0000-0000-00003AE00000}"/>
    <cellStyle name="Note 5 3 2 2" xfId="57854" xr:uid="{00000000-0005-0000-0000-00003BE00000}"/>
    <cellStyle name="Note 5 3 3" xfId="57855" xr:uid="{00000000-0005-0000-0000-00003CE00000}"/>
    <cellStyle name="Note 5 4" xfId="57856" xr:uid="{00000000-0005-0000-0000-00003DE00000}"/>
    <cellStyle name="Note 5 4 2" xfId="57857" xr:uid="{00000000-0005-0000-0000-00003EE00000}"/>
    <cellStyle name="Note 5 5" xfId="57858" xr:uid="{00000000-0005-0000-0000-00003FE00000}"/>
    <cellStyle name="Note 6" xfId="57859" xr:uid="{00000000-0005-0000-0000-000040E00000}"/>
    <cellStyle name="Note 6 2" xfId="57860" xr:uid="{00000000-0005-0000-0000-000041E00000}"/>
    <cellStyle name="Note 6 2 2" xfId="57861" xr:uid="{00000000-0005-0000-0000-000042E00000}"/>
    <cellStyle name="Note 6 3" xfId="57862" xr:uid="{00000000-0005-0000-0000-000043E00000}"/>
    <cellStyle name="Note 6 3 2" xfId="57863" xr:uid="{00000000-0005-0000-0000-000044E00000}"/>
    <cellStyle name="Note 6 3 2 2" xfId="57864" xr:uid="{00000000-0005-0000-0000-000045E00000}"/>
    <cellStyle name="Note 6 3 3" xfId="57865" xr:uid="{00000000-0005-0000-0000-000046E00000}"/>
    <cellStyle name="Note 6 4" xfId="57866" xr:uid="{00000000-0005-0000-0000-000047E00000}"/>
    <cellStyle name="Note 6 4 2" xfId="57867" xr:uid="{00000000-0005-0000-0000-000048E00000}"/>
    <cellStyle name="Note 6 5" xfId="57868" xr:uid="{00000000-0005-0000-0000-000049E00000}"/>
    <cellStyle name="Note 7" xfId="57869" xr:uid="{00000000-0005-0000-0000-00004AE00000}"/>
    <cellStyle name="Note 7 2" xfId="57870" xr:uid="{00000000-0005-0000-0000-00004BE00000}"/>
    <cellStyle name="Note 7 2 2" xfId="57871" xr:uid="{00000000-0005-0000-0000-00004CE00000}"/>
    <cellStyle name="Note 7 3" xfId="57872" xr:uid="{00000000-0005-0000-0000-00004DE00000}"/>
    <cellStyle name="Note 7 3 2" xfId="57873" xr:uid="{00000000-0005-0000-0000-00004EE00000}"/>
    <cellStyle name="Note 7 3 2 2" xfId="57874" xr:uid="{00000000-0005-0000-0000-00004FE00000}"/>
    <cellStyle name="Note 7 3 3" xfId="57875" xr:uid="{00000000-0005-0000-0000-000050E00000}"/>
    <cellStyle name="Note 7 4" xfId="57876" xr:uid="{00000000-0005-0000-0000-000051E00000}"/>
    <cellStyle name="Note 7 4 2" xfId="57877" xr:uid="{00000000-0005-0000-0000-000052E00000}"/>
    <cellStyle name="Note 7 5" xfId="57878" xr:uid="{00000000-0005-0000-0000-000053E00000}"/>
    <cellStyle name="Note 8" xfId="57879" xr:uid="{00000000-0005-0000-0000-000054E00000}"/>
    <cellStyle name="Note 8 2" xfId="57880" xr:uid="{00000000-0005-0000-0000-000055E00000}"/>
    <cellStyle name="Note 8 2 2" xfId="57881" xr:uid="{00000000-0005-0000-0000-000056E00000}"/>
    <cellStyle name="Note 8 3" xfId="57882" xr:uid="{00000000-0005-0000-0000-000057E00000}"/>
    <cellStyle name="Note 8 3 2" xfId="57883" xr:uid="{00000000-0005-0000-0000-000058E00000}"/>
    <cellStyle name="Note 8 3 2 2" xfId="57884" xr:uid="{00000000-0005-0000-0000-000059E00000}"/>
    <cellStyle name="Note 8 3 3" xfId="57885" xr:uid="{00000000-0005-0000-0000-00005AE00000}"/>
    <cellStyle name="Note 8 4" xfId="57886" xr:uid="{00000000-0005-0000-0000-00005BE00000}"/>
    <cellStyle name="Note 8 4 2" xfId="57887" xr:uid="{00000000-0005-0000-0000-00005CE00000}"/>
    <cellStyle name="Note 8 5" xfId="57888" xr:uid="{00000000-0005-0000-0000-00005DE00000}"/>
    <cellStyle name="Note 9" xfId="57889" xr:uid="{00000000-0005-0000-0000-00005EE00000}"/>
    <cellStyle name="Note 9 2" xfId="57890" xr:uid="{00000000-0005-0000-0000-00005FE00000}"/>
    <cellStyle name="Note 9 2 2" xfId="57891" xr:uid="{00000000-0005-0000-0000-000060E00000}"/>
    <cellStyle name="Note 9 3" xfId="57892" xr:uid="{00000000-0005-0000-0000-000061E00000}"/>
    <cellStyle name="Note 9 3 2" xfId="57893" xr:uid="{00000000-0005-0000-0000-000062E00000}"/>
    <cellStyle name="Note 9 3 2 2" xfId="57894" xr:uid="{00000000-0005-0000-0000-000063E00000}"/>
    <cellStyle name="Note 9 3 3" xfId="57895" xr:uid="{00000000-0005-0000-0000-000064E00000}"/>
    <cellStyle name="Note 9 4" xfId="57896" xr:uid="{00000000-0005-0000-0000-000065E00000}"/>
    <cellStyle name="Note 9 4 2" xfId="57897" xr:uid="{00000000-0005-0000-0000-000066E00000}"/>
    <cellStyle name="Note 9 5" xfId="57898" xr:uid="{00000000-0005-0000-0000-000067E00000}"/>
    <cellStyle name="Output 10" xfId="57899" xr:uid="{00000000-0005-0000-0000-000068E00000}"/>
    <cellStyle name="Output 10 2" xfId="57900" xr:uid="{00000000-0005-0000-0000-000069E00000}"/>
    <cellStyle name="Output 10 2 2" xfId="57901" xr:uid="{00000000-0005-0000-0000-00006AE00000}"/>
    <cellStyle name="Output 10 3" xfId="57902" xr:uid="{00000000-0005-0000-0000-00006BE00000}"/>
    <cellStyle name="Output 10 3 2" xfId="57903" xr:uid="{00000000-0005-0000-0000-00006CE00000}"/>
    <cellStyle name="Output 10 4" xfId="57904" xr:uid="{00000000-0005-0000-0000-00006DE00000}"/>
    <cellStyle name="Output 11" xfId="57905" xr:uid="{00000000-0005-0000-0000-00006EE00000}"/>
    <cellStyle name="Output 11 2" xfId="57906" xr:uid="{00000000-0005-0000-0000-00006FE00000}"/>
    <cellStyle name="Output 12" xfId="57907" xr:uid="{00000000-0005-0000-0000-000070E00000}"/>
    <cellStyle name="Output 12 2" xfId="57908" xr:uid="{00000000-0005-0000-0000-000071E00000}"/>
    <cellStyle name="Output 2" xfId="1823" xr:uid="{00000000-0005-0000-0000-000072E00000}"/>
    <cellStyle name="Output 2 10" xfId="57909" xr:uid="{00000000-0005-0000-0000-000073E00000}"/>
    <cellStyle name="Output 2 2" xfId="1824" xr:uid="{00000000-0005-0000-0000-000074E00000}"/>
    <cellStyle name="Output 2 2 2" xfId="1825" xr:uid="{00000000-0005-0000-0000-000075E00000}"/>
    <cellStyle name="Output 2 2 2 2" xfId="1826" xr:uid="{00000000-0005-0000-0000-000076E00000}"/>
    <cellStyle name="Output 2 2 2 2 10" xfId="57910" xr:uid="{00000000-0005-0000-0000-000077E00000}"/>
    <cellStyle name="Output 2 2 2 2 10 2" xfId="57911" xr:uid="{00000000-0005-0000-0000-000078E00000}"/>
    <cellStyle name="Output 2 2 2 2 10 2 2" xfId="57912" xr:uid="{00000000-0005-0000-0000-000079E00000}"/>
    <cellStyle name="Output 2 2 2 2 10 2 2 2" xfId="57913" xr:uid="{00000000-0005-0000-0000-00007AE00000}"/>
    <cellStyle name="Output 2 2 2 2 10 2 2 3" xfId="57914" xr:uid="{00000000-0005-0000-0000-00007BE00000}"/>
    <cellStyle name="Output 2 2 2 2 10 2 2 4" xfId="57915" xr:uid="{00000000-0005-0000-0000-00007CE00000}"/>
    <cellStyle name="Output 2 2 2 2 10 2 2 5" xfId="57916" xr:uid="{00000000-0005-0000-0000-00007DE00000}"/>
    <cellStyle name="Output 2 2 2 2 10 2 3" xfId="57917" xr:uid="{00000000-0005-0000-0000-00007EE00000}"/>
    <cellStyle name="Output 2 2 2 2 10 2 3 2" xfId="57918" xr:uid="{00000000-0005-0000-0000-00007FE00000}"/>
    <cellStyle name="Output 2 2 2 2 10 2 3 3" xfId="57919" xr:uid="{00000000-0005-0000-0000-000080E00000}"/>
    <cellStyle name="Output 2 2 2 2 10 2 3 4" xfId="57920" xr:uid="{00000000-0005-0000-0000-000081E00000}"/>
    <cellStyle name="Output 2 2 2 2 10 2 3 5" xfId="57921" xr:uid="{00000000-0005-0000-0000-000082E00000}"/>
    <cellStyle name="Output 2 2 2 2 10 2 4" xfId="57922" xr:uid="{00000000-0005-0000-0000-000083E00000}"/>
    <cellStyle name="Output 2 2 2 2 10 2 5" xfId="57923" xr:uid="{00000000-0005-0000-0000-000084E00000}"/>
    <cellStyle name="Output 2 2 2 2 10 2 6" xfId="57924" xr:uid="{00000000-0005-0000-0000-000085E00000}"/>
    <cellStyle name="Output 2 2 2 2 10 2 7" xfId="57925" xr:uid="{00000000-0005-0000-0000-000086E00000}"/>
    <cellStyle name="Output 2 2 2 2 10 3" xfId="57926" xr:uid="{00000000-0005-0000-0000-000087E00000}"/>
    <cellStyle name="Output 2 2 2 2 10 3 2" xfId="57927" xr:uid="{00000000-0005-0000-0000-000088E00000}"/>
    <cellStyle name="Output 2 2 2 2 10 3 3" xfId="57928" xr:uid="{00000000-0005-0000-0000-000089E00000}"/>
    <cellStyle name="Output 2 2 2 2 10 3 4" xfId="57929" xr:uid="{00000000-0005-0000-0000-00008AE00000}"/>
    <cellStyle name="Output 2 2 2 2 10 3 5" xfId="57930" xr:uid="{00000000-0005-0000-0000-00008BE00000}"/>
    <cellStyle name="Output 2 2 2 2 10 4" xfId="57931" xr:uid="{00000000-0005-0000-0000-00008CE00000}"/>
    <cellStyle name="Output 2 2 2 2 10 4 2" xfId="57932" xr:uid="{00000000-0005-0000-0000-00008DE00000}"/>
    <cellStyle name="Output 2 2 2 2 10 4 3" xfId="57933" xr:uid="{00000000-0005-0000-0000-00008EE00000}"/>
    <cellStyle name="Output 2 2 2 2 10 4 4" xfId="57934" xr:uid="{00000000-0005-0000-0000-00008FE00000}"/>
    <cellStyle name="Output 2 2 2 2 10 4 5" xfId="57935" xr:uid="{00000000-0005-0000-0000-000090E00000}"/>
    <cellStyle name="Output 2 2 2 2 10 5" xfId="57936" xr:uid="{00000000-0005-0000-0000-000091E00000}"/>
    <cellStyle name="Output 2 2 2 2 10 6" xfId="57937" xr:uid="{00000000-0005-0000-0000-000092E00000}"/>
    <cellStyle name="Output 2 2 2 2 10 7" xfId="57938" xr:uid="{00000000-0005-0000-0000-000093E00000}"/>
    <cellStyle name="Output 2 2 2 2 10 8" xfId="57939" xr:uid="{00000000-0005-0000-0000-000094E00000}"/>
    <cellStyle name="Output 2 2 2 2 11" xfId="57940" xr:uid="{00000000-0005-0000-0000-000095E00000}"/>
    <cellStyle name="Output 2 2 2 2 11 2" xfId="57941" xr:uid="{00000000-0005-0000-0000-000096E00000}"/>
    <cellStyle name="Output 2 2 2 2 11 2 2" xfId="57942" xr:uid="{00000000-0005-0000-0000-000097E00000}"/>
    <cellStyle name="Output 2 2 2 2 11 2 2 2" xfId="57943" xr:uid="{00000000-0005-0000-0000-000098E00000}"/>
    <cellStyle name="Output 2 2 2 2 11 2 2 3" xfId="57944" xr:uid="{00000000-0005-0000-0000-000099E00000}"/>
    <cellStyle name="Output 2 2 2 2 11 2 2 4" xfId="57945" xr:uid="{00000000-0005-0000-0000-00009AE00000}"/>
    <cellStyle name="Output 2 2 2 2 11 2 2 5" xfId="57946" xr:uid="{00000000-0005-0000-0000-00009BE00000}"/>
    <cellStyle name="Output 2 2 2 2 11 2 3" xfId="57947" xr:uid="{00000000-0005-0000-0000-00009CE00000}"/>
    <cellStyle name="Output 2 2 2 2 11 2 3 2" xfId="57948" xr:uid="{00000000-0005-0000-0000-00009DE00000}"/>
    <cellStyle name="Output 2 2 2 2 11 2 3 3" xfId="57949" xr:uid="{00000000-0005-0000-0000-00009EE00000}"/>
    <cellStyle name="Output 2 2 2 2 11 2 3 4" xfId="57950" xr:uid="{00000000-0005-0000-0000-00009FE00000}"/>
    <cellStyle name="Output 2 2 2 2 11 2 3 5" xfId="57951" xr:uid="{00000000-0005-0000-0000-0000A0E00000}"/>
    <cellStyle name="Output 2 2 2 2 11 2 4" xfId="57952" xr:uid="{00000000-0005-0000-0000-0000A1E00000}"/>
    <cellStyle name="Output 2 2 2 2 11 2 5" xfId="57953" xr:uid="{00000000-0005-0000-0000-0000A2E00000}"/>
    <cellStyle name="Output 2 2 2 2 11 2 6" xfId="57954" xr:uid="{00000000-0005-0000-0000-0000A3E00000}"/>
    <cellStyle name="Output 2 2 2 2 11 2 7" xfId="57955" xr:uid="{00000000-0005-0000-0000-0000A4E00000}"/>
    <cellStyle name="Output 2 2 2 2 11 3" xfId="57956" xr:uid="{00000000-0005-0000-0000-0000A5E00000}"/>
    <cellStyle name="Output 2 2 2 2 11 3 2" xfId="57957" xr:uid="{00000000-0005-0000-0000-0000A6E00000}"/>
    <cellStyle name="Output 2 2 2 2 11 3 3" xfId="57958" xr:uid="{00000000-0005-0000-0000-0000A7E00000}"/>
    <cellStyle name="Output 2 2 2 2 11 3 4" xfId="57959" xr:uid="{00000000-0005-0000-0000-0000A8E00000}"/>
    <cellStyle name="Output 2 2 2 2 11 3 5" xfId="57960" xr:uid="{00000000-0005-0000-0000-0000A9E00000}"/>
    <cellStyle name="Output 2 2 2 2 11 4" xfId="57961" xr:uid="{00000000-0005-0000-0000-0000AAE00000}"/>
    <cellStyle name="Output 2 2 2 2 11 4 2" xfId="57962" xr:uid="{00000000-0005-0000-0000-0000ABE00000}"/>
    <cellStyle name="Output 2 2 2 2 11 4 3" xfId="57963" xr:uid="{00000000-0005-0000-0000-0000ACE00000}"/>
    <cellStyle name="Output 2 2 2 2 11 4 4" xfId="57964" xr:uid="{00000000-0005-0000-0000-0000ADE00000}"/>
    <cellStyle name="Output 2 2 2 2 11 4 5" xfId="57965" xr:uid="{00000000-0005-0000-0000-0000AEE00000}"/>
    <cellStyle name="Output 2 2 2 2 11 5" xfId="57966" xr:uid="{00000000-0005-0000-0000-0000AFE00000}"/>
    <cellStyle name="Output 2 2 2 2 11 6" xfId="57967" xr:uid="{00000000-0005-0000-0000-0000B0E00000}"/>
    <cellStyle name="Output 2 2 2 2 11 7" xfId="57968" xr:uid="{00000000-0005-0000-0000-0000B1E00000}"/>
    <cellStyle name="Output 2 2 2 2 11 8" xfId="57969" xr:uid="{00000000-0005-0000-0000-0000B2E00000}"/>
    <cellStyle name="Output 2 2 2 2 12" xfId="57970" xr:uid="{00000000-0005-0000-0000-0000B3E00000}"/>
    <cellStyle name="Output 2 2 2 2 12 2" xfId="57971" xr:uid="{00000000-0005-0000-0000-0000B4E00000}"/>
    <cellStyle name="Output 2 2 2 2 12 2 2" xfId="57972" xr:uid="{00000000-0005-0000-0000-0000B5E00000}"/>
    <cellStyle name="Output 2 2 2 2 12 2 2 2" xfId="57973" xr:uid="{00000000-0005-0000-0000-0000B6E00000}"/>
    <cellStyle name="Output 2 2 2 2 12 2 2 3" xfId="57974" xr:uid="{00000000-0005-0000-0000-0000B7E00000}"/>
    <cellStyle name="Output 2 2 2 2 12 2 2 4" xfId="57975" xr:uid="{00000000-0005-0000-0000-0000B8E00000}"/>
    <cellStyle name="Output 2 2 2 2 12 2 2 5" xfId="57976" xr:uid="{00000000-0005-0000-0000-0000B9E00000}"/>
    <cellStyle name="Output 2 2 2 2 12 2 3" xfId="57977" xr:uid="{00000000-0005-0000-0000-0000BAE00000}"/>
    <cellStyle name="Output 2 2 2 2 12 2 3 2" xfId="57978" xr:uid="{00000000-0005-0000-0000-0000BBE00000}"/>
    <cellStyle name="Output 2 2 2 2 12 2 3 3" xfId="57979" xr:uid="{00000000-0005-0000-0000-0000BCE00000}"/>
    <cellStyle name="Output 2 2 2 2 12 2 3 4" xfId="57980" xr:uid="{00000000-0005-0000-0000-0000BDE00000}"/>
    <cellStyle name="Output 2 2 2 2 12 2 3 5" xfId="57981" xr:uid="{00000000-0005-0000-0000-0000BEE00000}"/>
    <cellStyle name="Output 2 2 2 2 12 2 4" xfId="57982" xr:uid="{00000000-0005-0000-0000-0000BFE00000}"/>
    <cellStyle name="Output 2 2 2 2 12 2 5" xfId="57983" xr:uid="{00000000-0005-0000-0000-0000C0E00000}"/>
    <cellStyle name="Output 2 2 2 2 12 2 6" xfId="57984" xr:uid="{00000000-0005-0000-0000-0000C1E00000}"/>
    <cellStyle name="Output 2 2 2 2 12 2 7" xfId="57985" xr:uid="{00000000-0005-0000-0000-0000C2E00000}"/>
    <cellStyle name="Output 2 2 2 2 12 3" xfId="57986" xr:uid="{00000000-0005-0000-0000-0000C3E00000}"/>
    <cellStyle name="Output 2 2 2 2 12 3 2" xfId="57987" xr:uid="{00000000-0005-0000-0000-0000C4E00000}"/>
    <cellStyle name="Output 2 2 2 2 12 3 3" xfId="57988" xr:uid="{00000000-0005-0000-0000-0000C5E00000}"/>
    <cellStyle name="Output 2 2 2 2 12 3 4" xfId="57989" xr:uid="{00000000-0005-0000-0000-0000C6E00000}"/>
    <cellStyle name="Output 2 2 2 2 12 3 5" xfId="57990" xr:uid="{00000000-0005-0000-0000-0000C7E00000}"/>
    <cellStyle name="Output 2 2 2 2 12 4" xfId="57991" xr:uid="{00000000-0005-0000-0000-0000C8E00000}"/>
    <cellStyle name="Output 2 2 2 2 12 4 2" xfId="57992" xr:uid="{00000000-0005-0000-0000-0000C9E00000}"/>
    <cellStyle name="Output 2 2 2 2 12 4 3" xfId="57993" xr:uid="{00000000-0005-0000-0000-0000CAE00000}"/>
    <cellStyle name="Output 2 2 2 2 12 4 4" xfId="57994" xr:uid="{00000000-0005-0000-0000-0000CBE00000}"/>
    <cellStyle name="Output 2 2 2 2 12 4 5" xfId="57995" xr:uid="{00000000-0005-0000-0000-0000CCE00000}"/>
    <cellStyle name="Output 2 2 2 2 12 5" xfId="57996" xr:uid="{00000000-0005-0000-0000-0000CDE00000}"/>
    <cellStyle name="Output 2 2 2 2 12 6" xfId="57997" xr:uid="{00000000-0005-0000-0000-0000CEE00000}"/>
    <cellStyle name="Output 2 2 2 2 12 7" xfId="57998" xr:uid="{00000000-0005-0000-0000-0000CFE00000}"/>
    <cellStyle name="Output 2 2 2 2 12 8" xfId="57999" xr:uid="{00000000-0005-0000-0000-0000D0E00000}"/>
    <cellStyle name="Output 2 2 2 2 13" xfId="58000" xr:uid="{00000000-0005-0000-0000-0000D1E00000}"/>
    <cellStyle name="Output 2 2 2 2 13 2" xfId="58001" xr:uid="{00000000-0005-0000-0000-0000D2E00000}"/>
    <cellStyle name="Output 2 2 2 2 13 2 2" xfId="58002" xr:uid="{00000000-0005-0000-0000-0000D3E00000}"/>
    <cellStyle name="Output 2 2 2 2 13 2 2 2" xfId="58003" xr:uid="{00000000-0005-0000-0000-0000D4E00000}"/>
    <cellStyle name="Output 2 2 2 2 13 2 2 3" xfId="58004" xr:uid="{00000000-0005-0000-0000-0000D5E00000}"/>
    <cellStyle name="Output 2 2 2 2 13 2 2 4" xfId="58005" xr:uid="{00000000-0005-0000-0000-0000D6E00000}"/>
    <cellStyle name="Output 2 2 2 2 13 2 2 5" xfId="58006" xr:uid="{00000000-0005-0000-0000-0000D7E00000}"/>
    <cellStyle name="Output 2 2 2 2 13 2 3" xfId="58007" xr:uid="{00000000-0005-0000-0000-0000D8E00000}"/>
    <cellStyle name="Output 2 2 2 2 13 2 3 2" xfId="58008" xr:uid="{00000000-0005-0000-0000-0000D9E00000}"/>
    <cellStyle name="Output 2 2 2 2 13 2 3 3" xfId="58009" xr:uid="{00000000-0005-0000-0000-0000DAE00000}"/>
    <cellStyle name="Output 2 2 2 2 13 2 3 4" xfId="58010" xr:uid="{00000000-0005-0000-0000-0000DBE00000}"/>
    <cellStyle name="Output 2 2 2 2 13 2 3 5" xfId="58011" xr:uid="{00000000-0005-0000-0000-0000DCE00000}"/>
    <cellStyle name="Output 2 2 2 2 13 2 4" xfId="58012" xr:uid="{00000000-0005-0000-0000-0000DDE00000}"/>
    <cellStyle name="Output 2 2 2 2 13 2 5" xfId="58013" xr:uid="{00000000-0005-0000-0000-0000DEE00000}"/>
    <cellStyle name="Output 2 2 2 2 13 2 6" xfId="58014" xr:uid="{00000000-0005-0000-0000-0000DFE00000}"/>
    <cellStyle name="Output 2 2 2 2 13 2 7" xfId="58015" xr:uid="{00000000-0005-0000-0000-0000E0E00000}"/>
    <cellStyle name="Output 2 2 2 2 13 3" xfId="58016" xr:uid="{00000000-0005-0000-0000-0000E1E00000}"/>
    <cellStyle name="Output 2 2 2 2 13 3 2" xfId="58017" xr:uid="{00000000-0005-0000-0000-0000E2E00000}"/>
    <cellStyle name="Output 2 2 2 2 13 3 3" xfId="58018" xr:uid="{00000000-0005-0000-0000-0000E3E00000}"/>
    <cellStyle name="Output 2 2 2 2 13 3 4" xfId="58019" xr:uid="{00000000-0005-0000-0000-0000E4E00000}"/>
    <cellStyle name="Output 2 2 2 2 13 3 5" xfId="58020" xr:uid="{00000000-0005-0000-0000-0000E5E00000}"/>
    <cellStyle name="Output 2 2 2 2 13 4" xfId="58021" xr:uid="{00000000-0005-0000-0000-0000E6E00000}"/>
    <cellStyle name="Output 2 2 2 2 13 4 2" xfId="58022" xr:uid="{00000000-0005-0000-0000-0000E7E00000}"/>
    <cellStyle name="Output 2 2 2 2 13 4 3" xfId="58023" xr:uid="{00000000-0005-0000-0000-0000E8E00000}"/>
    <cellStyle name="Output 2 2 2 2 13 4 4" xfId="58024" xr:uid="{00000000-0005-0000-0000-0000E9E00000}"/>
    <cellStyle name="Output 2 2 2 2 13 4 5" xfId="58025" xr:uid="{00000000-0005-0000-0000-0000EAE00000}"/>
    <cellStyle name="Output 2 2 2 2 13 5" xfId="58026" xr:uid="{00000000-0005-0000-0000-0000EBE00000}"/>
    <cellStyle name="Output 2 2 2 2 13 6" xfId="58027" xr:uid="{00000000-0005-0000-0000-0000ECE00000}"/>
    <cellStyle name="Output 2 2 2 2 13 7" xfId="58028" xr:uid="{00000000-0005-0000-0000-0000EDE00000}"/>
    <cellStyle name="Output 2 2 2 2 13 8" xfId="58029" xr:uid="{00000000-0005-0000-0000-0000EEE00000}"/>
    <cellStyle name="Output 2 2 2 2 14" xfId="58030" xr:uid="{00000000-0005-0000-0000-0000EFE00000}"/>
    <cellStyle name="Output 2 2 2 2 14 2" xfId="58031" xr:uid="{00000000-0005-0000-0000-0000F0E00000}"/>
    <cellStyle name="Output 2 2 2 2 14 2 2" xfId="58032" xr:uid="{00000000-0005-0000-0000-0000F1E00000}"/>
    <cellStyle name="Output 2 2 2 2 14 2 2 2" xfId="58033" xr:uid="{00000000-0005-0000-0000-0000F2E00000}"/>
    <cellStyle name="Output 2 2 2 2 14 2 2 3" xfId="58034" xr:uid="{00000000-0005-0000-0000-0000F3E00000}"/>
    <cellStyle name="Output 2 2 2 2 14 2 2 4" xfId="58035" xr:uid="{00000000-0005-0000-0000-0000F4E00000}"/>
    <cellStyle name="Output 2 2 2 2 14 2 2 5" xfId="58036" xr:uid="{00000000-0005-0000-0000-0000F5E00000}"/>
    <cellStyle name="Output 2 2 2 2 14 2 3" xfId="58037" xr:uid="{00000000-0005-0000-0000-0000F6E00000}"/>
    <cellStyle name="Output 2 2 2 2 14 2 3 2" xfId="58038" xr:uid="{00000000-0005-0000-0000-0000F7E00000}"/>
    <cellStyle name="Output 2 2 2 2 14 2 3 3" xfId="58039" xr:uid="{00000000-0005-0000-0000-0000F8E00000}"/>
    <cellStyle name="Output 2 2 2 2 14 2 3 4" xfId="58040" xr:uid="{00000000-0005-0000-0000-0000F9E00000}"/>
    <cellStyle name="Output 2 2 2 2 14 2 3 5" xfId="58041" xr:uid="{00000000-0005-0000-0000-0000FAE00000}"/>
    <cellStyle name="Output 2 2 2 2 14 2 4" xfId="58042" xr:uid="{00000000-0005-0000-0000-0000FBE00000}"/>
    <cellStyle name="Output 2 2 2 2 14 2 5" xfId="58043" xr:uid="{00000000-0005-0000-0000-0000FCE00000}"/>
    <cellStyle name="Output 2 2 2 2 14 2 6" xfId="58044" xr:uid="{00000000-0005-0000-0000-0000FDE00000}"/>
    <cellStyle name="Output 2 2 2 2 14 2 7" xfId="58045" xr:uid="{00000000-0005-0000-0000-0000FEE00000}"/>
    <cellStyle name="Output 2 2 2 2 14 3" xfId="58046" xr:uid="{00000000-0005-0000-0000-0000FFE00000}"/>
    <cellStyle name="Output 2 2 2 2 14 3 2" xfId="58047" xr:uid="{00000000-0005-0000-0000-000000E10000}"/>
    <cellStyle name="Output 2 2 2 2 14 3 3" xfId="58048" xr:uid="{00000000-0005-0000-0000-000001E10000}"/>
    <cellStyle name="Output 2 2 2 2 14 3 4" xfId="58049" xr:uid="{00000000-0005-0000-0000-000002E10000}"/>
    <cellStyle name="Output 2 2 2 2 14 3 5" xfId="58050" xr:uid="{00000000-0005-0000-0000-000003E10000}"/>
    <cellStyle name="Output 2 2 2 2 14 4" xfId="58051" xr:uid="{00000000-0005-0000-0000-000004E10000}"/>
    <cellStyle name="Output 2 2 2 2 14 4 2" xfId="58052" xr:uid="{00000000-0005-0000-0000-000005E10000}"/>
    <cellStyle name="Output 2 2 2 2 14 4 3" xfId="58053" xr:uid="{00000000-0005-0000-0000-000006E10000}"/>
    <cellStyle name="Output 2 2 2 2 14 4 4" xfId="58054" xr:uid="{00000000-0005-0000-0000-000007E10000}"/>
    <cellStyle name="Output 2 2 2 2 14 4 5" xfId="58055" xr:uid="{00000000-0005-0000-0000-000008E10000}"/>
    <cellStyle name="Output 2 2 2 2 14 5" xfId="58056" xr:uid="{00000000-0005-0000-0000-000009E10000}"/>
    <cellStyle name="Output 2 2 2 2 14 6" xfId="58057" xr:uid="{00000000-0005-0000-0000-00000AE10000}"/>
    <cellStyle name="Output 2 2 2 2 14 7" xfId="58058" xr:uid="{00000000-0005-0000-0000-00000BE10000}"/>
    <cellStyle name="Output 2 2 2 2 14 8" xfId="58059" xr:uid="{00000000-0005-0000-0000-00000CE10000}"/>
    <cellStyle name="Output 2 2 2 2 15" xfId="58060" xr:uid="{00000000-0005-0000-0000-00000DE10000}"/>
    <cellStyle name="Output 2 2 2 2 15 2" xfId="58061" xr:uid="{00000000-0005-0000-0000-00000EE10000}"/>
    <cellStyle name="Output 2 2 2 2 15 2 2" xfId="58062" xr:uid="{00000000-0005-0000-0000-00000FE10000}"/>
    <cellStyle name="Output 2 2 2 2 15 2 3" xfId="58063" xr:uid="{00000000-0005-0000-0000-000010E10000}"/>
    <cellStyle name="Output 2 2 2 2 15 2 4" xfId="58064" xr:uid="{00000000-0005-0000-0000-000011E10000}"/>
    <cellStyle name="Output 2 2 2 2 15 2 5" xfId="58065" xr:uid="{00000000-0005-0000-0000-000012E10000}"/>
    <cellStyle name="Output 2 2 2 2 15 3" xfId="58066" xr:uid="{00000000-0005-0000-0000-000013E10000}"/>
    <cellStyle name="Output 2 2 2 2 15 3 2" xfId="58067" xr:uid="{00000000-0005-0000-0000-000014E10000}"/>
    <cellStyle name="Output 2 2 2 2 15 3 3" xfId="58068" xr:uid="{00000000-0005-0000-0000-000015E10000}"/>
    <cellStyle name="Output 2 2 2 2 15 3 4" xfId="58069" xr:uid="{00000000-0005-0000-0000-000016E10000}"/>
    <cellStyle name="Output 2 2 2 2 15 3 5" xfId="58070" xr:uid="{00000000-0005-0000-0000-000017E10000}"/>
    <cellStyle name="Output 2 2 2 2 15 4" xfId="58071" xr:uid="{00000000-0005-0000-0000-000018E10000}"/>
    <cellStyle name="Output 2 2 2 2 15 5" xfId="58072" xr:uid="{00000000-0005-0000-0000-000019E10000}"/>
    <cellStyle name="Output 2 2 2 2 15 6" xfId="58073" xr:uid="{00000000-0005-0000-0000-00001AE10000}"/>
    <cellStyle name="Output 2 2 2 2 15 7" xfId="58074" xr:uid="{00000000-0005-0000-0000-00001BE10000}"/>
    <cellStyle name="Output 2 2 2 2 16" xfId="58075" xr:uid="{00000000-0005-0000-0000-00001CE10000}"/>
    <cellStyle name="Output 2 2 2 2 16 2" xfId="58076" xr:uid="{00000000-0005-0000-0000-00001DE10000}"/>
    <cellStyle name="Output 2 2 2 2 16 3" xfId="58077" xr:uid="{00000000-0005-0000-0000-00001EE10000}"/>
    <cellStyle name="Output 2 2 2 2 16 4" xfId="58078" xr:uid="{00000000-0005-0000-0000-00001FE10000}"/>
    <cellStyle name="Output 2 2 2 2 16 5" xfId="58079" xr:uid="{00000000-0005-0000-0000-000020E10000}"/>
    <cellStyle name="Output 2 2 2 2 17" xfId="58080" xr:uid="{00000000-0005-0000-0000-000021E10000}"/>
    <cellStyle name="Output 2 2 2 2 17 2" xfId="58081" xr:uid="{00000000-0005-0000-0000-000022E10000}"/>
    <cellStyle name="Output 2 2 2 2 17 3" xfId="58082" xr:uid="{00000000-0005-0000-0000-000023E10000}"/>
    <cellStyle name="Output 2 2 2 2 17 4" xfId="58083" xr:uid="{00000000-0005-0000-0000-000024E10000}"/>
    <cellStyle name="Output 2 2 2 2 17 5" xfId="58084" xr:uid="{00000000-0005-0000-0000-000025E10000}"/>
    <cellStyle name="Output 2 2 2 2 18" xfId="58085" xr:uid="{00000000-0005-0000-0000-000026E10000}"/>
    <cellStyle name="Output 2 2 2 2 19" xfId="58086" xr:uid="{00000000-0005-0000-0000-000027E10000}"/>
    <cellStyle name="Output 2 2 2 2 2" xfId="1827" xr:uid="{00000000-0005-0000-0000-000028E10000}"/>
    <cellStyle name="Output 2 2 2 2 2 2" xfId="1828" xr:uid="{00000000-0005-0000-0000-000029E10000}"/>
    <cellStyle name="Output 2 2 2 2 2 2 2" xfId="58087" xr:uid="{00000000-0005-0000-0000-00002AE10000}"/>
    <cellStyle name="Output 2 2 2 2 2 2 2 2" xfId="58088" xr:uid="{00000000-0005-0000-0000-00002BE10000}"/>
    <cellStyle name="Output 2 2 2 2 2 2 2 3" xfId="58089" xr:uid="{00000000-0005-0000-0000-00002CE10000}"/>
    <cellStyle name="Output 2 2 2 2 2 2 2 4" xfId="58090" xr:uid="{00000000-0005-0000-0000-00002DE10000}"/>
    <cellStyle name="Output 2 2 2 2 2 2 2 5" xfId="58091" xr:uid="{00000000-0005-0000-0000-00002EE10000}"/>
    <cellStyle name="Output 2 2 2 2 2 2 3" xfId="58092" xr:uid="{00000000-0005-0000-0000-00002FE10000}"/>
    <cellStyle name="Output 2 2 2 2 2 2 3 2" xfId="58093" xr:uid="{00000000-0005-0000-0000-000030E10000}"/>
    <cellStyle name="Output 2 2 2 2 2 2 3 3" xfId="58094" xr:uid="{00000000-0005-0000-0000-000031E10000}"/>
    <cellStyle name="Output 2 2 2 2 2 2 3 4" xfId="58095" xr:uid="{00000000-0005-0000-0000-000032E10000}"/>
    <cellStyle name="Output 2 2 2 2 2 2 3 5" xfId="58096" xr:uid="{00000000-0005-0000-0000-000033E10000}"/>
    <cellStyle name="Output 2 2 2 2 2 2 4" xfId="58097" xr:uid="{00000000-0005-0000-0000-000034E10000}"/>
    <cellStyle name="Output 2 2 2 2 2 2 5" xfId="58098" xr:uid="{00000000-0005-0000-0000-000035E10000}"/>
    <cellStyle name="Output 2 2 2 2 2 2 6" xfId="58099" xr:uid="{00000000-0005-0000-0000-000036E10000}"/>
    <cellStyle name="Output 2 2 2 2 2 2 7" xfId="58100" xr:uid="{00000000-0005-0000-0000-000037E10000}"/>
    <cellStyle name="Output 2 2 2 2 2 3" xfId="58101" xr:uid="{00000000-0005-0000-0000-000038E10000}"/>
    <cellStyle name="Output 2 2 2 2 2 3 2" xfId="58102" xr:uid="{00000000-0005-0000-0000-000039E10000}"/>
    <cellStyle name="Output 2 2 2 2 2 3 3" xfId="58103" xr:uid="{00000000-0005-0000-0000-00003AE10000}"/>
    <cellStyle name="Output 2 2 2 2 2 3 4" xfId="58104" xr:uid="{00000000-0005-0000-0000-00003BE10000}"/>
    <cellStyle name="Output 2 2 2 2 2 3 5" xfId="58105" xr:uid="{00000000-0005-0000-0000-00003CE10000}"/>
    <cellStyle name="Output 2 2 2 2 2 4" xfId="58106" xr:uid="{00000000-0005-0000-0000-00003DE10000}"/>
    <cellStyle name="Output 2 2 2 2 2 4 2" xfId="58107" xr:uid="{00000000-0005-0000-0000-00003EE10000}"/>
    <cellStyle name="Output 2 2 2 2 2 4 3" xfId="58108" xr:uid="{00000000-0005-0000-0000-00003FE10000}"/>
    <cellStyle name="Output 2 2 2 2 2 4 4" xfId="58109" xr:uid="{00000000-0005-0000-0000-000040E10000}"/>
    <cellStyle name="Output 2 2 2 2 2 4 5" xfId="58110" xr:uid="{00000000-0005-0000-0000-000041E10000}"/>
    <cellStyle name="Output 2 2 2 2 2 5" xfId="58111" xr:uid="{00000000-0005-0000-0000-000042E10000}"/>
    <cellStyle name="Output 2 2 2 2 2 6" xfId="58112" xr:uid="{00000000-0005-0000-0000-000043E10000}"/>
    <cellStyle name="Output 2 2 2 2 2 7" xfId="58113" xr:uid="{00000000-0005-0000-0000-000044E10000}"/>
    <cellStyle name="Output 2 2 2 2 2 8" xfId="58114" xr:uid="{00000000-0005-0000-0000-000045E10000}"/>
    <cellStyle name="Output 2 2 2 2 20" xfId="58115" xr:uid="{00000000-0005-0000-0000-000046E10000}"/>
    <cellStyle name="Output 2 2 2 2 21" xfId="58116" xr:uid="{00000000-0005-0000-0000-000047E10000}"/>
    <cellStyle name="Output 2 2 2 2 3" xfId="1829" xr:uid="{00000000-0005-0000-0000-000048E10000}"/>
    <cellStyle name="Output 2 2 2 2 3 2" xfId="1830" xr:uid="{00000000-0005-0000-0000-000049E10000}"/>
    <cellStyle name="Output 2 2 2 2 3 2 2" xfId="58117" xr:uid="{00000000-0005-0000-0000-00004AE10000}"/>
    <cellStyle name="Output 2 2 2 2 3 2 2 2" xfId="58118" xr:uid="{00000000-0005-0000-0000-00004BE10000}"/>
    <cellStyle name="Output 2 2 2 2 3 2 2 3" xfId="58119" xr:uid="{00000000-0005-0000-0000-00004CE10000}"/>
    <cellStyle name="Output 2 2 2 2 3 2 2 4" xfId="58120" xr:uid="{00000000-0005-0000-0000-00004DE10000}"/>
    <cellStyle name="Output 2 2 2 2 3 2 2 5" xfId="58121" xr:uid="{00000000-0005-0000-0000-00004EE10000}"/>
    <cellStyle name="Output 2 2 2 2 3 2 3" xfId="58122" xr:uid="{00000000-0005-0000-0000-00004FE10000}"/>
    <cellStyle name="Output 2 2 2 2 3 2 3 2" xfId="58123" xr:uid="{00000000-0005-0000-0000-000050E10000}"/>
    <cellStyle name="Output 2 2 2 2 3 2 3 3" xfId="58124" xr:uid="{00000000-0005-0000-0000-000051E10000}"/>
    <cellStyle name="Output 2 2 2 2 3 2 3 4" xfId="58125" xr:uid="{00000000-0005-0000-0000-000052E10000}"/>
    <cellStyle name="Output 2 2 2 2 3 2 3 5" xfId="58126" xr:uid="{00000000-0005-0000-0000-000053E10000}"/>
    <cellStyle name="Output 2 2 2 2 3 2 4" xfId="58127" xr:uid="{00000000-0005-0000-0000-000054E10000}"/>
    <cellStyle name="Output 2 2 2 2 3 2 5" xfId="58128" xr:uid="{00000000-0005-0000-0000-000055E10000}"/>
    <cellStyle name="Output 2 2 2 2 3 2 6" xfId="58129" xr:uid="{00000000-0005-0000-0000-000056E10000}"/>
    <cellStyle name="Output 2 2 2 2 3 2 7" xfId="58130" xr:uid="{00000000-0005-0000-0000-000057E10000}"/>
    <cellStyle name="Output 2 2 2 2 3 3" xfId="58131" xr:uid="{00000000-0005-0000-0000-000058E10000}"/>
    <cellStyle name="Output 2 2 2 2 3 3 2" xfId="58132" xr:uid="{00000000-0005-0000-0000-000059E10000}"/>
    <cellStyle name="Output 2 2 2 2 3 3 3" xfId="58133" xr:uid="{00000000-0005-0000-0000-00005AE10000}"/>
    <cellStyle name="Output 2 2 2 2 3 3 4" xfId="58134" xr:uid="{00000000-0005-0000-0000-00005BE10000}"/>
    <cellStyle name="Output 2 2 2 2 3 3 5" xfId="58135" xr:uid="{00000000-0005-0000-0000-00005CE10000}"/>
    <cellStyle name="Output 2 2 2 2 3 4" xfId="58136" xr:uid="{00000000-0005-0000-0000-00005DE10000}"/>
    <cellStyle name="Output 2 2 2 2 3 4 2" xfId="58137" xr:uid="{00000000-0005-0000-0000-00005EE10000}"/>
    <cellStyle name="Output 2 2 2 2 3 4 3" xfId="58138" xr:uid="{00000000-0005-0000-0000-00005FE10000}"/>
    <cellStyle name="Output 2 2 2 2 3 4 4" xfId="58139" xr:uid="{00000000-0005-0000-0000-000060E10000}"/>
    <cellStyle name="Output 2 2 2 2 3 4 5" xfId="58140" xr:uid="{00000000-0005-0000-0000-000061E10000}"/>
    <cellStyle name="Output 2 2 2 2 3 5" xfId="58141" xr:uid="{00000000-0005-0000-0000-000062E10000}"/>
    <cellStyle name="Output 2 2 2 2 3 6" xfId="58142" xr:uid="{00000000-0005-0000-0000-000063E10000}"/>
    <cellStyle name="Output 2 2 2 2 3 7" xfId="58143" xr:uid="{00000000-0005-0000-0000-000064E10000}"/>
    <cellStyle name="Output 2 2 2 2 3 8" xfId="58144" xr:uid="{00000000-0005-0000-0000-000065E10000}"/>
    <cellStyle name="Output 2 2 2 2 4" xfId="1831" xr:uid="{00000000-0005-0000-0000-000066E10000}"/>
    <cellStyle name="Output 2 2 2 2 4 2" xfId="1832" xr:uid="{00000000-0005-0000-0000-000067E10000}"/>
    <cellStyle name="Output 2 2 2 2 4 2 2" xfId="58145" xr:uid="{00000000-0005-0000-0000-000068E10000}"/>
    <cellStyle name="Output 2 2 2 2 4 2 2 2" xfId="58146" xr:uid="{00000000-0005-0000-0000-000069E10000}"/>
    <cellStyle name="Output 2 2 2 2 4 2 2 3" xfId="58147" xr:uid="{00000000-0005-0000-0000-00006AE10000}"/>
    <cellStyle name="Output 2 2 2 2 4 2 2 4" xfId="58148" xr:uid="{00000000-0005-0000-0000-00006BE10000}"/>
    <cellStyle name="Output 2 2 2 2 4 2 2 5" xfId="58149" xr:uid="{00000000-0005-0000-0000-00006CE10000}"/>
    <cellStyle name="Output 2 2 2 2 4 2 3" xfId="58150" xr:uid="{00000000-0005-0000-0000-00006DE10000}"/>
    <cellStyle name="Output 2 2 2 2 4 2 3 2" xfId="58151" xr:uid="{00000000-0005-0000-0000-00006EE10000}"/>
    <cellStyle name="Output 2 2 2 2 4 2 3 3" xfId="58152" xr:uid="{00000000-0005-0000-0000-00006FE10000}"/>
    <cellStyle name="Output 2 2 2 2 4 2 3 4" xfId="58153" xr:uid="{00000000-0005-0000-0000-000070E10000}"/>
    <cellStyle name="Output 2 2 2 2 4 2 3 5" xfId="58154" xr:uid="{00000000-0005-0000-0000-000071E10000}"/>
    <cellStyle name="Output 2 2 2 2 4 2 4" xfId="58155" xr:uid="{00000000-0005-0000-0000-000072E10000}"/>
    <cellStyle name="Output 2 2 2 2 4 2 5" xfId="58156" xr:uid="{00000000-0005-0000-0000-000073E10000}"/>
    <cellStyle name="Output 2 2 2 2 4 2 6" xfId="58157" xr:uid="{00000000-0005-0000-0000-000074E10000}"/>
    <cellStyle name="Output 2 2 2 2 4 2 7" xfId="58158" xr:uid="{00000000-0005-0000-0000-000075E10000}"/>
    <cellStyle name="Output 2 2 2 2 4 3" xfId="58159" xr:uid="{00000000-0005-0000-0000-000076E10000}"/>
    <cellStyle name="Output 2 2 2 2 4 3 2" xfId="58160" xr:uid="{00000000-0005-0000-0000-000077E10000}"/>
    <cellStyle name="Output 2 2 2 2 4 3 3" xfId="58161" xr:uid="{00000000-0005-0000-0000-000078E10000}"/>
    <cellStyle name="Output 2 2 2 2 4 3 4" xfId="58162" xr:uid="{00000000-0005-0000-0000-000079E10000}"/>
    <cellStyle name="Output 2 2 2 2 4 3 5" xfId="58163" xr:uid="{00000000-0005-0000-0000-00007AE10000}"/>
    <cellStyle name="Output 2 2 2 2 4 4" xfId="58164" xr:uid="{00000000-0005-0000-0000-00007BE10000}"/>
    <cellStyle name="Output 2 2 2 2 4 4 2" xfId="58165" xr:uid="{00000000-0005-0000-0000-00007CE10000}"/>
    <cellStyle name="Output 2 2 2 2 4 4 3" xfId="58166" xr:uid="{00000000-0005-0000-0000-00007DE10000}"/>
    <cellStyle name="Output 2 2 2 2 4 4 4" xfId="58167" xr:uid="{00000000-0005-0000-0000-00007EE10000}"/>
    <cellStyle name="Output 2 2 2 2 4 4 5" xfId="58168" xr:uid="{00000000-0005-0000-0000-00007FE10000}"/>
    <cellStyle name="Output 2 2 2 2 4 5" xfId="58169" xr:uid="{00000000-0005-0000-0000-000080E10000}"/>
    <cellStyle name="Output 2 2 2 2 4 6" xfId="58170" xr:uid="{00000000-0005-0000-0000-000081E10000}"/>
    <cellStyle name="Output 2 2 2 2 4 7" xfId="58171" xr:uid="{00000000-0005-0000-0000-000082E10000}"/>
    <cellStyle name="Output 2 2 2 2 4 8" xfId="58172" xr:uid="{00000000-0005-0000-0000-000083E10000}"/>
    <cellStyle name="Output 2 2 2 2 5" xfId="1833" xr:uid="{00000000-0005-0000-0000-000084E10000}"/>
    <cellStyle name="Output 2 2 2 2 5 2" xfId="58173" xr:uid="{00000000-0005-0000-0000-000085E10000}"/>
    <cellStyle name="Output 2 2 2 2 5 2 2" xfId="58174" xr:uid="{00000000-0005-0000-0000-000086E10000}"/>
    <cellStyle name="Output 2 2 2 2 5 2 2 2" xfId="58175" xr:uid="{00000000-0005-0000-0000-000087E10000}"/>
    <cellStyle name="Output 2 2 2 2 5 2 2 3" xfId="58176" xr:uid="{00000000-0005-0000-0000-000088E10000}"/>
    <cellStyle name="Output 2 2 2 2 5 2 2 4" xfId="58177" xr:uid="{00000000-0005-0000-0000-000089E10000}"/>
    <cellStyle name="Output 2 2 2 2 5 2 2 5" xfId="58178" xr:uid="{00000000-0005-0000-0000-00008AE10000}"/>
    <cellStyle name="Output 2 2 2 2 5 2 3" xfId="58179" xr:uid="{00000000-0005-0000-0000-00008BE10000}"/>
    <cellStyle name="Output 2 2 2 2 5 2 3 2" xfId="58180" xr:uid="{00000000-0005-0000-0000-00008CE10000}"/>
    <cellStyle name="Output 2 2 2 2 5 2 3 3" xfId="58181" xr:uid="{00000000-0005-0000-0000-00008DE10000}"/>
    <cellStyle name="Output 2 2 2 2 5 2 3 4" xfId="58182" xr:uid="{00000000-0005-0000-0000-00008EE10000}"/>
    <cellStyle name="Output 2 2 2 2 5 2 3 5" xfId="58183" xr:uid="{00000000-0005-0000-0000-00008FE10000}"/>
    <cellStyle name="Output 2 2 2 2 5 2 4" xfId="58184" xr:uid="{00000000-0005-0000-0000-000090E10000}"/>
    <cellStyle name="Output 2 2 2 2 5 2 5" xfId="58185" xr:uid="{00000000-0005-0000-0000-000091E10000}"/>
    <cellStyle name="Output 2 2 2 2 5 2 6" xfId="58186" xr:uid="{00000000-0005-0000-0000-000092E10000}"/>
    <cellStyle name="Output 2 2 2 2 5 2 7" xfId="58187" xr:uid="{00000000-0005-0000-0000-000093E10000}"/>
    <cellStyle name="Output 2 2 2 2 5 3" xfId="58188" xr:uid="{00000000-0005-0000-0000-000094E10000}"/>
    <cellStyle name="Output 2 2 2 2 5 3 2" xfId="58189" xr:uid="{00000000-0005-0000-0000-000095E10000}"/>
    <cellStyle name="Output 2 2 2 2 5 3 3" xfId="58190" xr:uid="{00000000-0005-0000-0000-000096E10000}"/>
    <cellStyle name="Output 2 2 2 2 5 3 4" xfId="58191" xr:uid="{00000000-0005-0000-0000-000097E10000}"/>
    <cellStyle name="Output 2 2 2 2 5 3 5" xfId="58192" xr:uid="{00000000-0005-0000-0000-000098E10000}"/>
    <cellStyle name="Output 2 2 2 2 5 4" xfId="58193" xr:uid="{00000000-0005-0000-0000-000099E10000}"/>
    <cellStyle name="Output 2 2 2 2 5 4 2" xfId="58194" xr:uid="{00000000-0005-0000-0000-00009AE10000}"/>
    <cellStyle name="Output 2 2 2 2 5 4 3" xfId="58195" xr:uid="{00000000-0005-0000-0000-00009BE10000}"/>
    <cellStyle name="Output 2 2 2 2 5 4 4" xfId="58196" xr:uid="{00000000-0005-0000-0000-00009CE10000}"/>
    <cellStyle name="Output 2 2 2 2 5 4 5" xfId="58197" xr:uid="{00000000-0005-0000-0000-00009DE10000}"/>
    <cellStyle name="Output 2 2 2 2 5 5" xfId="58198" xr:uid="{00000000-0005-0000-0000-00009EE10000}"/>
    <cellStyle name="Output 2 2 2 2 5 6" xfId="58199" xr:uid="{00000000-0005-0000-0000-00009FE10000}"/>
    <cellStyle name="Output 2 2 2 2 5 7" xfId="58200" xr:uid="{00000000-0005-0000-0000-0000A0E10000}"/>
    <cellStyle name="Output 2 2 2 2 5 8" xfId="58201" xr:uid="{00000000-0005-0000-0000-0000A1E10000}"/>
    <cellStyle name="Output 2 2 2 2 6" xfId="58202" xr:uid="{00000000-0005-0000-0000-0000A2E10000}"/>
    <cellStyle name="Output 2 2 2 2 6 2" xfId="58203" xr:uid="{00000000-0005-0000-0000-0000A3E10000}"/>
    <cellStyle name="Output 2 2 2 2 6 2 2" xfId="58204" xr:uid="{00000000-0005-0000-0000-0000A4E10000}"/>
    <cellStyle name="Output 2 2 2 2 6 2 2 2" xfId="58205" xr:uid="{00000000-0005-0000-0000-0000A5E10000}"/>
    <cellStyle name="Output 2 2 2 2 6 2 2 3" xfId="58206" xr:uid="{00000000-0005-0000-0000-0000A6E10000}"/>
    <cellStyle name="Output 2 2 2 2 6 2 2 4" xfId="58207" xr:uid="{00000000-0005-0000-0000-0000A7E10000}"/>
    <cellStyle name="Output 2 2 2 2 6 2 2 5" xfId="58208" xr:uid="{00000000-0005-0000-0000-0000A8E10000}"/>
    <cellStyle name="Output 2 2 2 2 6 2 3" xfId="58209" xr:uid="{00000000-0005-0000-0000-0000A9E10000}"/>
    <cellStyle name="Output 2 2 2 2 6 2 3 2" xfId="58210" xr:uid="{00000000-0005-0000-0000-0000AAE10000}"/>
    <cellStyle name="Output 2 2 2 2 6 2 3 3" xfId="58211" xr:uid="{00000000-0005-0000-0000-0000ABE10000}"/>
    <cellStyle name="Output 2 2 2 2 6 2 3 4" xfId="58212" xr:uid="{00000000-0005-0000-0000-0000ACE10000}"/>
    <cellStyle name="Output 2 2 2 2 6 2 3 5" xfId="58213" xr:uid="{00000000-0005-0000-0000-0000ADE10000}"/>
    <cellStyle name="Output 2 2 2 2 6 2 4" xfId="58214" xr:uid="{00000000-0005-0000-0000-0000AEE10000}"/>
    <cellStyle name="Output 2 2 2 2 6 2 5" xfId="58215" xr:uid="{00000000-0005-0000-0000-0000AFE10000}"/>
    <cellStyle name="Output 2 2 2 2 6 2 6" xfId="58216" xr:uid="{00000000-0005-0000-0000-0000B0E10000}"/>
    <cellStyle name="Output 2 2 2 2 6 2 7" xfId="58217" xr:uid="{00000000-0005-0000-0000-0000B1E10000}"/>
    <cellStyle name="Output 2 2 2 2 6 3" xfId="58218" xr:uid="{00000000-0005-0000-0000-0000B2E10000}"/>
    <cellStyle name="Output 2 2 2 2 6 3 2" xfId="58219" xr:uid="{00000000-0005-0000-0000-0000B3E10000}"/>
    <cellStyle name="Output 2 2 2 2 6 3 3" xfId="58220" xr:uid="{00000000-0005-0000-0000-0000B4E10000}"/>
    <cellStyle name="Output 2 2 2 2 6 3 4" xfId="58221" xr:uid="{00000000-0005-0000-0000-0000B5E10000}"/>
    <cellStyle name="Output 2 2 2 2 6 3 5" xfId="58222" xr:uid="{00000000-0005-0000-0000-0000B6E10000}"/>
    <cellStyle name="Output 2 2 2 2 6 4" xfId="58223" xr:uid="{00000000-0005-0000-0000-0000B7E10000}"/>
    <cellStyle name="Output 2 2 2 2 6 4 2" xfId="58224" xr:uid="{00000000-0005-0000-0000-0000B8E10000}"/>
    <cellStyle name="Output 2 2 2 2 6 4 3" xfId="58225" xr:uid="{00000000-0005-0000-0000-0000B9E10000}"/>
    <cellStyle name="Output 2 2 2 2 6 4 4" xfId="58226" xr:uid="{00000000-0005-0000-0000-0000BAE10000}"/>
    <cellStyle name="Output 2 2 2 2 6 4 5" xfId="58227" xr:uid="{00000000-0005-0000-0000-0000BBE10000}"/>
    <cellStyle name="Output 2 2 2 2 6 5" xfId="58228" xr:uid="{00000000-0005-0000-0000-0000BCE10000}"/>
    <cellStyle name="Output 2 2 2 2 6 6" xfId="58229" xr:uid="{00000000-0005-0000-0000-0000BDE10000}"/>
    <cellStyle name="Output 2 2 2 2 6 7" xfId="58230" xr:uid="{00000000-0005-0000-0000-0000BEE10000}"/>
    <cellStyle name="Output 2 2 2 2 6 8" xfId="58231" xr:uid="{00000000-0005-0000-0000-0000BFE10000}"/>
    <cellStyle name="Output 2 2 2 2 7" xfId="58232" xr:uid="{00000000-0005-0000-0000-0000C0E10000}"/>
    <cellStyle name="Output 2 2 2 2 7 2" xfId="58233" xr:uid="{00000000-0005-0000-0000-0000C1E10000}"/>
    <cellStyle name="Output 2 2 2 2 7 2 2" xfId="58234" xr:uid="{00000000-0005-0000-0000-0000C2E10000}"/>
    <cellStyle name="Output 2 2 2 2 7 2 2 2" xfId="58235" xr:uid="{00000000-0005-0000-0000-0000C3E10000}"/>
    <cellStyle name="Output 2 2 2 2 7 2 2 3" xfId="58236" xr:uid="{00000000-0005-0000-0000-0000C4E10000}"/>
    <cellStyle name="Output 2 2 2 2 7 2 2 4" xfId="58237" xr:uid="{00000000-0005-0000-0000-0000C5E10000}"/>
    <cellStyle name="Output 2 2 2 2 7 2 2 5" xfId="58238" xr:uid="{00000000-0005-0000-0000-0000C6E10000}"/>
    <cellStyle name="Output 2 2 2 2 7 2 3" xfId="58239" xr:uid="{00000000-0005-0000-0000-0000C7E10000}"/>
    <cellStyle name="Output 2 2 2 2 7 2 3 2" xfId="58240" xr:uid="{00000000-0005-0000-0000-0000C8E10000}"/>
    <cellStyle name="Output 2 2 2 2 7 2 3 3" xfId="58241" xr:uid="{00000000-0005-0000-0000-0000C9E10000}"/>
    <cellStyle name="Output 2 2 2 2 7 2 3 4" xfId="58242" xr:uid="{00000000-0005-0000-0000-0000CAE10000}"/>
    <cellStyle name="Output 2 2 2 2 7 2 3 5" xfId="58243" xr:uid="{00000000-0005-0000-0000-0000CBE10000}"/>
    <cellStyle name="Output 2 2 2 2 7 2 4" xfId="58244" xr:uid="{00000000-0005-0000-0000-0000CCE10000}"/>
    <cellStyle name="Output 2 2 2 2 7 2 5" xfId="58245" xr:uid="{00000000-0005-0000-0000-0000CDE10000}"/>
    <cellStyle name="Output 2 2 2 2 7 2 6" xfId="58246" xr:uid="{00000000-0005-0000-0000-0000CEE10000}"/>
    <cellStyle name="Output 2 2 2 2 7 2 7" xfId="58247" xr:uid="{00000000-0005-0000-0000-0000CFE10000}"/>
    <cellStyle name="Output 2 2 2 2 7 3" xfId="58248" xr:uid="{00000000-0005-0000-0000-0000D0E10000}"/>
    <cellStyle name="Output 2 2 2 2 7 3 2" xfId="58249" xr:uid="{00000000-0005-0000-0000-0000D1E10000}"/>
    <cellStyle name="Output 2 2 2 2 7 3 3" xfId="58250" xr:uid="{00000000-0005-0000-0000-0000D2E10000}"/>
    <cellStyle name="Output 2 2 2 2 7 3 4" xfId="58251" xr:uid="{00000000-0005-0000-0000-0000D3E10000}"/>
    <cellStyle name="Output 2 2 2 2 7 3 5" xfId="58252" xr:uid="{00000000-0005-0000-0000-0000D4E10000}"/>
    <cellStyle name="Output 2 2 2 2 7 4" xfId="58253" xr:uid="{00000000-0005-0000-0000-0000D5E10000}"/>
    <cellStyle name="Output 2 2 2 2 7 4 2" xfId="58254" xr:uid="{00000000-0005-0000-0000-0000D6E10000}"/>
    <cellStyle name="Output 2 2 2 2 7 4 3" xfId="58255" xr:uid="{00000000-0005-0000-0000-0000D7E10000}"/>
    <cellStyle name="Output 2 2 2 2 7 4 4" xfId="58256" xr:uid="{00000000-0005-0000-0000-0000D8E10000}"/>
    <cellStyle name="Output 2 2 2 2 7 4 5" xfId="58257" xr:uid="{00000000-0005-0000-0000-0000D9E10000}"/>
    <cellStyle name="Output 2 2 2 2 7 5" xfId="58258" xr:uid="{00000000-0005-0000-0000-0000DAE10000}"/>
    <cellStyle name="Output 2 2 2 2 7 6" xfId="58259" xr:uid="{00000000-0005-0000-0000-0000DBE10000}"/>
    <cellStyle name="Output 2 2 2 2 7 7" xfId="58260" xr:uid="{00000000-0005-0000-0000-0000DCE10000}"/>
    <cellStyle name="Output 2 2 2 2 7 8" xfId="58261" xr:uid="{00000000-0005-0000-0000-0000DDE10000}"/>
    <cellStyle name="Output 2 2 2 2 8" xfId="58262" xr:uid="{00000000-0005-0000-0000-0000DEE10000}"/>
    <cellStyle name="Output 2 2 2 2 8 2" xfId="58263" xr:uid="{00000000-0005-0000-0000-0000DFE10000}"/>
    <cellStyle name="Output 2 2 2 2 8 2 2" xfId="58264" xr:uid="{00000000-0005-0000-0000-0000E0E10000}"/>
    <cellStyle name="Output 2 2 2 2 8 2 2 2" xfId="58265" xr:uid="{00000000-0005-0000-0000-0000E1E10000}"/>
    <cellStyle name="Output 2 2 2 2 8 2 2 3" xfId="58266" xr:uid="{00000000-0005-0000-0000-0000E2E10000}"/>
    <cellStyle name="Output 2 2 2 2 8 2 2 4" xfId="58267" xr:uid="{00000000-0005-0000-0000-0000E3E10000}"/>
    <cellStyle name="Output 2 2 2 2 8 2 2 5" xfId="58268" xr:uid="{00000000-0005-0000-0000-0000E4E10000}"/>
    <cellStyle name="Output 2 2 2 2 8 2 3" xfId="58269" xr:uid="{00000000-0005-0000-0000-0000E5E10000}"/>
    <cellStyle name="Output 2 2 2 2 8 2 3 2" xfId="58270" xr:uid="{00000000-0005-0000-0000-0000E6E10000}"/>
    <cellStyle name="Output 2 2 2 2 8 2 3 3" xfId="58271" xr:uid="{00000000-0005-0000-0000-0000E7E10000}"/>
    <cellStyle name="Output 2 2 2 2 8 2 3 4" xfId="58272" xr:uid="{00000000-0005-0000-0000-0000E8E10000}"/>
    <cellStyle name="Output 2 2 2 2 8 2 3 5" xfId="58273" xr:uid="{00000000-0005-0000-0000-0000E9E10000}"/>
    <cellStyle name="Output 2 2 2 2 8 2 4" xfId="58274" xr:uid="{00000000-0005-0000-0000-0000EAE10000}"/>
    <cellStyle name="Output 2 2 2 2 8 2 5" xfId="58275" xr:uid="{00000000-0005-0000-0000-0000EBE10000}"/>
    <cellStyle name="Output 2 2 2 2 8 2 6" xfId="58276" xr:uid="{00000000-0005-0000-0000-0000ECE10000}"/>
    <cellStyle name="Output 2 2 2 2 8 2 7" xfId="58277" xr:uid="{00000000-0005-0000-0000-0000EDE10000}"/>
    <cellStyle name="Output 2 2 2 2 8 3" xfId="58278" xr:uid="{00000000-0005-0000-0000-0000EEE10000}"/>
    <cellStyle name="Output 2 2 2 2 8 3 2" xfId="58279" xr:uid="{00000000-0005-0000-0000-0000EFE10000}"/>
    <cellStyle name="Output 2 2 2 2 8 3 3" xfId="58280" xr:uid="{00000000-0005-0000-0000-0000F0E10000}"/>
    <cellStyle name="Output 2 2 2 2 8 3 4" xfId="58281" xr:uid="{00000000-0005-0000-0000-0000F1E10000}"/>
    <cellStyle name="Output 2 2 2 2 8 3 5" xfId="58282" xr:uid="{00000000-0005-0000-0000-0000F2E10000}"/>
    <cellStyle name="Output 2 2 2 2 8 4" xfId="58283" xr:uid="{00000000-0005-0000-0000-0000F3E10000}"/>
    <cellStyle name="Output 2 2 2 2 8 4 2" xfId="58284" xr:uid="{00000000-0005-0000-0000-0000F4E10000}"/>
    <cellStyle name="Output 2 2 2 2 8 4 3" xfId="58285" xr:uid="{00000000-0005-0000-0000-0000F5E10000}"/>
    <cellStyle name="Output 2 2 2 2 8 4 4" xfId="58286" xr:uid="{00000000-0005-0000-0000-0000F6E10000}"/>
    <cellStyle name="Output 2 2 2 2 8 4 5" xfId="58287" xr:uid="{00000000-0005-0000-0000-0000F7E10000}"/>
    <cellStyle name="Output 2 2 2 2 8 5" xfId="58288" xr:uid="{00000000-0005-0000-0000-0000F8E10000}"/>
    <cellStyle name="Output 2 2 2 2 8 6" xfId="58289" xr:uid="{00000000-0005-0000-0000-0000F9E10000}"/>
    <cellStyle name="Output 2 2 2 2 8 7" xfId="58290" xr:uid="{00000000-0005-0000-0000-0000FAE10000}"/>
    <cellStyle name="Output 2 2 2 2 8 8" xfId="58291" xr:uid="{00000000-0005-0000-0000-0000FBE10000}"/>
    <cellStyle name="Output 2 2 2 2 9" xfId="58292" xr:uid="{00000000-0005-0000-0000-0000FCE10000}"/>
    <cellStyle name="Output 2 2 2 2 9 2" xfId="58293" xr:uid="{00000000-0005-0000-0000-0000FDE10000}"/>
    <cellStyle name="Output 2 2 2 2 9 2 2" xfId="58294" xr:uid="{00000000-0005-0000-0000-0000FEE10000}"/>
    <cellStyle name="Output 2 2 2 2 9 2 2 2" xfId="58295" xr:uid="{00000000-0005-0000-0000-0000FFE10000}"/>
    <cellStyle name="Output 2 2 2 2 9 2 2 3" xfId="58296" xr:uid="{00000000-0005-0000-0000-000000E20000}"/>
    <cellStyle name="Output 2 2 2 2 9 2 2 4" xfId="58297" xr:uid="{00000000-0005-0000-0000-000001E20000}"/>
    <cellStyle name="Output 2 2 2 2 9 2 2 5" xfId="58298" xr:uid="{00000000-0005-0000-0000-000002E20000}"/>
    <cellStyle name="Output 2 2 2 2 9 2 3" xfId="58299" xr:uid="{00000000-0005-0000-0000-000003E20000}"/>
    <cellStyle name="Output 2 2 2 2 9 2 3 2" xfId="58300" xr:uid="{00000000-0005-0000-0000-000004E20000}"/>
    <cellStyle name="Output 2 2 2 2 9 2 3 3" xfId="58301" xr:uid="{00000000-0005-0000-0000-000005E20000}"/>
    <cellStyle name="Output 2 2 2 2 9 2 3 4" xfId="58302" xr:uid="{00000000-0005-0000-0000-000006E20000}"/>
    <cellStyle name="Output 2 2 2 2 9 2 3 5" xfId="58303" xr:uid="{00000000-0005-0000-0000-000007E20000}"/>
    <cellStyle name="Output 2 2 2 2 9 2 4" xfId="58304" xr:uid="{00000000-0005-0000-0000-000008E20000}"/>
    <cellStyle name="Output 2 2 2 2 9 2 5" xfId="58305" xr:uid="{00000000-0005-0000-0000-000009E20000}"/>
    <cellStyle name="Output 2 2 2 2 9 2 6" xfId="58306" xr:uid="{00000000-0005-0000-0000-00000AE20000}"/>
    <cellStyle name="Output 2 2 2 2 9 2 7" xfId="58307" xr:uid="{00000000-0005-0000-0000-00000BE20000}"/>
    <cellStyle name="Output 2 2 2 2 9 3" xfId="58308" xr:uid="{00000000-0005-0000-0000-00000CE20000}"/>
    <cellStyle name="Output 2 2 2 2 9 3 2" xfId="58309" xr:uid="{00000000-0005-0000-0000-00000DE20000}"/>
    <cellStyle name="Output 2 2 2 2 9 3 3" xfId="58310" xr:uid="{00000000-0005-0000-0000-00000EE20000}"/>
    <cellStyle name="Output 2 2 2 2 9 3 4" xfId="58311" xr:uid="{00000000-0005-0000-0000-00000FE20000}"/>
    <cellStyle name="Output 2 2 2 2 9 3 5" xfId="58312" xr:uid="{00000000-0005-0000-0000-000010E20000}"/>
    <cellStyle name="Output 2 2 2 2 9 4" xfId="58313" xr:uid="{00000000-0005-0000-0000-000011E20000}"/>
    <cellStyle name="Output 2 2 2 2 9 4 2" xfId="58314" xr:uid="{00000000-0005-0000-0000-000012E20000}"/>
    <cellStyle name="Output 2 2 2 2 9 4 3" xfId="58315" xr:uid="{00000000-0005-0000-0000-000013E20000}"/>
    <cellStyle name="Output 2 2 2 2 9 4 4" xfId="58316" xr:uid="{00000000-0005-0000-0000-000014E20000}"/>
    <cellStyle name="Output 2 2 2 2 9 4 5" xfId="58317" xr:uid="{00000000-0005-0000-0000-000015E20000}"/>
    <cellStyle name="Output 2 2 2 2 9 5" xfId="58318" xr:uid="{00000000-0005-0000-0000-000016E20000}"/>
    <cellStyle name="Output 2 2 2 2 9 6" xfId="58319" xr:uid="{00000000-0005-0000-0000-000017E20000}"/>
    <cellStyle name="Output 2 2 2 2 9 7" xfId="58320" xr:uid="{00000000-0005-0000-0000-000018E20000}"/>
    <cellStyle name="Output 2 2 2 2 9 8" xfId="58321" xr:uid="{00000000-0005-0000-0000-000019E20000}"/>
    <cellStyle name="Output 2 2 2 3" xfId="1834" xr:uid="{00000000-0005-0000-0000-00001AE20000}"/>
    <cellStyle name="Output 2 2 2 3 2" xfId="1835" xr:uid="{00000000-0005-0000-0000-00001BE20000}"/>
    <cellStyle name="Output 2 2 2 3 2 2" xfId="58322" xr:uid="{00000000-0005-0000-0000-00001CE20000}"/>
    <cellStyle name="Output 2 2 2 3 3" xfId="58323" xr:uid="{00000000-0005-0000-0000-00001DE20000}"/>
    <cellStyle name="Output 2 2 2 3 4" xfId="58324" xr:uid="{00000000-0005-0000-0000-00001EE20000}"/>
    <cellStyle name="Output 2 2 2 3 5" xfId="58325" xr:uid="{00000000-0005-0000-0000-00001FE20000}"/>
    <cellStyle name="Output 2 2 2 4" xfId="1836" xr:uid="{00000000-0005-0000-0000-000020E20000}"/>
    <cellStyle name="Output 2 2 2 4 2" xfId="1837" xr:uid="{00000000-0005-0000-0000-000021E20000}"/>
    <cellStyle name="Output 2 2 2 4 2 2" xfId="58326" xr:uid="{00000000-0005-0000-0000-000022E20000}"/>
    <cellStyle name="Output 2 2 2 4 3" xfId="58327" xr:uid="{00000000-0005-0000-0000-000023E20000}"/>
    <cellStyle name="Output 2 2 2 4 4" xfId="58328" xr:uid="{00000000-0005-0000-0000-000024E20000}"/>
    <cellStyle name="Output 2 2 2 4 5" xfId="58329" xr:uid="{00000000-0005-0000-0000-000025E20000}"/>
    <cellStyle name="Output 2 2 2 5" xfId="1838" xr:uid="{00000000-0005-0000-0000-000026E20000}"/>
    <cellStyle name="Output 2 2 2 5 2" xfId="58330" xr:uid="{00000000-0005-0000-0000-000027E20000}"/>
    <cellStyle name="Output 2 2 2 6" xfId="58331" xr:uid="{00000000-0005-0000-0000-000028E20000}"/>
    <cellStyle name="Output 2 2 2 7" xfId="58332" xr:uid="{00000000-0005-0000-0000-000029E20000}"/>
    <cellStyle name="Output 2 2 2_T-straight with PEDs adjustor" xfId="58333" xr:uid="{00000000-0005-0000-0000-00002AE20000}"/>
    <cellStyle name="Output 2 2 3" xfId="1839" xr:uid="{00000000-0005-0000-0000-00002BE20000}"/>
    <cellStyle name="Output 2 2 3 10" xfId="58334" xr:uid="{00000000-0005-0000-0000-00002CE20000}"/>
    <cellStyle name="Output 2 2 3 10 2" xfId="58335" xr:uid="{00000000-0005-0000-0000-00002DE20000}"/>
    <cellStyle name="Output 2 2 3 10 2 2" xfId="58336" xr:uid="{00000000-0005-0000-0000-00002EE20000}"/>
    <cellStyle name="Output 2 2 3 10 2 2 2" xfId="58337" xr:uid="{00000000-0005-0000-0000-00002FE20000}"/>
    <cellStyle name="Output 2 2 3 10 2 2 3" xfId="58338" xr:uid="{00000000-0005-0000-0000-000030E20000}"/>
    <cellStyle name="Output 2 2 3 10 2 2 4" xfId="58339" xr:uid="{00000000-0005-0000-0000-000031E20000}"/>
    <cellStyle name="Output 2 2 3 10 2 2 5" xfId="58340" xr:uid="{00000000-0005-0000-0000-000032E20000}"/>
    <cellStyle name="Output 2 2 3 10 2 3" xfId="58341" xr:uid="{00000000-0005-0000-0000-000033E20000}"/>
    <cellStyle name="Output 2 2 3 10 2 3 2" xfId="58342" xr:uid="{00000000-0005-0000-0000-000034E20000}"/>
    <cellStyle name="Output 2 2 3 10 2 3 3" xfId="58343" xr:uid="{00000000-0005-0000-0000-000035E20000}"/>
    <cellStyle name="Output 2 2 3 10 2 3 4" xfId="58344" xr:uid="{00000000-0005-0000-0000-000036E20000}"/>
    <cellStyle name="Output 2 2 3 10 2 3 5" xfId="58345" xr:uid="{00000000-0005-0000-0000-000037E20000}"/>
    <cellStyle name="Output 2 2 3 10 2 4" xfId="58346" xr:uid="{00000000-0005-0000-0000-000038E20000}"/>
    <cellStyle name="Output 2 2 3 10 2 5" xfId="58347" xr:uid="{00000000-0005-0000-0000-000039E20000}"/>
    <cellStyle name="Output 2 2 3 10 2 6" xfId="58348" xr:uid="{00000000-0005-0000-0000-00003AE20000}"/>
    <cellStyle name="Output 2 2 3 10 2 7" xfId="58349" xr:uid="{00000000-0005-0000-0000-00003BE20000}"/>
    <cellStyle name="Output 2 2 3 10 3" xfId="58350" xr:uid="{00000000-0005-0000-0000-00003CE20000}"/>
    <cellStyle name="Output 2 2 3 10 3 2" xfId="58351" xr:uid="{00000000-0005-0000-0000-00003DE20000}"/>
    <cellStyle name="Output 2 2 3 10 3 3" xfId="58352" xr:uid="{00000000-0005-0000-0000-00003EE20000}"/>
    <cellStyle name="Output 2 2 3 10 3 4" xfId="58353" xr:uid="{00000000-0005-0000-0000-00003FE20000}"/>
    <cellStyle name="Output 2 2 3 10 3 5" xfId="58354" xr:uid="{00000000-0005-0000-0000-000040E20000}"/>
    <cellStyle name="Output 2 2 3 10 4" xfId="58355" xr:uid="{00000000-0005-0000-0000-000041E20000}"/>
    <cellStyle name="Output 2 2 3 10 4 2" xfId="58356" xr:uid="{00000000-0005-0000-0000-000042E20000}"/>
    <cellStyle name="Output 2 2 3 10 4 3" xfId="58357" xr:uid="{00000000-0005-0000-0000-000043E20000}"/>
    <cellStyle name="Output 2 2 3 10 4 4" xfId="58358" xr:uid="{00000000-0005-0000-0000-000044E20000}"/>
    <cellStyle name="Output 2 2 3 10 4 5" xfId="58359" xr:uid="{00000000-0005-0000-0000-000045E20000}"/>
    <cellStyle name="Output 2 2 3 10 5" xfId="58360" xr:uid="{00000000-0005-0000-0000-000046E20000}"/>
    <cellStyle name="Output 2 2 3 10 6" xfId="58361" xr:uid="{00000000-0005-0000-0000-000047E20000}"/>
    <cellStyle name="Output 2 2 3 10 7" xfId="58362" xr:uid="{00000000-0005-0000-0000-000048E20000}"/>
    <cellStyle name="Output 2 2 3 10 8" xfId="58363" xr:uid="{00000000-0005-0000-0000-000049E20000}"/>
    <cellStyle name="Output 2 2 3 11" xfId="58364" xr:uid="{00000000-0005-0000-0000-00004AE20000}"/>
    <cellStyle name="Output 2 2 3 11 2" xfId="58365" xr:uid="{00000000-0005-0000-0000-00004BE20000}"/>
    <cellStyle name="Output 2 2 3 11 2 2" xfId="58366" xr:uid="{00000000-0005-0000-0000-00004CE20000}"/>
    <cellStyle name="Output 2 2 3 11 2 2 2" xfId="58367" xr:uid="{00000000-0005-0000-0000-00004DE20000}"/>
    <cellStyle name="Output 2 2 3 11 2 2 3" xfId="58368" xr:uid="{00000000-0005-0000-0000-00004EE20000}"/>
    <cellStyle name="Output 2 2 3 11 2 2 4" xfId="58369" xr:uid="{00000000-0005-0000-0000-00004FE20000}"/>
    <cellStyle name="Output 2 2 3 11 2 2 5" xfId="58370" xr:uid="{00000000-0005-0000-0000-000050E20000}"/>
    <cellStyle name="Output 2 2 3 11 2 3" xfId="58371" xr:uid="{00000000-0005-0000-0000-000051E20000}"/>
    <cellStyle name="Output 2 2 3 11 2 3 2" xfId="58372" xr:uid="{00000000-0005-0000-0000-000052E20000}"/>
    <cellStyle name="Output 2 2 3 11 2 3 3" xfId="58373" xr:uid="{00000000-0005-0000-0000-000053E20000}"/>
    <cellStyle name="Output 2 2 3 11 2 3 4" xfId="58374" xr:uid="{00000000-0005-0000-0000-000054E20000}"/>
    <cellStyle name="Output 2 2 3 11 2 3 5" xfId="58375" xr:uid="{00000000-0005-0000-0000-000055E20000}"/>
    <cellStyle name="Output 2 2 3 11 2 4" xfId="58376" xr:uid="{00000000-0005-0000-0000-000056E20000}"/>
    <cellStyle name="Output 2 2 3 11 2 5" xfId="58377" xr:uid="{00000000-0005-0000-0000-000057E20000}"/>
    <cellStyle name="Output 2 2 3 11 2 6" xfId="58378" xr:uid="{00000000-0005-0000-0000-000058E20000}"/>
    <cellStyle name="Output 2 2 3 11 2 7" xfId="58379" xr:uid="{00000000-0005-0000-0000-000059E20000}"/>
    <cellStyle name="Output 2 2 3 11 3" xfId="58380" xr:uid="{00000000-0005-0000-0000-00005AE20000}"/>
    <cellStyle name="Output 2 2 3 11 3 2" xfId="58381" xr:uid="{00000000-0005-0000-0000-00005BE20000}"/>
    <cellStyle name="Output 2 2 3 11 3 3" xfId="58382" xr:uid="{00000000-0005-0000-0000-00005CE20000}"/>
    <cellStyle name="Output 2 2 3 11 3 4" xfId="58383" xr:uid="{00000000-0005-0000-0000-00005DE20000}"/>
    <cellStyle name="Output 2 2 3 11 3 5" xfId="58384" xr:uid="{00000000-0005-0000-0000-00005EE20000}"/>
    <cellStyle name="Output 2 2 3 11 4" xfId="58385" xr:uid="{00000000-0005-0000-0000-00005FE20000}"/>
    <cellStyle name="Output 2 2 3 11 4 2" xfId="58386" xr:uid="{00000000-0005-0000-0000-000060E20000}"/>
    <cellStyle name="Output 2 2 3 11 4 3" xfId="58387" xr:uid="{00000000-0005-0000-0000-000061E20000}"/>
    <cellStyle name="Output 2 2 3 11 4 4" xfId="58388" xr:uid="{00000000-0005-0000-0000-000062E20000}"/>
    <cellStyle name="Output 2 2 3 11 4 5" xfId="58389" xr:uid="{00000000-0005-0000-0000-000063E20000}"/>
    <cellStyle name="Output 2 2 3 11 5" xfId="58390" xr:uid="{00000000-0005-0000-0000-000064E20000}"/>
    <cellStyle name="Output 2 2 3 11 6" xfId="58391" xr:uid="{00000000-0005-0000-0000-000065E20000}"/>
    <cellStyle name="Output 2 2 3 11 7" xfId="58392" xr:uid="{00000000-0005-0000-0000-000066E20000}"/>
    <cellStyle name="Output 2 2 3 11 8" xfId="58393" xr:uid="{00000000-0005-0000-0000-000067E20000}"/>
    <cellStyle name="Output 2 2 3 12" xfId="58394" xr:uid="{00000000-0005-0000-0000-000068E20000}"/>
    <cellStyle name="Output 2 2 3 12 2" xfId="58395" xr:uid="{00000000-0005-0000-0000-000069E20000}"/>
    <cellStyle name="Output 2 2 3 12 2 2" xfId="58396" xr:uid="{00000000-0005-0000-0000-00006AE20000}"/>
    <cellStyle name="Output 2 2 3 12 2 2 2" xfId="58397" xr:uid="{00000000-0005-0000-0000-00006BE20000}"/>
    <cellStyle name="Output 2 2 3 12 2 2 3" xfId="58398" xr:uid="{00000000-0005-0000-0000-00006CE20000}"/>
    <cellStyle name="Output 2 2 3 12 2 2 4" xfId="58399" xr:uid="{00000000-0005-0000-0000-00006DE20000}"/>
    <cellStyle name="Output 2 2 3 12 2 2 5" xfId="58400" xr:uid="{00000000-0005-0000-0000-00006EE20000}"/>
    <cellStyle name="Output 2 2 3 12 2 3" xfId="58401" xr:uid="{00000000-0005-0000-0000-00006FE20000}"/>
    <cellStyle name="Output 2 2 3 12 2 3 2" xfId="58402" xr:uid="{00000000-0005-0000-0000-000070E20000}"/>
    <cellStyle name="Output 2 2 3 12 2 3 3" xfId="58403" xr:uid="{00000000-0005-0000-0000-000071E20000}"/>
    <cellStyle name="Output 2 2 3 12 2 3 4" xfId="58404" xr:uid="{00000000-0005-0000-0000-000072E20000}"/>
    <cellStyle name="Output 2 2 3 12 2 3 5" xfId="58405" xr:uid="{00000000-0005-0000-0000-000073E20000}"/>
    <cellStyle name="Output 2 2 3 12 2 4" xfId="58406" xr:uid="{00000000-0005-0000-0000-000074E20000}"/>
    <cellStyle name="Output 2 2 3 12 2 5" xfId="58407" xr:uid="{00000000-0005-0000-0000-000075E20000}"/>
    <cellStyle name="Output 2 2 3 12 2 6" xfId="58408" xr:uid="{00000000-0005-0000-0000-000076E20000}"/>
    <cellStyle name="Output 2 2 3 12 2 7" xfId="58409" xr:uid="{00000000-0005-0000-0000-000077E20000}"/>
    <cellStyle name="Output 2 2 3 12 3" xfId="58410" xr:uid="{00000000-0005-0000-0000-000078E20000}"/>
    <cellStyle name="Output 2 2 3 12 3 2" xfId="58411" xr:uid="{00000000-0005-0000-0000-000079E20000}"/>
    <cellStyle name="Output 2 2 3 12 3 3" xfId="58412" xr:uid="{00000000-0005-0000-0000-00007AE20000}"/>
    <cellStyle name="Output 2 2 3 12 3 4" xfId="58413" xr:uid="{00000000-0005-0000-0000-00007BE20000}"/>
    <cellStyle name="Output 2 2 3 12 3 5" xfId="58414" xr:uid="{00000000-0005-0000-0000-00007CE20000}"/>
    <cellStyle name="Output 2 2 3 12 4" xfId="58415" xr:uid="{00000000-0005-0000-0000-00007DE20000}"/>
    <cellStyle name="Output 2 2 3 12 4 2" xfId="58416" xr:uid="{00000000-0005-0000-0000-00007EE20000}"/>
    <cellStyle name="Output 2 2 3 12 4 3" xfId="58417" xr:uid="{00000000-0005-0000-0000-00007FE20000}"/>
    <cellStyle name="Output 2 2 3 12 4 4" xfId="58418" xr:uid="{00000000-0005-0000-0000-000080E20000}"/>
    <cellStyle name="Output 2 2 3 12 4 5" xfId="58419" xr:uid="{00000000-0005-0000-0000-000081E20000}"/>
    <cellStyle name="Output 2 2 3 12 5" xfId="58420" xr:uid="{00000000-0005-0000-0000-000082E20000}"/>
    <cellStyle name="Output 2 2 3 12 6" xfId="58421" xr:uid="{00000000-0005-0000-0000-000083E20000}"/>
    <cellStyle name="Output 2 2 3 12 7" xfId="58422" xr:uid="{00000000-0005-0000-0000-000084E20000}"/>
    <cellStyle name="Output 2 2 3 12 8" xfId="58423" xr:uid="{00000000-0005-0000-0000-000085E20000}"/>
    <cellStyle name="Output 2 2 3 13" xfId="58424" xr:uid="{00000000-0005-0000-0000-000086E20000}"/>
    <cellStyle name="Output 2 2 3 13 2" xfId="58425" xr:uid="{00000000-0005-0000-0000-000087E20000}"/>
    <cellStyle name="Output 2 2 3 13 2 2" xfId="58426" xr:uid="{00000000-0005-0000-0000-000088E20000}"/>
    <cellStyle name="Output 2 2 3 13 2 2 2" xfId="58427" xr:uid="{00000000-0005-0000-0000-000089E20000}"/>
    <cellStyle name="Output 2 2 3 13 2 2 3" xfId="58428" xr:uid="{00000000-0005-0000-0000-00008AE20000}"/>
    <cellStyle name="Output 2 2 3 13 2 2 4" xfId="58429" xr:uid="{00000000-0005-0000-0000-00008BE20000}"/>
    <cellStyle name="Output 2 2 3 13 2 2 5" xfId="58430" xr:uid="{00000000-0005-0000-0000-00008CE20000}"/>
    <cellStyle name="Output 2 2 3 13 2 3" xfId="58431" xr:uid="{00000000-0005-0000-0000-00008DE20000}"/>
    <cellStyle name="Output 2 2 3 13 2 3 2" xfId="58432" xr:uid="{00000000-0005-0000-0000-00008EE20000}"/>
    <cellStyle name="Output 2 2 3 13 2 3 3" xfId="58433" xr:uid="{00000000-0005-0000-0000-00008FE20000}"/>
    <cellStyle name="Output 2 2 3 13 2 3 4" xfId="58434" xr:uid="{00000000-0005-0000-0000-000090E20000}"/>
    <cellStyle name="Output 2 2 3 13 2 3 5" xfId="58435" xr:uid="{00000000-0005-0000-0000-000091E20000}"/>
    <cellStyle name="Output 2 2 3 13 2 4" xfId="58436" xr:uid="{00000000-0005-0000-0000-000092E20000}"/>
    <cellStyle name="Output 2 2 3 13 2 5" xfId="58437" xr:uid="{00000000-0005-0000-0000-000093E20000}"/>
    <cellStyle name="Output 2 2 3 13 2 6" xfId="58438" xr:uid="{00000000-0005-0000-0000-000094E20000}"/>
    <cellStyle name="Output 2 2 3 13 2 7" xfId="58439" xr:uid="{00000000-0005-0000-0000-000095E20000}"/>
    <cellStyle name="Output 2 2 3 13 3" xfId="58440" xr:uid="{00000000-0005-0000-0000-000096E20000}"/>
    <cellStyle name="Output 2 2 3 13 3 2" xfId="58441" xr:uid="{00000000-0005-0000-0000-000097E20000}"/>
    <cellStyle name="Output 2 2 3 13 3 3" xfId="58442" xr:uid="{00000000-0005-0000-0000-000098E20000}"/>
    <cellStyle name="Output 2 2 3 13 3 4" xfId="58443" xr:uid="{00000000-0005-0000-0000-000099E20000}"/>
    <cellStyle name="Output 2 2 3 13 3 5" xfId="58444" xr:uid="{00000000-0005-0000-0000-00009AE20000}"/>
    <cellStyle name="Output 2 2 3 13 4" xfId="58445" xr:uid="{00000000-0005-0000-0000-00009BE20000}"/>
    <cellStyle name="Output 2 2 3 13 4 2" xfId="58446" xr:uid="{00000000-0005-0000-0000-00009CE20000}"/>
    <cellStyle name="Output 2 2 3 13 4 3" xfId="58447" xr:uid="{00000000-0005-0000-0000-00009DE20000}"/>
    <cellStyle name="Output 2 2 3 13 4 4" xfId="58448" xr:uid="{00000000-0005-0000-0000-00009EE20000}"/>
    <cellStyle name="Output 2 2 3 13 4 5" xfId="58449" xr:uid="{00000000-0005-0000-0000-00009FE20000}"/>
    <cellStyle name="Output 2 2 3 13 5" xfId="58450" xr:uid="{00000000-0005-0000-0000-0000A0E20000}"/>
    <cellStyle name="Output 2 2 3 13 6" xfId="58451" xr:uid="{00000000-0005-0000-0000-0000A1E20000}"/>
    <cellStyle name="Output 2 2 3 13 7" xfId="58452" xr:uid="{00000000-0005-0000-0000-0000A2E20000}"/>
    <cellStyle name="Output 2 2 3 13 8" xfId="58453" xr:uid="{00000000-0005-0000-0000-0000A3E20000}"/>
    <cellStyle name="Output 2 2 3 14" xfId="58454" xr:uid="{00000000-0005-0000-0000-0000A4E20000}"/>
    <cellStyle name="Output 2 2 3 14 2" xfId="58455" xr:uid="{00000000-0005-0000-0000-0000A5E20000}"/>
    <cellStyle name="Output 2 2 3 14 2 2" xfId="58456" xr:uid="{00000000-0005-0000-0000-0000A6E20000}"/>
    <cellStyle name="Output 2 2 3 14 2 2 2" xfId="58457" xr:uid="{00000000-0005-0000-0000-0000A7E20000}"/>
    <cellStyle name="Output 2 2 3 14 2 2 3" xfId="58458" xr:uid="{00000000-0005-0000-0000-0000A8E20000}"/>
    <cellStyle name="Output 2 2 3 14 2 2 4" xfId="58459" xr:uid="{00000000-0005-0000-0000-0000A9E20000}"/>
    <cellStyle name="Output 2 2 3 14 2 2 5" xfId="58460" xr:uid="{00000000-0005-0000-0000-0000AAE20000}"/>
    <cellStyle name="Output 2 2 3 14 2 3" xfId="58461" xr:uid="{00000000-0005-0000-0000-0000ABE20000}"/>
    <cellStyle name="Output 2 2 3 14 2 3 2" xfId="58462" xr:uid="{00000000-0005-0000-0000-0000ACE20000}"/>
    <cellStyle name="Output 2 2 3 14 2 3 3" xfId="58463" xr:uid="{00000000-0005-0000-0000-0000ADE20000}"/>
    <cellStyle name="Output 2 2 3 14 2 3 4" xfId="58464" xr:uid="{00000000-0005-0000-0000-0000AEE20000}"/>
    <cellStyle name="Output 2 2 3 14 2 3 5" xfId="58465" xr:uid="{00000000-0005-0000-0000-0000AFE20000}"/>
    <cellStyle name="Output 2 2 3 14 2 4" xfId="58466" xr:uid="{00000000-0005-0000-0000-0000B0E20000}"/>
    <cellStyle name="Output 2 2 3 14 2 5" xfId="58467" xr:uid="{00000000-0005-0000-0000-0000B1E20000}"/>
    <cellStyle name="Output 2 2 3 14 2 6" xfId="58468" xr:uid="{00000000-0005-0000-0000-0000B2E20000}"/>
    <cellStyle name="Output 2 2 3 14 2 7" xfId="58469" xr:uid="{00000000-0005-0000-0000-0000B3E20000}"/>
    <cellStyle name="Output 2 2 3 14 3" xfId="58470" xr:uid="{00000000-0005-0000-0000-0000B4E20000}"/>
    <cellStyle name="Output 2 2 3 14 3 2" xfId="58471" xr:uid="{00000000-0005-0000-0000-0000B5E20000}"/>
    <cellStyle name="Output 2 2 3 14 3 3" xfId="58472" xr:uid="{00000000-0005-0000-0000-0000B6E20000}"/>
    <cellStyle name="Output 2 2 3 14 3 4" xfId="58473" xr:uid="{00000000-0005-0000-0000-0000B7E20000}"/>
    <cellStyle name="Output 2 2 3 14 3 5" xfId="58474" xr:uid="{00000000-0005-0000-0000-0000B8E20000}"/>
    <cellStyle name="Output 2 2 3 14 4" xfId="58475" xr:uid="{00000000-0005-0000-0000-0000B9E20000}"/>
    <cellStyle name="Output 2 2 3 14 4 2" xfId="58476" xr:uid="{00000000-0005-0000-0000-0000BAE20000}"/>
    <cellStyle name="Output 2 2 3 14 4 3" xfId="58477" xr:uid="{00000000-0005-0000-0000-0000BBE20000}"/>
    <cellStyle name="Output 2 2 3 14 4 4" xfId="58478" xr:uid="{00000000-0005-0000-0000-0000BCE20000}"/>
    <cellStyle name="Output 2 2 3 14 4 5" xfId="58479" xr:uid="{00000000-0005-0000-0000-0000BDE20000}"/>
    <cellStyle name="Output 2 2 3 14 5" xfId="58480" xr:uid="{00000000-0005-0000-0000-0000BEE20000}"/>
    <cellStyle name="Output 2 2 3 14 6" xfId="58481" xr:uid="{00000000-0005-0000-0000-0000BFE20000}"/>
    <cellStyle name="Output 2 2 3 14 7" xfId="58482" xr:uid="{00000000-0005-0000-0000-0000C0E20000}"/>
    <cellStyle name="Output 2 2 3 14 8" xfId="58483" xr:uid="{00000000-0005-0000-0000-0000C1E20000}"/>
    <cellStyle name="Output 2 2 3 15" xfId="58484" xr:uid="{00000000-0005-0000-0000-0000C2E20000}"/>
    <cellStyle name="Output 2 2 3 15 2" xfId="58485" xr:uid="{00000000-0005-0000-0000-0000C3E20000}"/>
    <cellStyle name="Output 2 2 3 15 2 2" xfId="58486" xr:uid="{00000000-0005-0000-0000-0000C4E20000}"/>
    <cellStyle name="Output 2 2 3 15 2 3" xfId="58487" xr:uid="{00000000-0005-0000-0000-0000C5E20000}"/>
    <cellStyle name="Output 2 2 3 15 2 4" xfId="58488" xr:uid="{00000000-0005-0000-0000-0000C6E20000}"/>
    <cellStyle name="Output 2 2 3 15 2 5" xfId="58489" xr:uid="{00000000-0005-0000-0000-0000C7E20000}"/>
    <cellStyle name="Output 2 2 3 15 3" xfId="58490" xr:uid="{00000000-0005-0000-0000-0000C8E20000}"/>
    <cellStyle name="Output 2 2 3 15 3 2" xfId="58491" xr:uid="{00000000-0005-0000-0000-0000C9E20000}"/>
    <cellStyle name="Output 2 2 3 15 3 3" xfId="58492" xr:uid="{00000000-0005-0000-0000-0000CAE20000}"/>
    <cellStyle name="Output 2 2 3 15 3 4" xfId="58493" xr:uid="{00000000-0005-0000-0000-0000CBE20000}"/>
    <cellStyle name="Output 2 2 3 15 3 5" xfId="58494" xr:uid="{00000000-0005-0000-0000-0000CCE20000}"/>
    <cellStyle name="Output 2 2 3 15 4" xfId="58495" xr:uid="{00000000-0005-0000-0000-0000CDE20000}"/>
    <cellStyle name="Output 2 2 3 15 5" xfId="58496" xr:uid="{00000000-0005-0000-0000-0000CEE20000}"/>
    <cellStyle name="Output 2 2 3 15 6" xfId="58497" xr:uid="{00000000-0005-0000-0000-0000CFE20000}"/>
    <cellStyle name="Output 2 2 3 15 7" xfId="58498" xr:uid="{00000000-0005-0000-0000-0000D0E20000}"/>
    <cellStyle name="Output 2 2 3 16" xfId="58499" xr:uid="{00000000-0005-0000-0000-0000D1E20000}"/>
    <cellStyle name="Output 2 2 3 16 2" xfId="58500" xr:uid="{00000000-0005-0000-0000-0000D2E20000}"/>
    <cellStyle name="Output 2 2 3 16 3" xfId="58501" xr:uid="{00000000-0005-0000-0000-0000D3E20000}"/>
    <cellStyle name="Output 2 2 3 16 4" xfId="58502" xr:uid="{00000000-0005-0000-0000-0000D4E20000}"/>
    <cellStyle name="Output 2 2 3 16 5" xfId="58503" xr:uid="{00000000-0005-0000-0000-0000D5E20000}"/>
    <cellStyle name="Output 2 2 3 17" xfId="58504" xr:uid="{00000000-0005-0000-0000-0000D6E20000}"/>
    <cellStyle name="Output 2 2 3 17 2" xfId="58505" xr:uid="{00000000-0005-0000-0000-0000D7E20000}"/>
    <cellStyle name="Output 2 2 3 17 3" xfId="58506" xr:uid="{00000000-0005-0000-0000-0000D8E20000}"/>
    <cellStyle name="Output 2 2 3 17 4" xfId="58507" xr:uid="{00000000-0005-0000-0000-0000D9E20000}"/>
    <cellStyle name="Output 2 2 3 17 5" xfId="58508" xr:uid="{00000000-0005-0000-0000-0000DAE20000}"/>
    <cellStyle name="Output 2 2 3 18" xfId="58509" xr:uid="{00000000-0005-0000-0000-0000DBE20000}"/>
    <cellStyle name="Output 2 2 3 19" xfId="58510" xr:uid="{00000000-0005-0000-0000-0000DCE20000}"/>
    <cellStyle name="Output 2 2 3 2" xfId="1840" xr:uid="{00000000-0005-0000-0000-0000DDE20000}"/>
    <cellStyle name="Output 2 2 3 2 2" xfId="1841" xr:uid="{00000000-0005-0000-0000-0000DEE20000}"/>
    <cellStyle name="Output 2 2 3 2 2 2" xfId="58511" xr:uid="{00000000-0005-0000-0000-0000DFE20000}"/>
    <cellStyle name="Output 2 2 3 2 2 2 2" xfId="58512" xr:uid="{00000000-0005-0000-0000-0000E0E20000}"/>
    <cellStyle name="Output 2 2 3 2 2 2 3" xfId="58513" xr:uid="{00000000-0005-0000-0000-0000E1E20000}"/>
    <cellStyle name="Output 2 2 3 2 2 2 4" xfId="58514" xr:uid="{00000000-0005-0000-0000-0000E2E20000}"/>
    <cellStyle name="Output 2 2 3 2 2 2 5" xfId="58515" xr:uid="{00000000-0005-0000-0000-0000E3E20000}"/>
    <cellStyle name="Output 2 2 3 2 2 3" xfId="58516" xr:uid="{00000000-0005-0000-0000-0000E4E20000}"/>
    <cellStyle name="Output 2 2 3 2 2 3 2" xfId="58517" xr:uid="{00000000-0005-0000-0000-0000E5E20000}"/>
    <cellStyle name="Output 2 2 3 2 2 3 3" xfId="58518" xr:uid="{00000000-0005-0000-0000-0000E6E20000}"/>
    <cellStyle name="Output 2 2 3 2 2 3 4" xfId="58519" xr:uid="{00000000-0005-0000-0000-0000E7E20000}"/>
    <cellStyle name="Output 2 2 3 2 2 3 5" xfId="58520" xr:uid="{00000000-0005-0000-0000-0000E8E20000}"/>
    <cellStyle name="Output 2 2 3 2 2 4" xfId="58521" xr:uid="{00000000-0005-0000-0000-0000E9E20000}"/>
    <cellStyle name="Output 2 2 3 2 2 5" xfId="58522" xr:uid="{00000000-0005-0000-0000-0000EAE20000}"/>
    <cellStyle name="Output 2 2 3 2 2 6" xfId="58523" xr:uid="{00000000-0005-0000-0000-0000EBE20000}"/>
    <cellStyle name="Output 2 2 3 2 2 7" xfId="58524" xr:uid="{00000000-0005-0000-0000-0000ECE20000}"/>
    <cellStyle name="Output 2 2 3 2 3" xfId="58525" xr:uid="{00000000-0005-0000-0000-0000EDE20000}"/>
    <cellStyle name="Output 2 2 3 2 3 2" xfId="58526" xr:uid="{00000000-0005-0000-0000-0000EEE20000}"/>
    <cellStyle name="Output 2 2 3 2 3 3" xfId="58527" xr:uid="{00000000-0005-0000-0000-0000EFE20000}"/>
    <cellStyle name="Output 2 2 3 2 3 4" xfId="58528" xr:uid="{00000000-0005-0000-0000-0000F0E20000}"/>
    <cellStyle name="Output 2 2 3 2 3 5" xfId="58529" xr:uid="{00000000-0005-0000-0000-0000F1E20000}"/>
    <cellStyle name="Output 2 2 3 2 4" xfId="58530" xr:uid="{00000000-0005-0000-0000-0000F2E20000}"/>
    <cellStyle name="Output 2 2 3 2 4 2" xfId="58531" xr:uid="{00000000-0005-0000-0000-0000F3E20000}"/>
    <cellStyle name="Output 2 2 3 2 4 3" xfId="58532" xr:uid="{00000000-0005-0000-0000-0000F4E20000}"/>
    <cellStyle name="Output 2 2 3 2 4 4" xfId="58533" xr:uid="{00000000-0005-0000-0000-0000F5E20000}"/>
    <cellStyle name="Output 2 2 3 2 4 5" xfId="58534" xr:uid="{00000000-0005-0000-0000-0000F6E20000}"/>
    <cellStyle name="Output 2 2 3 2 5" xfId="58535" xr:uid="{00000000-0005-0000-0000-0000F7E20000}"/>
    <cellStyle name="Output 2 2 3 2 6" xfId="58536" xr:uid="{00000000-0005-0000-0000-0000F8E20000}"/>
    <cellStyle name="Output 2 2 3 2 7" xfId="58537" xr:uid="{00000000-0005-0000-0000-0000F9E20000}"/>
    <cellStyle name="Output 2 2 3 2 8" xfId="58538" xr:uid="{00000000-0005-0000-0000-0000FAE20000}"/>
    <cellStyle name="Output 2 2 3 20" xfId="58539" xr:uid="{00000000-0005-0000-0000-0000FBE20000}"/>
    <cellStyle name="Output 2 2 3 21" xfId="58540" xr:uid="{00000000-0005-0000-0000-0000FCE20000}"/>
    <cellStyle name="Output 2 2 3 3" xfId="1842" xr:uid="{00000000-0005-0000-0000-0000FDE20000}"/>
    <cellStyle name="Output 2 2 3 3 2" xfId="1843" xr:uid="{00000000-0005-0000-0000-0000FEE20000}"/>
    <cellStyle name="Output 2 2 3 3 2 2" xfId="58541" xr:uid="{00000000-0005-0000-0000-0000FFE20000}"/>
    <cellStyle name="Output 2 2 3 3 2 2 2" xfId="58542" xr:uid="{00000000-0005-0000-0000-000000E30000}"/>
    <cellStyle name="Output 2 2 3 3 2 2 3" xfId="58543" xr:uid="{00000000-0005-0000-0000-000001E30000}"/>
    <cellStyle name="Output 2 2 3 3 2 2 4" xfId="58544" xr:uid="{00000000-0005-0000-0000-000002E30000}"/>
    <cellStyle name="Output 2 2 3 3 2 2 5" xfId="58545" xr:uid="{00000000-0005-0000-0000-000003E30000}"/>
    <cellStyle name="Output 2 2 3 3 2 3" xfId="58546" xr:uid="{00000000-0005-0000-0000-000004E30000}"/>
    <cellStyle name="Output 2 2 3 3 2 3 2" xfId="58547" xr:uid="{00000000-0005-0000-0000-000005E30000}"/>
    <cellStyle name="Output 2 2 3 3 2 3 3" xfId="58548" xr:uid="{00000000-0005-0000-0000-000006E30000}"/>
    <cellStyle name="Output 2 2 3 3 2 3 4" xfId="58549" xr:uid="{00000000-0005-0000-0000-000007E30000}"/>
    <cellStyle name="Output 2 2 3 3 2 3 5" xfId="58550" xr:uid="{00000000-0005-0000-0000-000008E30000}"/>
    <cellStyle name="Output 2 2 3 3 2 4" xfId="58551" xr:uid="{00000000-0005-0000-0000-000009E30000}"/>
    <cellStyle name="Output 2 2 3 3 2 5" xfId="58552" xr:uid="{00000000-0005-0000-0000-00000AE30000}"/>
    <cellStyle name="Output 2 2 3 3 2 6" xfId="58553" xr:uid="{00000000-0005-0000-0000-00000BE30000}"/>
    <cellStyle name="Output 2 2 3 3 2 7" xfId="58554" xr:uid="{00000000-0005-0000-0000-00000CE30000}"/>
    <cellStyle name="Output 2 2 3 3 3" xfId="58555" xr:uid="{00000000-0005-0000-0000-00000DE30000}"/>
    <cellStyle name="Output 2 2 3 3 3 2" xfId="58556" xr:uid="{00000000-0005-0000-0000-00000EE30000}"/>
    <cellStyle name="Output 2 2 3 3 3 3" xfId="58557" xr:uid="{00000000-0005-0000-0000-00000FE30000}"/>
    <cellStyle name="Output 2 2 3 3 3 4" xfId="58558" xr:uid="{00000000-0005-0000-0000-000010E30000}"/>
    <cellStyle name="Output 2 2 3 3 3 5" xfId="58559" xr:uid="{00000000-0005-0000-0000-000011E30000}"/>
    <cellStyle name="Output 2 2 3 3 4" xfId="58560" xr:uid="{00000000-0005-0000-0000-000012E30000}"/>
    <cellStyle name="Output 2 2 3 3 4 2" xfId="58561" xr:uid="{00000000-0005-0000-0000-000013E30000}"/>
    <cellStyle name="Output 2 2 3 3 4 3" xfId="58562" xr:uid="{00000000-0005-0000-0000-000014E30000}"/>
    <cellStyle name="Output 2 2 3 3 4 4" xfId="58563" xr:uid="{00000000-0005-0000-0000-000015E30000}"/>
    <cellStyle name="Output 2 2 3 3 4 5" xfId="58564" xr:uid="{00000000-0005-0000-0000-000016E30000}"/>
    <cellStyle name="Output 2 2 3 3 5" xfId="58565" xr:uid="{00000000-0005-0000-0000-000017E30000}"/>
    <cellStyle name="Output 2 2 3 3 6" xfId="58566" xr:uid="{00000000-0005-0000-0000-000018E30000}"/>
    <cellStyle name="Output 2 2 3 3 7" xfId="58567" xr:uid="{00000000-0005-0000-0000-000019E30000}"/>
    <cellStyle name="Output 2 2 3 3 8" xfId="58568" xr:uid="{00000000-0005-0000-0000-00001AE30000}"/>
    <cellStyle name="Output 2 2 3 4" xfId="1844" xr:uid="{00000000-0005-0000-0000-00001BE30000}"/>
    <cellStyle name="Output 2 2 3 4 2" xfId="1845" xr:uid="{00000000-0005-0000-0000-00001CE30000}"/>
    <cellStyle name="Output 2 2 3 4 2 2" xfId="58569" xr:uid="{00000000-0005-0000-0000-00001DE30000}"/>
    <cellStyle name="Output 2 2 3 4 2 2 2" xfId="58570" xr:uid="{00000000-0005-0000-0000-00001EE30000}"/>
    <cellStyle name="Output 2 2 3 4 2 2 3" xfId="58571" xr:uid="{00000000-0005-0000-0000-00001FE30000}"/>
    <cellStyle name="Output 2 2 3 4 2 2 4" xfId="58572" xr:uid="{00000000-0005-0000-0000-000020E30000}"/>
    <cellStyle name="Output 2 2 3 4 2 2 5" xfId="58573" xr:uid="{00000000-0005-0000-0000-000021E30000}"/>
    <cellStyle name="Output 2 2 3 4 2 3" xfId="58574" xr:uid="{00000000-0005-0000-0000-000022E30000}"/>
    <cellStyle name="Output 2 2 3 4 2 3 2" xfId="58575" xr:uid="{00000000-0005-0000-0000-000023E30000}"/>
    <cellStyle name="Output 2 2 3 4 2 3 3" xfId="58576" xr:uid="{00000000-0005-0000-0000-000024E30000}"/>
    <cellStyle name="Output 2 2 3 4 2 3 4" xfId="58577" xr:uid="{00000000-0005-0000-0000-000025E30000}"/>
    <cellStyle name="Output 2 2 3 4 2 3 5" xfId="58578" xr:uid="{00000000-0005-0000-0000-000026E30000}"/>
    <cellStyle name="Output 2 2 3 4 2 4" xfId="58579" xr:uid="{00000000-0005-0000-0000-000027E30000}"/>
    <cellStyle name="Output 2 2 3 4 2 5" xfId="58580" xr:uid="{00000000-0005-0000-0000-000028E30000}"/>
    <cellStyle name="Output 2 2 3 4 2 6" xfId="58581" xr:uid="{00000000-0005-0000-0000-000029E30000}"/>
    <cellStyle name="Output 2 2 3 4 2 7" xfId="58582" xr:uid="{00000000-0005-0000-0000-00002AE30000}"/>
    <cellStyle name="Output 2 2 3 4 3" xfId="58583" xr:uid="{00000000-0005-0000-0000-00002BE30000}"/>
    <cellStyle name="Output 2 2 3 4 3 2" xfId="58584" xr:uid="{00000000-0005-0000-0000-00002CE30000}"/>
    <cellStyle name="Output 2 2 3 4 3 3" xfId="58585" xr:uid="{00000000-0005-0000-0000-00002DE30000}"/>
    <cellStyle name="Output 2 2 3 4 3 4" xfId="58586" xr:uid="{00000000-0005-0000-0000-00002EE30000}"/>
    <cellStyle name="Output 2 2 3 4 3 5" xfId="58587" xr:uid="{00000000-0005-0000-0000-00002FE30000}"/>
    <cellStyle name="Output 2 2 3 4 4" xfId="58588" xr:uid="{00000000-0005-0000-0000-000030E30000}"/>
    <cellStyle name="Output 2 2 3 4 4 2" xfId="58589" xr:uid="{00000000-0005-0000-0000-000031E30000}"/>
    <cellStyle name="Output 2 2 3 4 4 3" xfId="58590" xr:uid="{00000000-0005-0000-0000-000032E30000}"/>
    <cellStyle name="Output 2 2 3 4 4 4" xfId="58591" xr:uid="{00000000-0005-0000-0000-000033E30000}"/>
    <cellStyle name="Output 2 2 3 4 4 5" xfId="58592" xr:uid="{00000000-0005-0000-0000-000034E30000}"/>
    <cellStyle name="Output 2 2 3 4 5" xfId="58593" xr:uid="{00000000-0005-0000-0000-000035E30000}"/>
    <cellStyle name="Output 2 2 3 4 6" xfId="58594" xr:uid="{00000000-0005-0000-0000-000036E30000}"/>
    <cellStyle name="Output 2 2 3 4 7" xfId="58595" xr:uid="{00000000-0005-0000-0000-000037E30000}"/>
    <cellStyle name="Output 2 2 3 4 8" xfId="58596" xr:uid="{00000000-0005-0000-0000-000038E30000}"/>
    <cellStyle name="Output 2 2 3 5" xfId="1846" xr:uid="{00000000-0005-0000-0000-000039E30000}"/>
    <cellStyle name="Output 2 2 3 5 2" xfId="58597" xr:uid="{00000000-0005-0000-0000-00003AE30000}"/>
    <cellStyle name="Output 2 2 3 5 2 2" xfId="58598" xr:uid="{00000000-0005-0000-0000-00003BE30000}"/>
    <cellStyle name="Output 2 2 3 5 2 2 2" xfId="58599" xr:uid="{00000000-0005-0000-0000-00003CE30000}"/>
    <cellStyle name="Output 2 2 3 5 2 2 3" xfId="58600" xr:uid="{00000000-0005-0000-0000-00003DE30000}"/>
    <cellStyle name="Output 2 2 3 5 2 2 4" xfId="58601" xr:uid="{00000000-0005-0000-0000-00003EE30000}"/>
    <cellStyle name="Output 2 2 3 5 2 2 5" xfId="58602" xr:uid="{00000000-0005-0000-0000-00003FE30000}"/>
    <cellStyle name="Output 2 2 3 5 2 3" xfId="58603" xr:uid="{00000000-0005-0000-0000-000040E30000}"/>
    <cellStyle name="Output 2 2 3 5 2 3 2" xfId="58604" xr:uid="{00000000-0005-0000-0000-000041E30000}"/>
    <cellStyle name="Output 2 2 3 5 2 3 3" xfId="58605" xr:uid="{00000000-0005-0000-0000-000042E30000}"/>
    <cellStyle name="Output 2 2 3 5 2 3 4" xfId="58606" xr:uid="{00000000-0005-0000-0000-000043E30000}"/>
    <cellStyle name="Output 2 2 3 5 2 3 5" xfId="58607" xr:uid="{00000000-0005-0000-0000-000044E30000}"/>
    <cellStyle name="Output 2 2 3 5 2 4" xfId="58608" xr:uid="{00000000-0005-0000-0000-000045E30000}"/>
    <cellStyle name="Output 2 2 3 5 2 5" xfId="58609" xr:uid="{00000000-0005-0000-0000-000046E30000}"/>
    <cellStyle name="Output 2 2 3 5 2 6" xfId="58610" xr:uid="{00000000-0005-0000-0000-000047E30000}"/>
    <cellStyle name="Output 2 2 3 5 2 7" xfId="58611" xr:uid="{00000000-0005-0000-0000-000048E30000}"/>
    <cellStyle name="Output 2 2 3 5 3" xfId="58612" xr:uid="{00000000-0005-0000-0000-000049E30000}"/>
    <cellStyle name="Output 2 2 3 5 3 2" xfId="58613" xr:uid="{00000000-0005-0000-0000-00004AE30000}"/>
    <cellStyle name="Output 2 2 3 5 3 3" xfId="58614" xr:uid="{00000000-0005-0000-0000-00004BE30000}"/>
    <cellStyle name="Output 2 2 3 5 3 4" xfId="58615" xr:uid="{00000000-0005-0000-0000-00004CE30000}"/>
    <cellStyle name="Output 2 2 3 5 3 5" xfId="58616" xr:uid="{00000000-0005-0000-0000-00004DE30000}"/>
    <cellStyle name="Output 2 2 3 5 4" xfId="58617" xr:uid="{00000000-0005-0000-0000-00004EE30000}"/>
    <cellStyle name="Output 2 2 3 5 4 2" xfId="58618" xr:uid="{00000000-0005-0000-0000-00004FE30000}"/>
    <cellStyle name="Output 2 2 3 5 4 3" xfId="58619" xr:uid="{00000000-0005-0000-0000-000050E30000}"/>
    <cellStyle name="Output 2 2 3 5 4 4" xfId="58620" xr:uid="{00000000-0005-0000-0000-000051E30000}"/>
    <cellStyle name="Output 2 2 3 5 4 5" xfId="58621" xr:uid="{00000000-0005-0000-0000-000052E30000}"/>
    <cellStyle name="Output 2 2 3 5 5" xfId="58622" xr:uid="{00000000-0005-0000-0000-000053E30000}"/>
    <cellStyle name="Output 2 2 3 5 6" xfId="58623" xr:uid="{00000000-0005-0000-0000-000054E30000}"/>
    <cellStyle name="Output 2 2 3 5 7" xfId="58624" xr:uid="{00000000-0005-0000-0000-000055E30000}"/>
    <cellStyle name="Output 2 2 3 5 8" xfId="58625" xr:uid="{00000000-0005-0000-0000-000056E30000}"/>
    <cellStyle name="Output 2 2 3 6" xfId="58626" xr:uid="{00000000-0005-0000-0000-000057E30000}"/>
    <cellStyle name="Output 2 2 3 6 2" xfId="58627" xr:uid="{00000000-0005-0000-0000-000058E30000}"/>
    <cellStyle name="Output 2 2 3 6 2 2" xfId="58628" xr:uid="{00000000-0005-0000-0000-000059E30000}"/>
    <cellStyle name="Output 2 2 3 6 2 2 2" xfId="58629" xr:uid="{00000000-0005-0000-0000-00005AE30000}"/>
    <cellStyle name="Output 2 2 3 6 2 2 3" xfId="58630" xr:uid="{00000000-0005-0000-0000-00005BE30000}"/>
    <cellStyle name="Output 2 2 3 6 2 2 4" xfId="58631" xr:uid="{00000000-0005-0000-0000-00005CE30000}"/>
    <cellStyle name="Output 2 2 3 6 2 2 5" xfId="58632" xr:uid="{00000000-0005-0000-0000-00005DE30000}"/>
    <cellStyle name="Output 2 2 3 6 2 3" xfId="58633" xr:uid="{00000000-0005-0000-0000-00005EE30000}"/>
    <cellStyle name="Output 2 2 3 6 2 3 2" xfId="58634" xr:uid="{00000000-0005-0000-0000-00005FE30000}"/>
    <cellStyle name="Output 2 2 3 6 2 3 3" xfId="58635" xr:uid="{00000000-0005-0000-0000-000060E30000}"/>
    <cellStyle name="Output 2 2 3 6 2 3 4" xfId="58636" xr:uid="{00000000-0005-0000-0000-000061E30000}"/>
    <cellStyle name="Output 2 2 3 6 2 3 5" xfId="58637" xr:uid="{00000000-0005-0000-0000-000062E30000}"/>
    <cellStyle name="Output 2 2 3 6 2 4" xfId="58638" xr:uid="{00000000-0005-0000-0000-000063E30000}"/>
    <cellStyle name="Output 2 2 3 6 2 5" xfId="58639" xr:uid="{00000000-0005-0000-0000-000064E30000}"/>
    <cellStyle name="Output 2 2 3 6 2 6" xfId="58640" xr:uid="{00000000-0005-0000-0000-000065E30000}"/>
    <cellStyle name="Output 2 2 3 6 2 7" xfId="58641" xr:uid="{00000000-0005-0000-0000-000066E30000}"/>
    <cellStyle name="Output 2 2 3 6 3" xfId="58642" xr:uid="{00000000-0005-0000-0000-000067E30000}"/>
    <cellStyle name="Output 2 2 3 6 3 2" xfId="58643" xr:uid="{00000000-0005-0000-0000-000068E30000}"/>
    <cellStyle name="Output 2 2 3 6 3 3" xfId="58644" xr:uid="{00000000-0005-0000-0000-000069E30000}"/>
    <cellStyle name="Output 2 2 3 6 3 4" xfId="58645" xr:uid="{00000000-0005-0000-0000-00006AE30000}"/>
    <cellStyle name="Output 2 2 3 6 3 5" xfId="58646" xr:uid="{00000000-0005-0000-0000-00006BE30000}"/>
    <cellStyle name="Output 2 2 3 6 4" xfId="58647" xr:uid="{00000000-0005-0000-0000-00006CE30000}"/>
    <cellStyle name="Output 2 2 3 6 4 2" xfId="58648" xr:uid="{00000000-0005-0000-0000-00006DE30000}"/>
    <cellStyle name="Output 2 2 3 6 4 3" xfId="58649" xr:uid="{00000000-0005-0000-0000-00006EE30000}"/>
    <cellStyle name="Output 2 2 3 6 4 4" xfId="58650" xr:uid="{00000000-0005-0000-0000-00006FE30000}"/>
    <cellStyle name="Output 2 2 3 6 4 5" xfId="58651" xr:uid="{00000000-0005-0000-0000-000070E30000}"/>
    <cellStyle name="Output 2 2 3 6 5" xfId="58652" xr:uid="{00000000-0005-0000-0000-000071E30000}"/>
    <cellStyle name="Output 2 2 3 6 6" xfId="58653" xr:uid="{00000000-0005-0000-0000-000072E30000}"/>
    <cellStyle name="Output 2 2 3 6 7" xfId="58654" xr:uid="{00000000-0005-0000-0000-000073E30000}"/>
    <cellStyle name="Output 2 2 3 6 8" xfId="58655" xr:uid="{00000000-0005-0000-0000-000074E30000}"/>
    <cellStyle name="Output 2 2 3 7" xfId="58656" xr:uid="{00000000-0005-0000-0000-000075E30000}"/>
    <cellStyle name="Output 2 2 3 7 2" xfId="58657" xr:uid="{00000000-0005-0000-0000-000076E30000}"/>
    <cellStyle name="Output 2 2 3 7 2 2" xfId="58658" xr:uid="{00000000-0005-0000-0000-000077E30000}"/>
    <cellStyle name="Output 2 2 3 7 2 2 2" xfId="58659" xr:uid="{00000000-0005-0000-0000-000078E30000}"/>
    <cellStyle name="Output 2 2 3 7 2 2 3" xfId="58660" xr:uid="{00000000-0005-0000-0000-000079E30000}"/>
    <cellStyle name="Output 2 2 3 7 2 2 4" xfId="58661" xr:uid="{00000000-0005-0000-0000-00007AE30000}"/>
    <cellStyle name="Output 2 2 3 7 2 2 5" xfId="58662" xr:uid="{00000000-0005-0000-0000-00007BE30000}"/>
    <cellStyle name="Output 2 2 3 7 2 3" xfId="58663" xr:uid="{00000000-0005-0000-0000-00007CE30000}"/>
    <cellStyle name="Output 2 2 3 7 2 3 2" xfId="58664" xr:uid="{00000000-0005-0000-0000-00007DE30000}"/>
    <cellStyle name="Output 2 2 3 7 2 3 3" xfId="58665" xr:uid="{00000000-0005-0000-0000-00007EE30000}"/>
    <cellStyle name="Output 2 2 3 7 2 3 4" xfId="58666" xr:uid="{00000000-0005-0000-0000-00007FE30000}"/>
    <cellStyle name="Output 2 2 3 7 2 3 5" xfId="58667" xr:uid="{00000000-0005-0000-0000-000080E30000}"/>
    <cellStyle name="Output 2 2 3 7 2 4" xfId="58668" xr:uid="{00000000-0005-0000-0000-000081E30000}"/>
    <cellStyle name="Output 2 2 3 7 2 5" xfId="58669" xr:uid="{00000000-0005-0000-0000-000082E30000}"/>
    <cellStyle name="Output 2 2 3 7 2 6" xfId="58670" xr:uid="{00000000-0005-0000-0000-000083E30000}"/>
    <cellStyle name="Output 2 2 3 7 2 7" xfId="58671" xr:uid="{00000000-0005-0000-0000-000084E30000}"/>
    <cellStyle name="Output 2 2 3 7 3" xfId="58672" xr:uid="{00000000-0005-0000-0000-000085E30000}"/>
    <cellStyle name="Output 2 2 3 7 3 2" xfId="58673" xr:uid="{00000000-0005-0000-0000-000086E30000}"/>
    <cellStyle name="Output 2 2 3 7 3 3" xfId="58674" xr:uid="{00000000-0005-0000-0000-000087E30000}"/>
    <cellStyle name="Output 2 2 3 7 3 4" xfId="58675" xr:uid="{00000000-0005-0000-0000-000088E30000}"/>
    <cellStyle name="Output 2 2 3 7 3 5" xfId="58676" xr:uid="{00000000-0005-0000-0000-000089E30000}"/>
    <cellStyle name="Output 2 2 3 7 4" xfId="58677" xr:uid="{00000000-0005-0000-0000-00008AE30000}"/>
    <cellStyle name="Output 2 2 3 7 4 2" xfId="58678" xr:uid="{00000000-0005-0000-0000-00008BE30000}"/>
    <cellStyle name="Output 2 2 3 7 4 3" xfId="58679" xr:uid="{00000000-0005-0000-0000-00008CE30000}"/>
    <cellStyle name="Output 2 2 3 7 4 4" xfId="58680" xr:uid="{00000000-0005-0000-0000-00008DE30000}"/>
    <cellStyle name="Output 2 2 3 7 4 5" xfId="58681" xr:uid="{00000000-0005-0000-0000-00008EE30000}"/>
    <cellStyle name="Output 2 2 3 7 5" xfId="58682" xr:uid="{00000000-0005-0000-0000-00008FE30000}"/>
    <cellStyle name="Output 2 2 3 7 6" xfId="58683" xr:uid="{00000000-0005-0000-0000-000090E30000}"/>
    <cellStyle name="Output 2 2 3 7 7" xfId="58684" xr:uid="{00000000-0005-0000-0000-000091E30000}"/>
    <cellStyle name="Output 2 2 3 7 8" xfId="58685" xr:uid="{00000000-0005-0000-0000-000092E30000}"/>
    <cellStyle name="Output 2 2 3 8" xfId="58686" xr:uid="{00000000-0005-0000-0000-000093E30000}"/>
    <cellStyle name="Output 2 2 3 8 2" xfId="58687" xr:uid="{00000000-0005-0000-0000-000094E30000}"/>
    <cellStyle name="Output 2 2 3 8 2 2" xfId="58688" xr:uid="{00000000-0005-0000-0000-000095E30000}"/>
    <cellStyle name="Output 2 2 3 8 2 2 2" xfId="58689" xr:uid="{00000000-0005-0000-0000-000096E30000}"/>
    <cellStyle name="Output 2 2 3 8 2 2 3" xfId="58690" xr:uid="{00000000-0005-0000-0000-000097E30000}"/>
    <cellStyle name="Output 2 2 3 8 2 2 4" xfId="58691" xr:uid="{00000000-0005-0000-0000-000098E30000}"/>
    <cellStyle name="Output 2 2 3 8 2 2 5" xfId="58692" xr:uid="{00000000-0005-0000-0000-000099E30000}"/>
    <cellStyle name="Output 2 2 3 8 2 3" xfId="58693" xr:uid="{00000000-0005-0000-0000-00009AE30000}"/>
    <cellStyle name="Output 2 2 3 8 2 3 2" xfId="58694" xr:uid="{00000000-0005-0000-0000-00009BE30000}"/>
    <cellStyle name="Output 2 2 3 8 2 3 3" xfId="58695" xr:uid="{00000000-0005-0000-0000-00009CE30000}"/>
    <cellStyle name="Output 2 2 3 8 2 3 4" xfId="58696" xr:uid="{00000000-0005-0000-0000-00009DE30000}"/>
    <cellStyle name="Output 2 2 3 8 2 3 5" xfId="58697" xr:uid="{00000000-0005-0000-0000-00009EE30000}"/>
    <cellStyle name="Output 2 2 3 8 2 4" xfId="58698" xr:uid="{00000000-0005-0000-0000-00009FE30000}"/>
    <cellStyle name="Output 2 2 3 8 2 5" xfId="58699" xr:uid="{00000000-0005-0000-0000-0000A0E30000}"/>
    <cellStyle name="Output 2 2 3 8 2 6" xfId="58700" xr:uid="{00000000-0005-0000-0000-0000A1E30000}"/>
    <cellStyle name="Output 2 2 3 8 2 7" xfId="58701" xr:uid="{00000000-0005-0000-0000-0000A2E30000}"/>
    <cellStyle name="Output 2 2 3 8 3" xfId="58702" xr:uid="{00000000-0005-0000-0000-0000A3E30000}"/>
    <cellStyle name="Output 2 2 3 8 3 2" xfId="58703" xr:uid="{00000000-0005-0000-0000-0000A4E30000}"/>
    <cellStyle name="Output 2 2 3 8 3 3" xfId="58704" xr:uid="{00000000-0005-0000-0000-0000A5E30000}"/>
    <cellStyle name="Output 2 2 3 8 3 4" xfId="58705" xr:uid="{00000000-0005-0000-0000-0000A6E30000}"/>
    <cellStyle name="Output 2 2 3 8 3 5" xfId="58706" xr:uid="{00000000-0005-0000-0000-0000A7E30000}"/>
    <cellStyle name="Output 2 2 3 8 4" xfId="58707" xr:uid="{00000000-0005-0000-0000-0000A8E30000}"/>
    <cellStyle name="Output 2 2 3 8 4 2" xfId="58708" xr:uid="{00000000-0005-0000-0000-0000A9E30000}"/>
    <cellStyle name="Output 2 2 3 8 4 3" xfId="58709" xr:uid="{00000000-0005-0000-0000-0000AAE30000}"/>
    <cellStyle name="Output 2 2 3 8 4 4" xfId="58710" xr:uid="{00000000-0005-0000-0000-0000ABE30000}"/>
    <cellStyle name="Output 2 2 3 8 4 5" xfId="58711" xr:uid="{00000000-0005-0000-0000-0000ACE30000}"/>
    <cellStyle name="Output 2 2 3 8 5" xfId="58712" xr:uid="{00000000-0005-0000-0000-0000ADE30000}"/>
    <cellStyle name="Output 2 2 3 8 6" xfId="58713" xr:uid="{00000000-0005-0000-0000-0000AEE30000}"/>
    <cellStyle name="Output 2 2 3 8 7" xfId="58714" xr:uid="{00000000-0005-0000-0000-0000AFE30000}"/>
    <cellStyle name="Output 2 2 3 8 8" xfId="58715" xr:uid="{00000000-0005-0000-0000-0000B0E30000}"/>
    <cellStyle name="Output 2 2 3 9" xfId="58716" xr:uid="{00000000-0005-0000-0000-0000B1E30000}"/>
    <cellStyle name="Output 2 2 3 9 2" xfId="58717" xr:uid="{00000000-0005-0000-0000-0000B2E30000}"/>
    <cellStyle name="Output 2 2 3 9 2 2" xfId="58718" xr:uid="{00000000-0005-0000-0000-0000B3E30000}"/>
    <cellStyle name="Output 2 2 3 9 2 2 2" xfId="58719" xr:uid="{00000000-0005-0000-0000-0000B4E30000}"/>
    <cellStyle name="Output 2 2 3 9 2 2 3" xfId="58720" xr:uid="{00000000-0005-0000-0000-0000B5E30000}"/>
    <cellStyle name="Output 2 2 3 9 2 2 4" xfId="58721" xr:uid="{00000000-0005-0000-0000-0000B6E30000}"/>
    <cellStyle name="Output 2 2 3 9 2 2 5" xfId="58722" xr:uid="{00000000-0005-0000-0000-0000B7E30000}"/>
    <cellStyle name="Output 2 2 3 9 2 3" xfId="58723" xr:uid="{00000000-0005-0000-0000-0000B8E30000}"/>
    <cellStyle name="Output 2 2 3 9 2 3 2" xfId="58724" xr:uid="{00000000-0005-0000-0000-0000B9E30000}"/>
    <cellStyle name="Output 2 2 3 9 2 3 3" xfId="58725" xr:uid="{00000000-0005-0000-0000-0000BAE30000}"/>
    <cellStyle name="Output 2 2 3 9 2 3 4" xfId="58726" xr:uid="{00000000-0005-0000-0000-0000BBE30000}"/>
    <cellStyle name="Output 2 2 3 9 2 3 5" xfId="58727" xr:uid="{00000000-0005-0000-0000-0000BCE30000}"/>
    <cellStyle name="Output 2 2 3 9 2 4" xfId="58728" xr:uid="{00000000-0005-0000-0000-0000BDE30000}"/>
    <cellStyle name="Output 2 2 3 9 2 5" xfId="58729" xr:uid="{00000000-0005-0000-0000-0000BEE30000}"/>
    <cellStyle name="Output 2 2 3 9 2 6" xfId="58730" xr:uid="{00000000-0005-0000-0000-0000BFE30000}"/>
    <cellStyle name="Output 2 2 3 9 2 7" xfId="58731" xr:uid="{00000000-0005-0000-0000-0000C0E30000}"/>
    <cellStyle name="Output 2 2 3 9 3" xfId="58732" xr:uid="{00000000-0005-0000-0000-0000C1E30000}"/>
    <cellStyle name="Output 2 2 3 9 3 2" xfId="58733" xr:uid="{00000000-0005-0000-0000-0000C2E30000}"/>
    <cellStyle name="Output 2 2 3 9 3 3" xfId="58734" xr:uid="{00000000-0005-0000-0000-0000C3E30000}"/>
    <cellStyle name="Output 2 2 3 9 3 4" xfId="58735" xr:uid="{00000000-0005-0000-0000-0000C4E30000}"/>
    <cellStyle name="Output 2 2 3 9 3 5" xfId="58736" xr:uid="{00000000-0005-0000-0000-0000C5E30000}"/>
    <cellStyle name="Output 2 2 3 9 4" xfId="58737" xr:uid="{00000000-0005-0000-0000-0000C6E30000}"/>
    <cellStyle name="Output 2 2 3 9 4 2" xfId="58738" xr:uid="{00000000-0005-0000-0000-0000C7E30000}"/>
    <cellStyle name="Output 2 2 3 9 4 3" xfId="58739" xr:uid="{00000000-0005-0000-0000-0000C8E30000}"/>
    <cellStyle name="Output 2 2 3 9 4 4" xfId="58740" xr:uid="{00000000-0005-0000-0000-0000C9E30000}"/>
    <cellStyle name="Output 2 2 3 9 4 5" xfId="58741" xr:uid="{00000000-0005-0000-0000-0000CAE30000}"/>
    <cellStyle name="Output 2 2 3 9 5" xfId="58742" xr:uid="{00000000-0005-0000-0000-0000CBE30000}"/>
    <cellStyle name="Output 2 2 3 9 6" xfId="58743" xr:uid="{00000000-0005-0000-0000-0000CCE30000}"/>
    <cellStyle name="Output 2 2 3 9 7" xfId="58744" xr:uid="{00000000-0005-0000-0000-0000CDE30000}"/>
    <cellStyle name="Output 2 2 3 9 8" xfId="58745" xr:uid="{00000000-0005-0000-0000-0000CEE30000}"/>
    <cellStyle name="Output 2 2 4" xfId="1847" xr:uid="{00000000-0005-0000-0000-0000CFE30000}"/>
    <cellStyle name="Output 2 2 4 2" xfId="1848" xr:uid="{00000000-0005-0000-0000-0000D0E30000}"/>
    <cellStyle name="Output 2 2 4 2 2" xfId="58746" xr:uid="{00000000-0005-0000-0000-0000D1E30000}"/>
    <cellStyle name="Output 2 2 4 3" xfId="58747" xr:uid="{00000000-0005-0000-0000-0000D2E30000}"/>
    <cellStyle name="Output 2 2 4 4" xfId="58748" xr:uid="{00000000-0005-0000-0000-0000D3E30000}"/>
    <cellStyle name="Output 2 2 4 5" xfId="58749" xr:uid="{00000000-0005-0000-0000-0000D4E30000}"/>
    <cellStyle name="Output 2 2 5" xfId="1849" xr:uid="{00000000-0005-0000-0000-0000D5E30000}"/>
    <cellStyle name="Output 2 2 5 2" xfId="1850" xr:uid="{00000000-0005-0000-0000-0000D6E30000}"/>
    <cellStyle name="Output 2 2 5 2 2" xfId="58750" xr:uid="{00000000-0005-0000-0000-0000D7E30000}"/>
    <cellStyle name="Output 2 2 5 3" xfId="58751" xr:uid="{00000000-0005-0000-0000-0000D8E30000}"/>
    <cellStyle name="Output 2 2 5 4" xfId="58752" xr:uid="{00000000-0005-0000-0000-0000D9E30000}"/>
    <cellStyle name="Output 2 2 5 5" xfId="58753" xr:uid="{00000000-0005-0000-0000-0000DAE30000}"/>
    <cellStyle name="Output 2 2 6" xfId="1851" xr:uid="{00000000-0005-0000-0000-0000DBE30000}"/>
    <cellStyle name="Output 2 2 6 2" xfId="58754" xr:uid="{00000000-0005-0000-0000-0000DCE30000}"/>
    <cellStyle name="Output 2 2 7" xfId="58755" xr:uid="{00000000-0005-0000-0000-0000DDE30000}"/>
    <cellStyle name="Output 2 2 8" xfId="58756" xr:uid="{00000000-0005-0000-0000-0000DEE30000}"/>
    <cellStyle name="Output 2 2_T-straight with PEDs adjustor" xfId="58757" xr:uid="{00000000-0005-0000-0000-0000DFE30000}"/>
    <cellStyle name="Output 2 3" xfId="1852" xr:uid="{00000000-0005-0000-0000-0000E0E30000}"/>
    <cellStyle name="Output 2 3 2" xfId="1853" xr:uid="{00000000-0005-0000-0000-0000E1E30000}"/>
    <cellStyle name="Output 2 3 2 10" xfId="58758" xr:uid="{00000000-0005-0000-0000-0000E2E30000}"/>
    <cellStyle name="Output 2 3 2 10 2" xfId="58759" xr:uid="{00000000-0005-0000-0000-0000E3E30000}"/>
    <cellStyle name="Output 2 3 2 10 2 2" xfId="58760" xr:uid="{00000000-0005-0000-0000-0000E4E30000}"/>
    <cellStyle name="Output 2 3 2 10 2 2 2" xfId="58761" xr:uid="{00000000-0005-0000-0000-0000E5E30000}"/>
    <cellStyle name="Output 2 3 2 10 2 2 3" xfId="58762" xr:uid="{00000000-0005-0000-0000-0000E6E30000}"/>
    <cellStyle name="Output 2 3 2 10 2 2 4" xfId="58763" xr:uid="{00000000-0005-0000-0000-0000E7E30000}"/>
    <cellStyle name="Output 2 3 2 10 2 2 5" xfId="58764" xr:uid="{00000000-0005-0000-0000-0000E8E30000}"/>
    <cellStyle name="Output 2 3 2 10 2 3" xfId="58765" xr:uid="{00000000-0005-0000-0000-0000E9E30000}"/>
    <cellStyle name="Output 2 3 2 10 2 3 2" xfId="58766" xr:uid="{00000000-0005-0000-0000-0000EAE30000}"/>
    <cellStyle name="Output 2 3 2 10 2 3 3" xfId="58767" xr:uid="{00000000-0005-0000-0000-0000EBE30000}"/>
    <cellStyle name="Output 2 3 2 10 2 3 4" xfId="58768" xr:uid="{00000000-0005-0000-0000-0000ECE30000}"/>
    <cellStyle name="Output 2 3 2 10 2 3 5" xfId="58769" xr:uid="{00000000-0005-0000-0000-0000EDE30000}"/>
    <cellStyle name="Output 2 3 2 10 2 4" xfId="58770" xr:uid="{00000000-0005-0000-0000-0000EEE30000}"/>
    <cellStyle name="Output 2 3 2 10 2 5" xfId="58771" xr:uid="{00000000-0005-0000-0000-0000EFE30000}"/>
    <cellStyle name="Output 2 3 2 10 2 6" xfId="58772" xr:uid="{00000000-0005-0000-0000-0000F0E30000}"/>
    <cellStyle name="Output 2 3 2 10 2 7" xfId="58773" xr:uid="{00000000-0005-0000-0000-0000F1E30000}"/>
    <cellStyle name="Output 2 3 2 10 3" xfId="58774" xr:uid="{00000000-0005-0000-0000-0000F2E30000}"/>
    <cellStyle name="Output 2 3 2 10 3 2" xfId="58775" xr:uid="{00000000-0005-0000-0000-0000F3E30000}"/>
    <cellStyle name="Output 2 3 2 10 3 3" xfId="58776" xr:uid="{00000000-0005-0000-0000-0000F4E30000}"/>
    <cellStyle name="Output 2 3 2 10 3 4" xfId="58777" xr:uid="{00000000-0005-0000-0000-0000F5E30000}"/>
    <cellStyle name="Output 2 3 2 10 3 5" xfId="58778" xr:uid="{00000000-0005-0000-0000-0000F6E30000}"/>
    <cellStyle name="Output 2 3 2 10 4" xfId="58779" xr:uid="{00000000-0005-0000-0000-0000F7E30000}"/>
    <cellStyle name="Output 2 3 2 10 4 2" xfId="58780" xr:uid="{00000000-0005-0000-0000-0000F8E30000}"/>
    <cellStyle name="Output 2 3 2 10 4 3" xfId="58781" xr:uid="{00000000-0005-0000-0000-0000F9E30000}"/>
    <cellStyle name="Output 2 3 2 10 4 4" xfId="58782" xr:uid="{00000000-0005-0000-0000-0000FAE30000}"/>
    <cellStyle name="Output 2 3 2 10 4 5" xfId="58783" xr:uid="{00000000-0005-0000-0000-0000FBE30000}"/>
    <cellStyle name="Output 2 3 2 10 5" xfId="58784" xr:uid="{00000000-0005-0000-0000-0000FCE30000}"/>
    <cellStyle name="Output 2 3 2 10 6" xfId="58785" xr:uid="{00000000-0005-0000-0000-0000FDE30000}"/>
    <cellStyle name="Output 2 3 2 10 7" xfId="58786" xr:uid="{00000000-0005-0000-0000-0000FEE30000}"/>
    <cellStyle name="Output 2 3 2 10 8" xfId="58787" xr:uid="{00000000-0005-0000-0000-0000FFE30000}"/>
    <cellStyle name="Output 2 3 2 11" xfId="58788" xr:uid="{00000000-0005-0000-0000-000000E40000}"/>
    <cellStyle name="Output 2 3 2 11 2" xfId="58789" xr:uid="{00000000-0005-0000-0000-000001E40000}"/>
    <cellStyle name="Output 2 3 2 11 2 2" xfId="58790" xr:uid="{00000000-0005-0000-0000-000002E40000}"/>
    <cellStyle name="Output 2 3 2 11 2 2 2" xfId="58791" xr:uid="{00000000-0005-0000-0000-000003E40000}"/>
    <cellStyle name="Output 2 3 2 11 2 2 3" xfId="58792" xr:uid="{00000000-0005-0000-0000-000004E40000}"/>
    <cellStyle name="Output 2 3 2 11 2 2 4" xfId="58793" xr:uid="{00000000-0005-0000-0000-000005E40000}"/>
    <cellStyle name="Output 2 3 2 11 2 2 5" xfId="58794" xr:uid="{00000000-0005-0000-0000-000006E40000}"/>
    <cellStyle name="Output 2 3 2 11 2 3" xfId="58795" xr:uid="{00000000-0005-0000-0000-000007E40000}"/>
    <cellStyle name="Output 2 3 2 11 2 3 2" xfId="58796" xr:uid="{00000000-0005-0000-0000-000008E40000}"/>
    <cellStyle name="Output 2 3 2 11 2 3 3" xfId="58797" xr:uid="{00000000-0005-0000-0000-000009E40000}"/>
    <cellStyle name="Output 2 3 2 11 2 3 4" xfId="58798" xr:uid="{00000000-0005-0000-0000-00000AE40000}"/>
    <cellStyle name="Output 2 3 2 11 2 3 5" xfId="58799" xr:uid="{00000000-0005-0000-0000-00000BE40000}"/>
    <cellStyle name="Output 2 3 2 11 2 4" xfId="58800" xr:uid="{00000000-0005-0000-0000-00000CE40000}"/>
    <cellStyle name="Output 2 3 2 11 2 5" xfId="58801" xr:uid="{00000000-0005-0000-0000-00000DE40000}"/>
    <cellStyle name="Output 2 3 2 11 2 6" xfId="58802" xr:uid="{00000000-0005-0000-0000-00000EE40000}"/>
    <cellStyle name="Output 2 3 2 11 2 7" xfId="58803" xr:uid="{00000000-0005-0000-0000-00000FE40000}"/>
    <cellStyle name="Output 2 3 2 11 3" xfId="58804" xr:uid="{00000000-0005-0000-0000-000010E40000}"/>
    <cellStyle name="Output 2 3 2 11 3 2" xfId="58805" xr:uid="{00000000-0005-0000-0000-000011E40000}"/>
    <cellStyle name="Output 2 3 2 11 3 3" xfId="58806" xr:uid="{00000000-0005-0000-0000-000012E40000}"/>
    <cellStyle name="Output 2 3 2 11 3 4" xfId="58807" xr:uid="{00000000-0005-0000-0000-000013E40000}"/>
    <cellStyle name="Output 2 3 2 11 3 5" xfId="58808" xr:uid="{00000000-0005-0000-0000-000014E40000}"/>
    <cellStyle name="Output 2 3 2 11 4" xfId="58809" xr:uid="{00000000-0005-0000-0000-000015E40000}"/>
    <cellStyle name="Output 2 3 2 11 4 2" xfId="58810" xr:uid="{00000000-0005-0000-0000-000016E40000}"/>
    <cellStyle name="Output 2 3 2 11 4 3" xfId="58811" xr:uid="{00000000-0005-0000-0000-000017E40000}"/>
    <cellStyle name="Output 2 3 2 11 4 4" xfId="58812" xr:uid="{00000000-0005-0000-0000-000018E40000}"/>
    <cellStyle name="Output 2 3 2 11 4 5" xfId="58813" xr:uid="{00000000-0005-0000-0000-000019E40000}"/>
    <cellStyle name="Output 2 3 2 11 5" xfId="58814" xr:uid="{00000000-0005-0000-0000-00001AE40000}"/>
    <cellStyle name="Output 2 3 2 11 6" xfId="58815" xr:uid="{00000000-0005-0000-0000-00001BE40000}"/>
    <cellStyle name="Output 2 3 2 11 7" xfId="58816" xr:uid="{00000000-0005-0000-0000-00001CE40000}"/>
    <cellStyle name="Output 2 3 2 11 8" xfId="58817" xr:uid="{00000000-0005-0000-0000-00001DE40000}"/>
    <cellStyle name="Output 2 3 2 12" xfId="58818" xr:uid="{00000000-0005-0000-0000-00001EE40000}"/>
    <cellStyle name="Output 2 3 2 12 2" xfId="58819" xr:uid="{00000000-0005-0000-0000-00001FE40000}"/>
    <cellStyle name="Output 2 3 2 12 2 2" xfId="58820" xr:uid="{00000000-0005-0000-0000-000020E40000}"/>
    <cellStyle name="Output 2 3 2 12 2 2 2" xfId="58821" xr:uid="{00000000-0005-0000-0000-000021E40000}"/>
    <cellStyle name="Output 2 3 2 12 2 2 3" xfId="58822" xr:uid="{00000000-0005-0000-0000-000022E40000}"/>
    <cellStyle name="Output 2 3 2 12 2 2 4" xfId="58823" xr:uid="{00000000-0005-0000-0000-000023E40000}"/>
    <cellStyle name="Output 2 3 2 12 2 2 5" xfId="58824" xr:uid="{00000000-0005-0000-0000-000024E40000}"/>
    <cellStyle name="Output 2 3 2 12 2 3" xfId="58825" xr:uid="{00000000-0005-0000-0000-000025E40000}"/>
    <cellStyle name="Output 2 3 2 12 2 3 2" xfId="58826" xr:uid="{00000000-0005-0000-0000-000026E40000}"/>
    <cellStyle name="Output 2 3 2 12 2 3 3" xfId="58827" xr:uid="{00000000-0005-0000-0000-000027E40000}"/>
    <cellStyle name="Output 2 3 2 12 2 3 4" xfId="58828" xr:uid="{00000000-0005-0000-0000-000028E40000}"/>
    <cellStyle name="Output 2 3 2 12 2 3 5" xfId="58829" xr:uid="{00000000-0005-0000-0000-000029E40000}"/>
    <cellStyle name="Output 2 3 2 12 2 4" xfId="58830" xr:uid="{00000000-0005-0000-0000-00002AE40000}"/>
    <cellStyle name="Output 2 3 2 12 2 5" xfId="58831" xr:uid="{00000000-0005-0000-0000-00002BE40000}"/>
    <cellStyle name="Output 2 3 2 12 2 6" xfId="58832" xr:uid="{00000000-0005-0000-0000-00002CE40000}"/>
    <cellStyle name="Output 2 3 2 12 2 7" xfId="58833" xr:uid="{00000000-0005-0000-0000-00002DE40000}"/>
    <cellStyle name="Output 2 3 2 12 3" xfId="58834" xr:uid="{00000000-0005-0000-0000-00002EE40000}"/>
    <cellStyle name="Output 2 3 2 12 3 2" xfId="58835" xr:uid="{00000000-0005-0000-0000-00002FE40000}"/>
    <cellStyle name="Output 2 3 2 12 3 3" xfId="58836" xr:uid="{00000000-0005-0000-0000-000030E40000}"/>
    <cellStyle name="Output 2 3 2 12 3 4" xfId="58837" xr:uid="{00000000-0005-0000-0000-000031E40000}"/>
    <cellStyle name="Output 2 3 2 12 3 5" xfId="58838" xr:uid="{00000000-0005-0000-0000-000032E40000}"/>
    <cellStyle name="Output 2 3 2 12 4" xfId="58839" xr:uid="{00000000-0005-0000-0000-000033E40000}"/>
    <cellStyle name="Output 2 3 2 12 4 2" xfId="58840" xr:uid="{00000000-0005-0000-0000-000034E40000}"/>
    <cellStyle name="Output 2 3 2 12 4 3" xfId="58841" xr:uid="{00000000-0005-0000-0000-000035E40000}"/>
    <cellStyle name="Output 2 3 2 12 4 4" xfId="58842" xr:uid="{00000000-0005-0000-0000-000036E40000}"/>
    <cellStyle name="Output 2 3 2 12 4 5" xfId="58843" xr:uid="{00000000-0005-0000-0000-000037E40000}"/>
    <cellStyle name="Output 2 3 2 12 5" xfId="58844" xr:uid="{00000000-0005-0000-0000-000038E40000}"/>
    <cellStyle name="Output 2 3 2 12 6" xfId="58845" xr:uid="{00000000-0005-0000-0000-000039E40000}"/>
    <cellStyle name="Output 2 3 2 12 7" xfId="58846" xr:uid="{00000000-0005-0000-0000-00003AE40000}"/>
    <cellStyle name="Output 2 3 2 12 8" xfId="58847" xr:uid="{00000000-0005-0000-0000-00003BE40000}"/>
    <cellStyle name="Output 2 3 2 13" xfId="58848" xr:uid="{00000000-0005-0000-0000-00003CE40000}"/>
    <cellStyle name="Output 2 3 2 13 2" xfId="58849" xr:uid="{00000000-0005-0000-0000-00003DE40000}"/>
    <cellStyle name="Output 2 3 2 13 2 2" xfId="58850" xr:uid="{00000000-0005-0000-0000-00003EE40000}"/>
    <cellStyle name="Output 2 3 2 13 2 2 2" xfId="58851" xr:uid="{00000000-0005-0000-0000-00003FE40000}"/>
    <cellStyle name="Output 2 3 2 13 2 2 3" xfId="58852" xr:uid="{00000000-0005-0000-0000-000040E40000}"/>
    <cellStyle name="Output 2 3 2 13 2 2 4" xfId="58853" xr:uid="{00000000-0005-0000-0000-000041E40000}"/>
    <cellStyle name="Output 2 3 2 13 2 2 5" xfId="58854" xr:uid="{00000000-0005-0000-0000-000042E40000}"/>
    <cellStyle name="Output 2 3 2 13 2 3" xfId="58855" xr:uid="{00000000-0005-0000-0000-000043E40000}"/>
    <cellStyle name="Output 2 3 2 13 2 3 2" xfId="58856" xr:uid="{00000000-0005-0000-0000-000044E40000}"/>
    <cellStyle name="Output 2 3 2 13 2 3 3" xfId="58857" xr:uid="{00000000-0005-0000-0000-000045E40000}"/>
    <cellStyle name="Output 2 3 2 13 2 3 4" xfId="58858" xr:uid="{00000000-0005-0000-0000-000046E40000}"/>
    <cellStyle name="Output 2 3 2 13 2 3 5" xfId="58859" xr:uid="{00000000-0005-0000-0000-000047E40000}"/>
    <cellStyle name="Output 2 3 2 13 2 4" xfId="58860" xr:uid="{00000000-0005-0000-0000-000048E40000}"/>
    <cellStyle name="Output 2 3 2 13 2 5" xfId="58861" xr:uid="{00000000-0005-0000-0000-000049E40000}"/>
    <cellStyle name="Output 2 3 2 13 2 6" xfId="58862" xr:uid="{00000000-0005-0000-0000-00004AE40000}"/>
    <cellStyle name="Output 2 3 2 13 2 7" xfId="58863" xr:uid="{00000000-0005-0000-0000-00004BE40000}"/>
    <cellStyle name="Output 2 3 2 13 3" xfId="58864" xr:uid="{00000000-0005-0000-0000-00004CE40000}"/>
    <cellStyle name="Output 2 3 2 13 3 2" xfId="58865" xr:uid="{00000000-0005-0000-0000-00004DE40000}"/>
    <cellStyle name="Output 2 3 2 13 3 3" xfId="58866" xr:uid="{00000000-0005-0000-0000-00004EE40000}"/>
    <cellStyle name="Output 2 3 2 13 3 4" xfId="58867" xr:uid="{00000000-0005-0000-0000-00004FE40000}"/>
    <cellStyle name="Output 2 3 2 13 3 5" xfId="58868" xr:uid="{00000000-0005-0000-0000-000050E40000}"/>
    <cellStyle name="Output 2 3 2 13 4" xfId="58869" xr:uid="{00000000-0005-0000-0000-000051E40000}"/>
    <cellStyle name="Output 2 3 2 13 4 2" xfId="58870" xr:uid="{00000000-0005-0000-0000-000052E40000}"/>
    <cellStyle name="Output 2 3 2 13 4 3" xfId="58871" xr:uid="{00000000-0005-0000-0000-000053E40000}"/>
    <cellStyle name="Output 2 3 2 13 4 4" xfId="58872" xr:uid="{00000000-0005-0000-0000-000054E40000}"/>
    <cellStyle name="Output 2 3 2 13 4 5" xfId="58873" xr:uid="{00000000-0005-0000-0000-000055E40000}"/>
    <cellStyle name="Output 2 3 2 13 5" xfId="58874" xr:uid="{00000000-0005-0000-0000-000056E40000}"/>
    <cellStyle name="Output 2 3 2 13 6" xfId="58875" xr:uid="{00000000-0005-0000-0000-000057E40000}"/>
    <cellStyle name="Output 2 3 2 13 7" xfId="58876" xr:uid="{00000000-0005-0000-0000-000058E40000}"/>
    <cellStyle name="Output 2 3 2 13 8" xfId="58877" xr:uid="{00000000-0005-0000-0000-000059E40000}"/>
    <cellStyle name="Output 2 3 2 14" xfId="58878" xr:uid="{00000000-0005-0000-0000-00005AE40000}"/>
    <cellStyle name="Output 2 3 2 14 2" xfId="58879" xr:uid="{00000000-0005-0000-0000-00005BE40000}"/>
    <cellStyle name="Output 2 3 2 14 2 2" xfId="58880" xr:uid="{00000000-0005-0000-0000-00005CE40000}"/>
    <cellStyle name="Output 2 3 2 14 2 2 2" xfId="58881" xr:uid="{00000000-0005-0000-0000-00005DE40000}"/>
    <cellStyle name="Output 2 3 2 14 2 2 3" xfId="58882" xr:uid="{00000000-0005-0000-0000-00005EE40000}"/>
    <cellStyle name="Output 2 3 2 14 2 2 4" xfId="58883" xr:uid="{00000000-0005-0000-0000-00005FE40000}"/>
    <cellStyle name="Output 2 3 2 14 2 2 5" xfId="58884" xr:uid="{00000000-0005-0000-0000-000060E40000}"/>
    <cellStyle name="Output 2 3 2 14 2 3" xfId="58885" xr:uid="{00000000-0005-0000-0000-000061E40000}"/>
    <cellStyle name="Output 2 3 2 14 2 3 2" xfId="58886" xr:uid="{00000000-0005-0000-0000-000062E40000}"/>
    <cellStyle name="Output 2 3 2 14 2 3 3" xfId="58887" xr:uid="{00000000-0005-0000-0000-000063E40000}"/>
    <cellStyle name="Output 2 3 2 14 2 3 4" xfId="58888" xr:uid="{00000000-0005-0000-0000-000064E40000}"/>
    <cellStyle name="Output 2 3 2 14 2 3 5" xfId="58889" xr:uid="{00000000-0005-0000-0000-000065E40000}"/>
    <cellStyle name="Output 2 3 2 14 2 4" xfId="58890" xr:uid="{00000000-0005-0000-0000-000066E40000}"/>
    <cellStyle name="Output 2 3 2 14 2 5" xfId="58891" xr:uid="{00000000-0005-0000-0000-000067E40000}"/>
    <cellStyle name="Output 2 3 2 14 2 6" xfId="58892" xr:uid="{00000000-0005-0000-0000-000068E40000}"/>
    <cellStyle name="Output 2 3 2 14 2 7" xfId="58893" xr:uid="{00000000-0005-0000-0000-000069E40000}"/>
    <cellStyle name="Output 2 3 2 14 3" xfId="58894" xr:uid="{00000000-0005-0000-0000-00006AE40000}"/>
    <cellStyle name="Output 2 3 2 14 3 2" xfId="58895" xr:uid="{00000000-0005-0000-0000-00006BE40000}"/>
    <cellStyle name="Output 2 3 2 14 3 3" xfId="58896" xr:uid="{00000000-0005-0000-0000-00006CE40000}"/>
    <cellStyle name="Output 2 3 2 14 3 4" xfId="58897" xr:uid="{00000000-0005-0000-0000-00006DE40000}"/>
    <cellStyle name="Output 2 3 2 14 3 5" xfId="58898" xr:uid="{00000000-0005-0000-0000-00006EE40000}"/>
    <cellStyle name="Output 2 3 2 14 4" xfId="58899" xr:uid="{00000000-0005-0000-0000-00006FE40000}"/>
    <cellStyle name="Output 2 3 2 14 4 2" xfId="58900" xr:uid="{00000000-0005-0000-0000-000070E40000}"/>
    <cellStyle name="Output 2 3 2 14 4 3" xfId="58901" xr:uid="{00000000-0005-0000-0000-000071E40000}"/>
    <cellStyle name="Output 2 3 2 14 4 4" xfId="58902" xr:uid="{00000000-0005-0000-0000-000072E40000}"/>
    <cellStyle name="Output 2 3 2 14 4 5" xfId="58903" xr:uid="{00000000-0005-0000-0000-000073E40000}"/>
    <cellStyle name="Output 2 3 2 14 5" xfId="58904" xr:uid="{00000000-0005-0000-0000-000074E40000}"/>
    <cellStyle name="Output 2 3 2 14 6" xfId="58905" xr:uid="{00000000-0005-0000-0000-000075E40000}"/>
    <cellStyle name="Output 2 3 2 14 7" xfId="58906" xr:uid="{00000000-0005-0000-0000-000076E40000}"/>
    <cellStyle name="Output 2 3 2 14 8" xfId="58907" xr:uid="{00000000-0005-0000-0000-000077E40000}"/>
    <cellStyle name="Output 2 3 2 15" xfId="58908" xr:uid="{00000000-0005-0000-0000-000078E40000}"/>
    <cellStyle name="Output 2 3 2 15 2" xfId="58909" xr:uid="{00000000-0005-0000-0000-000079E40000}"/>
    <cellStyle name="Output 2 3 2 15 2 2" xfId="58910" xr:uid="{00000000-0005-0000-0000-00007AE40000}"/>
    <cellStyle name="Output 2 3 2 15 2 3" xfId="58911" xr:uid="{00000000-0005-0000-0000-00007BE40000}"/>
    <cellStyle name="Output 2 3 2 15 2 4" xfId="58912" xr:uid="{00000000-0005-0000-0000-00007CE40000}"/>
    <cellStyle name="Output 2 3 2 15 2 5" xfId="58913" xr:uid="{00000000-0005-0000-0000-00007DE40000}"/>
    <cellStyle name="Output 2 3 2 15 3" xfId="58914" xr:uid="{00000000-0005-0000-0000-00007EE40000}"/>
    <cellStyle name="Output 2 3 2 15 3 2" xfId="58915" xr:uid="{00000000-0005-0000-0000-00007FE40000}"/>
    <cellStyle name="Output 2 3 2 15 3 3" xfId="58916" xr:uid="{00000000-0005-0000-0000-000080E40000}"/>
    <cellStyle name="Output 2 3 2 15 3 4" xfId="58917" xr:uid="{00000000-0005-0000-0000-000081E40000}"/>
    <cellStyle name="Output 2 3 2 15 3 5" xfId="58918" xr:uid="{00000000-0005-0000-0000-000082E40000}"/>
    <cellStyle name="Output 2 3 2 15 4" xfId="58919" xr:uid="{00000000-0005-0000-0000-000083E40000}"/>
    <cellStyle name="Output 2 3 2 15 5" xfId="58920" xr:uid="{00000000-0005-0000-0000-000084E40000}"/>
    <cellStyle name="Output 2 3 2 15 6" xfId="58921" xr:uid="{00000000-0005-0000-0000-000085E40000}"/>
    <cellStyle name="Output 2 3 2 15 7" xfId="58922" xr:uid="{00000000-0005-0000-0000-000086E40000}"/>
    <cellStyle name="Output 2 3 2 16" xfId="58923" xr:uid="{00000000-0005-0000-0000-000087E40000}"/>
    <cellStyle name="Output 2 3 2 16 2" xfId="58924" xr:uid="{00000000-0005-0000-0000-000088E40000}"/>
    <cellStyle name="Output 2 3 2 16 3" xfId="58925" xr:uid="{00000000-0005-0000-0000-000089E40000}"/>
    <cellStyle name="Output 2 3 2 16 4" xfId="58926" xr:uid="{00000000-0005-0000-0000-00008AE40000}"/>
    <cellStyle name="Output 2 3 2 16 5" xfId="58927" xr:uid="{00000000-0005-0000-0000-00008BE40000}"/>
    <cellStyle name="Output 2 3 2 17" xfId="58928" xr:uid="{00000000-0005-0000-0000-00008CE40000}"/>
    <cellStyle name="Output 2 3 2 17 2" xfId="58929" xr:uid="{00000000-0005-0000-0000-00008DE40000}"/>
    <cellStyle name="Output 2 3 2 17 3" xfId="58930" xr:uid="{00000000-0005-0000-0000-00008EE40000}"/>
    <cellStyle name="Output 2 3 2 17 4" xfId="58931" xr:uid="{00000000-0005-0000-0000-00008FE40000}"/>
    <cellStyle name="Output 2 3 2 17 5" xfId="58932" xr:uid="{00000000-0005-0000-0000-000090E40000}"/>
    <cellStyle name="Output 2 3 2 18" xfId="58933" xr:uid="{00000000-0005-0000-0000-000091E40000}"/>
    <cellStyle name="Output 2 3 2 19" xfId="58934" xr:uid="{00000000-0005-0000-0000-000092E40000}"/>
    <cellStyle name="Output 2 3 2 2" xfId="1854" xr:uid="{00000000-0005-0000-0000-000093E40000}"/>
    <cellStyle name="Output 2 3 2 2 2" xfId="1855" xr:uid="{00000000-0005-0000-0000-000094E40000}"/>
    <cellStyle name="Output 2 3 2 2 2 2" xfId="58935" xr:uid="{00000000-0005-0000-0000-000095E40000}"/>
    <cellStyle name="Output 2 3 2 2 2 2 2" xfId="58936" xr:uid="{00000000-0005-0000-0000-000096E40000}"/>
    <cellStyle name="Output 2 3 2 2 2 2 3" xfId="58937" xr:uid="{00000000-0005-0000-0000-000097E40000}"/>
    <cellStyle name="Output 2 3 2 2 2 2 4" xfId="58938" xr:uid="{00000000-0005-0000-0000-000098E40000}"/>
    <cellStyle name="Output 2 3 2 2 2 2 5" xfId="58939" xr:uid="{00000000-0005-0000-0000-000099E40000}"/>
    <cellStyle name="Output 2 3 2 2 2 3" xfId="58940" xr:uid="{00000000-0005-0000-0000-00009AE40000}"/>
    <cellStyle name="Output 2 3 2 2 2 3 2" xfId="58941" xr:uid="{00000000-0005-0000-0000-00009BE40000}"/>
    <cellStyle name="Output 2 3 2 2 2 3 3" xfId="58942" xr:uid="{00000000-0005-0000-0000-00009CE40000}"/>
    <cellStyle name="Output 2 3 2 2 2 3 4" xfId="58943" xr:uid="{00000000-0005-0000-0000-00009DE40000}"/>
    <cellStyle name="Output 2 3 2 2 2 3 5" xfId="58944" xr:uid="{00000000-0005-0000-0000-00009EE40000}"/>
    <cellStyle name="Output 2 3 2 2 2 4" xfId="58945" xr:uid="{00000000-0005-0000-0000-00009FE40000}"/>
    <cellStyle name="Output 2 3 2 2 2 5" xfId="58946" xr:uid="{00000000-0005-0000-0000-0000A0E40000}"/>
    <cellStyle name="Output 2 3 2 2 2 6" xfId="58947" xr:uid="{00000000-0005-0000-0000-0000A1E40000}"/>
    <cellStyle name="Output 2 3 2 2 2 7" xfId="58948" xr:uid="{00000000-0005-0000-0000-0000A2E40000}"/>
    <cellStyle name="Output 2 3 2 2 3" xfId="58949" xr:uid="{00000000-0005-0000-0000-0000A3E40000}"/>
    <cellStyle name="Output 2 3 2 2 3 2" xfId="58950" xr:uid="{00000000-0005-0000-0000-0000A4E40000}"/>
    <cellStyle name="Output 2 3 2 2 3 3" xfId="58951" xr:uid="{00000000-0005-0000-0000-0000A5E40000}"/>
    <cellStyle name="Output 2 3 2 2 3 4" xfId="58952" xr:uid="{00000000-0005-0000-0000-0000A6E40000}"/>
    <cellStyle name="Output 2 3 2 2 3 5" xfId="58953" xr:uid="{00000000-0005-0000-0000-0000A7E40000}"/>
    <cellStyle name="Output 2 3 2 2 4" xfId="58954" xr:uid="{00000000-0005-0000-0000-0000A8E40000}"/>
    <cellStyle name="Output 2 3 2 2 4 2" xfId="58955" xr:uid="{00000000-0005-0000-0000-0000A9E40000}"/>
    <cellStyle name="Output 2 3 2 2 4 3" xfId="58956" xr:uid="{00000000-0005-0000-0000-0000AAE40000}"/>
    <cellStyle name="Output 2 3 2 2 4 4" xfId="58957" xr:uid="{00000000-0005-0000-0000-0000ABE40000}"/>
    <cellStyle name="Output 2 3 2 2 4 5" xfId="58958" xr:uid="{00000000-0005-0000-0000-0000ACE40000}"/>
    <cellStyle name="Output 2 3 2 2 5" xfId="58959" xr:uid="{00000000-0005-0000-0000-0000ADE40000}"/>
    <cellStyle name="Output 2 3 2 2 6" xfId="58960" xr:uid="{00000000-0005-0000-0000-0000AEE40000}"/>
    <cellStyle name="Output 2 3 2 2 7" xfId="58961" xr:uid="{00000000-0005-0000-0000-0000AFE40000}"/>
    <cellStyle name="Output 2 3 2 2 8" xfId="58962" xr:uid="{00000000-0005-0000-0000-0000B0E40000}"/>
    <cellStyle name="Output 2 3 2 20" xfId="58963" xr:uid="{00000000-0005-0000-0000-0000B1E40000}"/>
    <cellStyle name="Output 2 3 2 21" xfId="58964" xr:uid="{00000000-0005-0000-0000-0000B2E40000}"/>
    <cellStyle name="Output 2 3 2 3" xfId="1856" xr:uid="{00000000-0005-0000-0000-0000B3E40000}"/>
    <cellStyle name="Output 2 3 2 3 2" xfId="1857" xr:uid="{00000000-0005-0000-0000-0000B4E40000}"/>
    <cellStyle name="Output 2 3 2 3 2 2" xfId="58965" xr:uid="{00000000-0005-0000-0000-0000B5E40000}"/>
    <cellStyle name="Output 2 3 2 3 2 2 2" xfId="58966" xr:uid="{00000000-0005-0000-0000-0000B6E40000}"/>
    <cellStyle name="Output 2 3 2 3 2 2 3" xfId="58967" xr:uid="{00000000-0005-0000-0000-0000B7E40000}"/>
    <cellStyle name="Output 2 3 2 3 2 2 4" xfId="58968" xr:uid="{00000000-0005-0000-0000-0000B8E40000}"/>
    <cellStyle name="Output 2 3 2 3 2 2 5" xfId="58969" xr:uid="{00000000-0005-0000-0000-0000B9E40000}"/>
    <cellStyle name="Output 2 3 2 3 2 3" xfId="58970" xr:uid="{00000000-0005-0000-0000-0000BAE40000}"/>
    <cellStyle name="Output 2 3 2 3 2 3 2" xfId="58971" xr:uid="{00000000-0005-0000-0000-0000BBE40000}"/>
    <cellStyle name="Output 2 3 2 3 2 3 3" xfId="58972" xr:uid="{00000000-0005-0000-0000-0000BCE40000}"/>
    <cellStyle name="Output 2 3 2 3 2 3 4" xfId="58973" xr:uid="{00000000-0005-0000-0000-0000BDE40000}"/>
    <cellStyle name="Output 2 3 2 3 2 3 5" xfId="58974" xr:uid="{00000000-0005-0000-0000-0000BEE40000}"/>
    <cellStyle name="Output 2 3 2 3 2 4" xfId="58975" xr:uid="{00000000-0005-0000-0000-0000BFE40000}"/>
    <cellStyle name="Output 2 3 2 3 2 5" xfId="58976" xr:uid="{00000000-0005-0000-0000-0000C0E40000}"/>
    <cellStyle name="Output 2 3 2 3 2 6" xfId="58977" xr:uid="{00000000-0005-0000-0000-0000C1E40000}"/>
    <cellStyle name="Output 2 3 2 3 2 7" xfId="58978" xr:uid="{00000000-0005-0000-0000-0000C2E40000}"/>
    <cellStyle name="Output 2 3 2 3 3" xfId="58979" xr:uid="{00000000-0005-0000-0000-0000C3E40000}"/>
    <cellStyle name="Output 2 3 2 3 3 2" xfId="58980" xr:uid="{00000000-0005-0000-0000-0000C4E40000}"/>
    <cellStyle name="Output 2 3 2 3 3 3" xfId="58981" xr:uid="{00000000-0005-0000-0000-0000C5E40000}"/>
    <cellStyle name="Output 2 3 2 3 3 4" xfId="58982" xr:uid="{00000000-0005-0000-0000-0000C6E40000}"/>
    <cellStyle name="Output 2 3 2 3 3 5" xfId="58983" xr:uid="{00000000-0005-0000-0000-0000C7E40000}"/>
    <cellStyle name="Output 2 3 2 3 4" xfId="58984" xr:uid="{00000000-0005-0000-0000-0000C8E40000}"/>
    <cellStyle name="Output 2 3 2 3 4 2" xfId="58985" xr:uid="{00000000-0005-0000-0000-0000C9E40000}"/>
    <cellStyle name="Output 2 3 2 3 4 3" xfId="58986" xr:uid="{00000000-0005-0000-0000-0000CAE40000}"/>
    <cellStyle name="Output 2 3 2 3 4 4" xfId="58987" xr:uid="{00000000-0005-0000-0000-0000CBE40000}"/>
    <cellStyle name="Output 2 3 2 3 4 5" xfId="58988" xr:uid="{00000000-0005-0000-0000-0000CCE40000}"/>
    <cellStyle name="Output 2 3 2 3 5" xfId="58989" xr:uid="{00000000-0005-0000-0000-0000CDE40000}"/>
    <cellStyle name="Output 2 3 2 3 6" xfId="58990" xr:uid="{00000000-0005-0000-0000-0000CEE40000}"/>
    <cellStyle name="Output 2 3 2 3 7" xfId="58991" xr:uid="{00000000-0005-0000-0000-0000CFE40000}"/>
    <cellStyle name="Output 2 3 2 3 8" xfId="58992" xr:uid="{00000000-0005-0000-0000-0000D0E40000}"/>
    <cellStyle name="Output 2 3 2 4" xfId="1858" xr:uid="{00000000-0005-0000-0000-0000D1E40000}"/>
    <cellStyle name="Output 2 3 2 4 2" xfId="1859" xr:uid="{00000000-0005-0000-0000-0000D2E40000}"/>
    <cellStyle name="Output 2 3 2 4 2 2" xfId="58993" xr:uid="{00000000-0005-0000-0000-0000D3E40000}"/>
    <cellStyle name="Output 2 3 2 4 2 2 2" xfId="58994" xr:uid="{00000000-0005-0000-0000-0000D4E40000}"/>
    <cellStyle name="Output 2 3 2 4 2 2 3" xfId="58995" xr:uid="{00000000-0005-0000-0000-0000D5E40000}"/>
    <cellStyle name="Output 2 3 2 4 2 2 4" xfId="58996" xr:uid="{00000000-0005-0000-0000-0000D6E40000}"/>
    <cellStyle name="Output 2 3 2 4 2 2 5" xfId="58997" xr:uid="{00000000-0005-0000-0000-0000D7E40000}"/>
    <cellStyle name="Output 2 3 2 4 2 3" xfId="58998" xr:uid="{00000000-0005-0000-0000-0000D8E40000}"/>
    <cellStyle name="Output 2 3 2 4 2 3 2" xfId="58999" xr:uid="{00000000-0005-0000-0000-0000D9E40000}"/>
    <cellStyle name="Output 2 3 2 4 2 3 3" xfId="59000" xr:uid="{00000000-0005-0000-0000-0000DAE40000}"/>
    <cellStyle name="Output 2 3 2 4 2 3 4" xfId="59001" xr:uid="{00000000-0005-0000-0000-0000DBE40000}"/>
    <cellStyle name="Output 2 3 2 4 2 3 5" xfId="59002" xr:uid="{00000000-0005-0000-0000-0000DCE40000}"/>
    <cellStyle name="Output 2 3 2 4 2 4" xfId="59003" xr:uid="{00000000-0005-0000-0000-0000DDE40000}"/>
    <cellStyle name="Output 2 3 2 4 2 5" xfId="59004" xr:uid="{00000000-0005-0000-0000-0000DEE40000}"/>
    <cellStyle name="Output 2 3 2 4 2 6" xfId="59005" xr:uid="{00000000-0005-0000-0000-0000DFE40000}"/>
    <cellStyle name="Output 2 3 2 4 2 7" xfId="59006" xr:uid="{00000000-0005-0000-0000-0000E0E40000}"/>
    <cellStyle name="Output 2 3 2 4 3" xfId="59007" xr:uid="{00000000-0005-0000-0000-0000E1E40000}"/>
    <cellStyle name="Output 2 3 2 4 3 2" xfId="59008" xr:uid="{00000000-0005-0000-0000-0000E2E40000}"/>
    <cellStyle name="Output 2 3 2 4 3 3" xfId="59009" xr:uid="{00000000-0005-0000-0000-0000E3E40000}"/>
    <cellStyle name="Output 2 3 2 4 3 4" xfId="59010" xr:uid="{00000000-0005-0000-0000-0000E4E40000}"/>
    <cellStyle name="Output 2 3 2 4 3 5" xfId="59011" xr:uid="{00000000-0005-0000-0000-0000E5E40000}"/>
    <cellStyle name="Output 2 3 2 4 4" xfId="59012" xr:uid="{00000000-0005-0000-0000-0000E6E40000}"/>
    <cellStyle name="Output 2 3 2 4 4 2" xfId="59013" xr:uid="{00000000-0005-0000-0000-0000E7E40000}"/>
    <cellStyle name="Output 2 3 2 4 4 3" xfId="59014" xr:uid="{00000000-0005-0000-0000-0000E8E40000}"/>
    <cellStyle name="Output 2 3 2 4 4 4" xfId="59015" xr:uid="{00000000-0005-0000-0000-0000E9E40000}"/>
    <cellStyle name="Output 2 3 2 4 4 5" xfId="59016" xr:uid="{00000000-0005-0000-0000-0000EAE40000}"/>
    <cellStyle name="Output 2 3 2 4 5" xfId="59017" xr:uid="{00000000-0005-0000-0000-0000EBE40000}"/>
    <cellStyle name="Output 2 3 2 4 6" xfId="59018" xr:uid="{00000000-0005-0000-0000-0000ECE40000}"/>
    <cellStyle name="Output 2 3 2 4 7" xfId="59019" xr:uid="{00000000-0005-0000-0000-0000EDE40000}"/>
    <cellStyle name="Output 2 3 2 4 8" xfId="59020" xr:uid="{00000000-0005-0000-0000-0000EEE40000}"/>
    <cellStyle name="Output 2 3 2 5" xfId="1860" xr:uid="{00000000-0005-0000-0000-0000EFE40000}"/>
    <cellStyle name="Output 2 3 2 5 2" xfId="59021" xr:uid="{00000000-0005-0000-0000-0000F0E40000}"/>
    <cellStyle name="Output 2 3 2 5 2 2" xfId="59022" xr:uid="{00000000-0005-0000-0000-0000F1E40000}"/>
    <cellStyle name="Output 2 3 2 5 2 2 2" xfId="59023" xr:uid="{00000000-0005-0000-0000-0000F2E40000}"/>
    <cellStyle name="Output 2 3 2 5 2 2 3" xfId="59024" xr:uid="{00000000-0005-0000-0000-0000F3E40000}"/>
    <cellStyle name="Output 2 3 2 5 2 2 4" xfId="59025" xr:uid="{00000000-0005-0000-0000-0000F4E40000}"/>
    <cellStyle name="Output 2 3 2 5 2 2 5" xfId="59026" xr:uid="{00000000-0005-0000-0000-0000F5E40000}"/>
    <cellStyle name="Output 2 3 2 5 2 3" xfId="59027" xr:uid="{00000000-0005-0000-0000-0000F6E40000}"/>
    <cellStyle name="Output 2 3 2 5 2 3 2" xfId="59028" xr:uid="{00000000-0005-0000-0000-0000F7E40000}"/>
    <cellStyle name="Output 2 3 2 5 2 3 3" xfId="59029" xr:uid="{00000000-0005-0000-0000-0000F8E40000}"/>
    <cellStyle name="Output 2 3 2 5 2 3 4" xfId="59030" xr:uid="{00000000-0005-0000-0000-0000F9E40000}"/>
    <cellStyle name="Output 2 3 2 5 2 3 5" xfId="59031" xr:uid="{00000000-0005-0000-0000-0000FAE40000}"/>
    <cellStyle name="Output 2 3 2 5 2 4" xfId="59032" xr:uid="{00000000-0005-0000-0000-0000FBE40000}"/>
    <cellStyle name="Output 2 3 2 5 2 5" xfId="59033" xr:uid="{00000000-0005-0000-0000-0000FCE40000}"/>
    <cellStyle name="Output 2 3 2 5 2 6" xfId="59034" xr:uid="{00000000-0005-0000-0000-0000FDE40000}"/>
    <cellStyle name="Output 2 3 2 5 2 7" xfId="59035" xr:uid="{00000000-0005-0000-0000-0000FEE40000}"/>
    <cellStyle name="Output 2 3 2 5 3" xfId="59036" xr:uid="{00000000-0005-0000-0000-0000FFE40000}"/>
    <cellStyle name="Output 2 3 2 5 3 2" xfId="59037" xr:uid="{00000000-0005-0000-0000-000000E50000}"/>
    <cellStyle name="Output 2 3 2 5 3 3" xfId="59038" xr:uid="{00000000-0005-0000-0000-000001E50000}"/>
    <cellStyle name="Output 2 3 2 5 3 4" xfId="59039" xr:uid="{00000000-0005-0000-0000-000002E50000}"/>
    <cellStyle name="Output 2 3 2 5 3 5" xfId="59040" xr:uid="{00000000-0005-0000-0000-000003E50000}"/>
    <cellStyle name="Output 2 3 2 5 4" xfId="59041" xr:uid="{00000000-0005-0000-0000-000004E50000}"/>
    <cellStyle name="Output 2 3 2 5 4 2" xfId="59042" xr:uid="{00000000-0005-0000-0000-000005E50000}"/>
    <cellStyle name="Output 2 3 2 5 4 3" xfId="59043" xr:uid="{00000000-0005-0000-0000-000006E50000}"/>
    <cellStyle name="Output 2 3 2 5 4 4" xfId="59044" xr:uid="{00000000-0005-0000-0000-000007E50000}"/>
    <cellStyle name="Output 2 3 2 5 4 5" xfId="59045" xr:uid="{00000000-0005-0000-0000-000008E50000}"/>
    <cellStyle name="Output 2 3 2 5 5" xfId="59046" xr:uid="{00000000-0005-0000-0000-000009E50000}"/>
    <cellStyle name="Output 2 3 2 5 6" xfId="59047" xr:uid="{00000000-0005-0000-0000-00000AE50000}"/>
    <cellStyle name="Output 2 3 2 5 7" xfId="59048" xr:uid="{00000000-0005-0000-0000-00000BE50000}"/>
    <cellStyle name="Output 2 3 2 5 8" xfId="59049" xr:uid="{00000000-0005-0000-0000-00000CE50000}"/>
    <cellStyle name="Output 2 3 2 6" xfId="59050" xr:uid="{00000000-0005-0000-0000-00000DE50000}"/>
    <cellStyle name="Output 2 3 2 6 2" xfId="59051" xr:uid="{00000000-0005-0000-0000-00000EE50000}"/>
    <cellStyle name="Output 2 3 2 6 2 2" xfId="59052" xr:uid="{00000000-0005-0000-0000-00000FE50000}"/>
    <cellStyle name="Output 2 3 2 6 2 2 2" xfId="59053" xr:uid="{00000000-0005-0000-0000-000010E50000}"/>
    <cellStyle name="Output 2 3 2 6 2 2 3" xfId="59054" xr:uid="{00000000-0005-0000-0000-000011E50000}"/>
    <cellStyle name="Output 2 3 2 6 2 2 4" xfId="59055" xr:uid="{00000000-0005-0000-0000-000012E50000}"/>
    <cellStyle name="Output 2 3 2 6 2 2 5" xfId="59056" xr:uid="{00000000-0005-0000-0000-000013E50000}"/>
    <cellStyle name="Output 2 3 2 6 2 3" xfId="59057" xr:uid="{00000000-0005-0000-0000-000014E50000}"/>
    <cellStyle name="Output 2 3 2 6 2 3 2" xfId="59058" xr:uid="{00000000-0005-0000-0000-000015E50000}"/>
    <cellStyle name="Output 2 3 2 6 2 3 3" xfId="59059" xr:uid="{00000000-0005-0000-0000-000016E50000}"/>
    <cellStyle name="Output 2 3 2 6 2 3 4" xfId="59060" xr:uid="{00000000-0005-0000-0000-000017E50000}"/>
    <cellStyle name="Output 2 3 2 6 2 3 5" xfId="59061" xr:uid="{00000000-0005-0000-0000-000018E50000}"/>
    <cellStyle name="Output 2 3 2 6 2 4" xfId="59062" xr:uid="{00000000-0005-0000-0000-000019E50000}"/>
    <cellStyle name="Output 2 3 2 6 2 5" xfId="59063" xr:uid="{00000000-0005-0000-0000-00001AE50000}"/>
    <cellStyle name="Output 2 3 2 6 2 6" xfId="59064" xr:uid="{00000000-0005-0000-0000-00001BE50000}"/>
    <cellStyle name="Output 2 3 2 6 2 7" xfId="59065" xr:uid="{00000000-0005-0000-0000-00001CE50000}"/>
    <cellStyle name="Output 2 3 2 6 3" xfId="59066" xr:uid="{00000000-0005-0000-0000-00001DE50000}"/>
    <cellStyle name="Output 2 3 2 6 3 2" xfId="59067" xr:uid="{00000000-0005-0000-0000-00001EE50000}"/>
    <cellStyle name="Output 2 3 2 6 3 3" xfId="59068" xr:uid="{00000000-0005-0000-0000-00001FE50000}"/>
    <cellStyle name="Output 2 3 2 6 3 4" xfId="59069" xr:uid="{00000000-0005-0000-0000-000020E50000}"/>
    <cellStyle name="Output 2 3 2 6 3 5" xfId="59070" xr:uid="{00000000-0005-0000-0000-000021E50000}"/>
    <cellStyle name="Output 2 3 2 6 4" xfId="59071" xr:uid="{00000000-0005-0000-0000-000022E50000}"/>
    <cellStyle name="Output 2 3 2 6 4 2" xfId="59072" xr:uid="{00000000-0005-0000-0000-000023E50000}"/>
    <cellStyle name="Output 2 3 2 6 4 3" xfId="59073" xr:uid="{00000000-0005-0000-0000-000024E50000}"/>
    <cellStyle name="Output 2 3 2 6 4 4" xfId="59074" xr:uid="{00000000-0005-0000-0000-000025E50000}"/>
    <cellStyle name="Output 2 3 2 6 4 5" xfId="59075" xr:uid="{00000000-0005-0000-0000-000026E50000}"/>
    <cellStyle name="Output 2 3 2 6 5" xfId="59076" xr:uid="{00000000-0005-0000-0000-000027E50000}"/>
    <cellStyle name="Output 2 3 2 6 6" xfId="59077" xr:uid="{00000000-0005-0000-0000-000028E50000}"/>
    <cellStyle name="Output 2 3 2 6 7" xfId="59078" xr:uid="{00000000-0005-0000-0000-000029E50000}"/>
    <cellStyle name="Output 2 3 2 6 8" xfId="59079" xr:uid="{00000000-0005-0000-0000-00002AE50000}"/>
    <cellStyle name="Output 2 3 2 7" xfId="59080" xr:uid="{00000000-0005-0000-0000-00002BE50000}"/>
    <cellStyle name="Output 2 3 2 7 2" xfId="59081" xr:uid="{00000000-0005-0000-0000-00002CE50000}"/>
    <cellStyle name="Output 2 3 2 7 2 2" xfId="59082" xr:uid="{00000000-0005-0000-0000-00002DE50000}"/>
    <cellStyle name="Output 2 3 2 7 2 2 2" xfId="59083" xr:uid="{00000000-0005-0000-0000-00002EE50000}"/>
    <cellStyle name="Output 2 3 2 7 2 2 3" xfId="59084" xr:uid="{00000000-0005-0000-0000-00002FE50000}"/>
    <cellStyle name="Output 2 3 2 7 2 2 4" xfId="59085" xr:uid="{00000000-0005-0000-0000-000030E50000}"/>
    <cellStyle name="Output 2 3 2 7 2 2 5" xfId="59086" xr:uid="{00000000-0005-0000-0000-000031E50000}"/>
    <cellStyle name="Output 2 3 2 7 2 3" xfId="59087" xr:uid="{00000000-0005-0000-0000-000032E50000}"/>
    <cellStyle name="Output 2 3 2 7 2 3 2" xfId="59088" xr:uid="{00000000-0005-0000-0000-000033E50000}"/>
    <cellStyle name="Output 2 3 2 7 2 3 3" xfId="59089" xr:uid="{00000000-0005-0000-0000-000034E50000}"/>
    <cellStyle name="Output 2 3 2 7 2 3 4" xfId="59090" xr:uid="{00000000-0005-0000-0000-000035E50000}"/>
    <cellStyle name="Output 2 3 2 7 2 3 5" xfId="59091" xr:uid="{00000000-0005-0000-0000-000036E50000}"/>
    <cellStyle name="Output 2 3 2 7 2 4" xfId="59092" xr:uid="{00000000-0005-0000-0000-000037E50000}"/>
    <cellStyle name="Output 2 3 2 7 2 5" xfId="59093" xr:uid="{00000000-0005-0000-0000-000038E50000}"/>
    <cellStyle name="Output 2 3 2 7 2 6" xfId="59094" xr:uid="{00000000-0005-0000-0000-000039E50000}"/>
    <cellStyle name="Output 2 3 2 7 2 7" xfId="59095" xr:uid="{00000000-0005-0000-0000-00003AE50000}"/>
    <cellStyle name="Output 2 3 2 7 3" xfId="59096" xr:uid="{00000000-0005-0000-0000-00003BE50000}"/>
    <cellStyle name="Output 2 3 2 7 3 2" xfId="59097" xr:uid="{00000000-0005-0000-0000-00003CE50000}"/>
    <cellStyle name="Output 2 3 2 7 3 3" xfId="59098" xr:uid="{00000000-0005-0000-0000-00003DE50000}"/>
    <cellStyle name="Output 2 3 2 7 3 4" xfId="59099" xr:uid="{00000000-0005-0000-0000-00003EE50000}"/>
    <cellStyle name="Output 2 3 2 7 3 5" xfId="59100" xr:uid="{00000000-0005-0000-0000-00003FE50000}"/>
    <cellStyle name="Output 2 3 2 7 4" xfId="59101" xr:uid="{00000000-0005-0000-0000-000040E50000}"/>
    <cellStyle name="Output 2 3 2 7 4 2" xfId="59102" xr:uid="{00000000-0005-0000-0000-000041E50000}"/>
    <cellStyle name="Output 2 3 2 7 4 3" xfId="59103" xr:uid="{00000000-0005-0000-0000-000042E50000}"/>
    <cellStyle name="Output 2 3 2 7 4 4" xfId="59104" xr:uid="{00000000-0005-0000-0000-000043E50000}"/>
    <cellStyle name="Output 2 3 2 7 4 5" xfId="59105" xr:uid="{00000000-0005-0000-0000-000044E50000}"/>
    <cellStyle name="Output 2 3 2 7 5" xfId="59106" xr:uid="{00000000-0005-0000-0000-000045E50000}"/>
    <cellStyle name="Output 2 3 2 7 6" xfId="59107" xr:uid="{00000000-0005-0000-0000-000046E50000}"/>
    <cellStyle name="Output 2 3 2 7 7" xfId="59108" xr:uid="{00000000-0005-0000-0000-000047E50000}"/>
    <cellStyle name="Output 2 3 2 7 8" xfId="59109" xr:uid="{00000000-0005-0000-0000-000048E50000}"/>
    <cellStyle name="Output 2 3 2 8" xfId="59110" xr:uid="{00000000-0005-0000-0000-000049E50000}"/>
    <cellStyle name="Output 2 3 2 8 2" xfId="59111" xr:uid="{00000000-0005-0000-0000-00004AE50000}"/>
    <cellStyle name="Output 2 3 2 8 2 2" xfId="59112" xr:uid="{00000000-0005-0000-0000-00004BE50000}"/>
    <cellStyle name="Output 2 3 2 8 2 2 2" xfId="59113" xr:uid="{00000000-0005-0000-0000-00004CE50000}"/>
    <cellStyle name="Output 2 3 2 8 2 2 3" xfId="59114" xr:uid="{00000000-0005-0000-0000-00004DE50000}"/>
    <cellStyle name="Output 2 3 2 8 2 2 4" xfId="59115" xr:uid="{00000000-0005-0000-0000-00004EE50000}"/>
    <cellStyle name="Output 2 3 2 8 2 2 5" xfId="59116" xr:uid="{00000000-0005-0000-0000-00004FE50000}"/>
    <cellStyle name="Output 2 3 2 8 2 3" xfId="59117" xr:uid="{00000000-0005-0000-0000-000050E50000}"/>
    <cellStyle name="Output 2 3 2 8 2 3 2" xfId="59118" xr:uid="{00000000-0005-0000-0000-000051E50000}"/>
    <cellStyle name="Output 2 3 2 8 2 3 3" xfId="59119" xr:uid="{00000000-0005-0000-0000-000052E50000}"/>
    <cellStyle name="Output 2 3 2 8 2 3 4" xfId="59120" xr:uid="{00000000-0005-0000-0000-000053E50000}"/>
    <cellStyle name="Output 2 3 2 8 2 3 5" xfId="59121" xr:uid="{00000000-0005-0000-0000-000054E50000}"/>
    <cellStyle name="Output 2 3 2 8 2 4" xfId="59122" xr:uid="{00000000-0005-0000-0000-000055E50000}"/>
    <cellStyle name="Output 2 3 2 8 2 5" xfId="59123" xr:uid="{00000000-0005-0000-0000-000056E50000}"/>
    <cellStyle name="Output 2 3 2 8 2 6" xfId="59124" xr:uid="{00000000-0005-0000-0000-000057E50000}"/>
    <cellStyle name="Output 2 3 2 8 2 7" xfId="59125" xr:uid="{00000000-0005-0000-0000-000058E50000}"/>
    <cellStyle name="Output 2 3 2 8 3" xfId="59126" xr:uid="{00000000-0005-0000-0000-000059E50000}"/>
    <cellStyle name="Output 2 3 2 8 3 2" xfId="59127" xr:uid="{00000000-0005-0000-0000-00005AE50000}"/>
    <cellStyle name="Output 2 3 2 8 3 3" xfId="59128" xr:uid="{00000000-0005-0000-0000-00005BE50000}"/>
    <cellStyle name="Output 2 3 2 8 3 4" xfId="59129" xr:uid="{00000000-0005-0000-0000-00005CE50000}"/>
    <cellStyle name="Output 2 3 2 8 3 5" xfId="59130" xr:uid="{00000000-0005-0000-0000-00005DE50000}"/>
    <cellStyle name="Output 2 3 2 8 4" xfId="59131" xr:uid="{00000000-0005-0000-0000-00005EE50000}"/>
    <cellStyle name="Output 2 3 2 8 4 2" xfId="59132" xr:uid="{00000000-0005-0000-0000-00005FE50000}"/>
    <cellStyle name="Output 2 3 2 8 4 3" xfId="59133" xr:uid="{00000000-0005-0000-0000-000060E50000}"/>
    <cellStyle name="Output 2 3 2 8 4 4" xfId="59134" xr:uid="{00000000-0005-0000-0000-000061E50000}"/>
    <cellStyle name="Output 2 3 2 8 4 5" xfId="59135" xr:uid="{00000000-0005-0000-0000-000062E50000}"/>
    <cellStyle name="Output 2 3 2 8 5" xfId="59136" xr:uid="{00000000-0005-0000-0000-000063E50000}"/>
    <cellStyle name="Output 2 3 2 8 6" xfId="59137" xr:uid="{00000000-0005-0000-0000-000064E50000}"/>
    <cellStyle name="Output 2 3 2 8 7" xfId="59138" xr:uid="{00000000-0005-0000-0000-000065E50000}"/>
    <cellStyle name="Output 2 3 2 8 8" xfId="59139" xr:uid="{00000000-0005-0000-0000-000066E50000}"/>
    <cellStyle name="Output 2 3 2 9" xfId="59140" xr:uid="{00000000-0005-0000-0000-000067E50000}"/>
    <cellStyle name="Output 2 3 2 9 2" xfId="59141" xr:uid="{00000000-0005-0000-0000-000068E50000}"/>
    <cellStyle name="Output 2 3 2 9 2 2" xfId="59142" xr:uid="{00000000-0005-0000-0000-000069E50000}"/>
    <cellStyle name="Output 2 3 2 9 2 2 2" xfId="59143" xr:uid="{00000000-0005-0000-0000-00006AE50000}"/>
    <cellStyle name="Output 2 3 2 9 2 2 3" xfId="59144" xr:uid="{00000000-0005-0000-0000-00006BE50000}"/>
    <cellStyle name="Output 2 3 2 9 2 2 4" xfId="59145" xr:uid="{00000000-0005-0000-0000-00006CE50000}"/>
    <cellStyle name="Output 2 3 2 9 2 2 5" xfId="59146" xr:uid="{00000000-0005-0000-0000-00006DE50000}"/>
    <cellStyle name="Output 2 3 2 9 2 3" xfId="59147" xr:uid="{00000000-0005-0000-0000-00006EE50000}"/>
    <cellStyle name="Output 2 3 2 9 2 3 2" xfId="59148" xr:uid="{00000000-0005-0000-0000-00006FE50000}"/>
    <cellStyle name="Output 2 3 2 9 2 3 3" xfId="59149" xr:uid="{00000000-0005-0000-0000-000070E50000}"/>
    <cellStyle name="Output 2 3 2 9 2 3 4" xfId="59150" xr:uid="{00000000-0005-0000-0000-000071E50000}"/>
    <cellStyle name="Output 2 3 2 9 2 3 5" xfId="59151" xr:uid="{00000000-0005-0000-0000-000072E50000}"/>
    <cellStyle name="Output 2 3 2 9 2 4" xfId="59152" xr:uid="{00000000-0005-0000-0000-000073E50000}"/>
    <cellStyle name="Output 2 3 2 9 2 5" xfId="59153" xr:uid="{00000000-0005-0000-0000-000074E50000}"/>
    <cellStyle name="Output 2 3 2 9 2 6" xfId="59154" xr:uid="{00000000-0005-0000-0000-000075E50000}"/>
    <cellStyle name="Output 2 3 2 9 2 7" xfId="59155" xr:uid="{00000000-0005-0000-0000-000076E50000}"/>
    <cellStyle name="Output 2 3 2 9 3" xfId="59156" xr:uid="{00000000-0005-0000-0000-000077E50000}"/>
    <cellStyle name="Output 2 3 2 9 3 2" xfId="59157" xr:uid="{00000000-0005-0000-0000-000078E50000}"/>
    <cellStyle name="Output 2 3 2 9 3 3" xfId="59158" xr:uid="{00000000-0005-0000-0000-000079E50000}"/>
    <cellStyle name="Output 2 3 2 9 3 4" xfId="59159" xr:uid="{00000000-0005-0000-0000-00007AE50000}"/>
    <cellStyle name="Output 2 3 2 9 3 5" xfId="59160" xr:uid="{00000000-0005-0000-0000-00007BE50000}"/>
    <cellStyle name="Output 2 3 2 9 4" xfId="59161" xr:uid="{00000000-0005-0000-0000-00007CE50000}"/>
    <cellStyle name="Output 2 3 2 9 4 2" xfId="59162" xr:uid="{00000000-0005-0000-0000-00007DE50000}"/>
    <cellStyle name="Output 2 3 2 9 4 3" xfId="59163" xr:uid="{00000000-0005-0000-0000-00007EE50000}"/>
    <cellStyle name="Output 2 3 2 9 4 4" xfId="59164" xr:uid="{00000000-0005-0000-0000-00007FE50000}"/>
    <cellStyle name="Output 2 3 2 9 4 5" xfId="59165" xr:uid="{00000000-0005-0000-0000-000080E50000}"/>
    <cellStyle name="Output 2 3 2 9 5" xfId="59166" xr:uid="{00000000-0005-0000-0000-000081E50000}"/>
    <cellStyle name="Output 2 3 2 9 6" xfId="59167" xr:uid="{00000000-0005-0000-0000-000082E50000}"/>
    <cellStyle name="Output 2 3 2 9 7" xfId="59168" xr:uid="{00000000-0005-0000-0000-000083E50000}"/>
    <cellStyle name="Output 2 3 2 9 8" xfId="59169" xr:uid="{00000000-0005-0000-0000-000084E50000}"/>
    <cellStyle name="Output 2 3 3" xfId="1861" xr:uid="{00000000-0005-0000-0000-000085E50000}"/>
    <cellStyle name="Output 2 3 3 2" xfId="1862" xr:uid="{00000000-0005-0000-0000-000086E50000}"/>
    <cellStyle name="Output 2 3 3 2 2" xfId="59170" xr:uid="{00000000-0005-0000-0000-000087E50000}"/>
    <cellStyle name="Output 2 3 3 3" xfId="59171" xr:uid="{00000000-0005-0000-0000-000088E50000}"/>
    <cellStyle name="Output 2 3 3 4" xfId="59172" xr:uid="{00000000-0005-0000-0000-000089E50000}"/>
    <cellStyle name="Output 2 3 3 5" xfId="59173" xr:uid="{00000000-0005-0000-0000-00008AE50000}"/>
    <cellStyle name="Output 2 3 4" xfId="1863" xr:uid="{00000000-0005-0000-0000-00008BE50000}"/>
    <cellStyle name="Output 2 3 4 2" xfId="1864" xr:uid="{00000000-0005-0000-0000-00008CE50000}"/>
    <cellStyle name="Output 2 3 4 2 2" xfId="59174" xr:uid="{00000000-0005-0000-0000-00008DE50000}"/>
    <cellStyle name="Output 2 3 4 3" xfId="59175" xr:uid="{00000000-0005-0000-0000-00008EE50000}"/>
    <cellStyle name="Output 2 3 4 4" xfId="59176" xr:uid="{00000000-0005-0000-0000-00008FE50000}"/>
    <cellStyle name="Output 2 3 4 5" xfId="59177" xr:uid="{00000000-0005-0000-0000-000090E50000}"/>
    <cellStyle name="Output 2 3 5" xfId="1865" xr:uid="{00000000-0005-0000-0000-000091E50000}"/>
    <cellStyle name="Output 2 3 5 2" xfId="59178" xr:uid="{00000000-0005-0000-0000-000092E50000}"/>
    <cellStyle name="Output 2 3 6" xfId="59179" xr:uid="{00000000-0005-0000-0000-000093E50000}"/>
    <cellStyle name="Output 2 3 7" xfId="59180" xr:uid="{00000000-0005-0000-0000-000094E50000}"/>
    <cellStyle name="Output 2 3_T-straight with PEDs adjustor" xfId="59181" xr:uid="{00000000-0005-0000-0000-000095E50000}"/>
    <cellStyle name="Output 2 4" xfId="1866" xr:uid="{00000000-0005-0000-0000-000096E50000}"/>
    <cellStyle name="Output 2 4 2" xfId="1867" xr:uid="{00000000-0005-0000-0000-000097E50000}"/>
    <cellStyle name="Output 2 4 3" xfId="59182" xr:uid="{00000000-0005-0000-0000-000098E50000}"/>
    <cellStyle name="Output 2 4_T-straight with PEDs adjustor" xfId="59183" xr:uid="{00000000-0005-0000-0000-000099E50000}"/>
    <cellStyle name="Output 2 5" xfId="1868" xr:uid="{00000000-0005-0000-0000-00009AE50000}"/>
    <cellStyle name="Output 2 5 10" xfId="59184" xr:uid="{00000000-0005-0000-0000-00009BE50000}"/>
    <cellStyle name="Output 2 5 10 2" xfId="59185" xr:uid="{00000000-0005-0000-0000-00009CE50000}"/>
    <cellStyle name="Output 2 5 10 2 2" xfId="59186" xr:uid="{00000000-0005-0000-0000-00009DE50000}"/>
    <cellStyle name="Output 2 5 10 2 2 2" xfId="59187" xr:uid="{00000000-0005-0000-0000-00009EE50000}"/>
    <cellStyle name="Output 2 5 10 2 2 3" xfId="59188" xr:uid="{00000000-0005-0000-0000-00009FE50000}"/>
    <cellStyle name="Output 2 5 10 2 2 4" xfId="59189" xr:uid="{00000000-0005-0000-0000-0000A0E50000}"/>
    <cellStyle name="Output 2 5 10 2 2 5" xfId="59190" xr:uid="{00000000-0005-0000-0000-0000A1E50000}"/>
    <cellStyle name="Output 2 5 10 2 3" xfId="59191" xr:uid="{00000000-0005-0000-0000-0000A2E50000}"/>
    <cellStyle name="Output 2 5 10 2 3 2" xfId="59192" xr:uid="{00000000-0005-0000-0000-0000A3E50000}"/>
    <cellStyle name="Output 2 5 10 2 3 3" xfId="59193" xr:uid="{00000000-0005-0000-0000-0000A4E50000}"/>
    <cellStyle name="Output 2 5 10 2 3 4" xfId="59194" xr:uid="{00000000-0005-0000-0000-0000A5E50000}"/>
    <cellStyle name="Output 2 5 10 2 3 5" xfId="59195" xr:uid="{00000000-0005-0000-0000-0000A6E50000}"/>
    <cellStyle name="Output 2 5 10 2 4" xfId="59196" xr:uid="{00000000-0005-0000-0000-0000A7E50000}"/>
    <cellStyle name="Output 2 5 10 2 5" xfId="59197" xr:uid="{00000000-0005-0000-0000-0000A8E50000}"/>
    <cellStyle name="Output 2 5 10 2 6" xfId="59198" xr:uid="{00000000-0005-0000-0000-0000A9E50000}"/>
    <cellStyle name="Output 2 5 10 2 7" xfId="59199" xr:uid="{00000000-0005-0000-0000-0000AAE50000}"/>
    <cellStyle name="Output 2 5 10 3" xfId="59200" xr:uid="{00000000-0005-0000-0000-0000ABE50000}"/>
    <cellStyle name="Output 2 5 10 3 2" xfId="59201" xr:uid="{00000000-0005-0000-0000-0000ACE50000}"/>
    <cellStyle name="Output 2 5 10 3 3" xfId="59202" xr:uid="{00000000-0005-0000-0000-0000ADE50000}"/>
    <cellStyle name="Output 2 5 10 3 4" xfId="59203" xr:uid="{00000000-0005-0000-0000-0000AEE50000}"/>
    <cellStyle name="Output 2 5 10 3 5" xfId="59204" xr:uid="{00000000-0005-0000-0000-0000AFE50000}"/>
    <cellStyle name="Output 2 5 10 4" xfId="59205" xr:uid="{00000000-0005-0000-0000-0000B0E50000}"/>
    <cellStyle name="Output 2 5 10 4 2" xfId="59206" xr:uid="{00000000-0005-0000-0000-0000B1E50000}"/>
    <cellStyle name="Output 2 5 10 4 3" xfId="59207" xr:uid="{00000000-0005-0000-0000-0000B2E50000}"/>
    <cellStyle name="Output 2 5 10 4 4" xfId="59208" xr:uid="{00000000-0005-0000-0000-0000B3E50000}"/>
    <cellStyle name="Output 2 5 10 4 5" xfId="59209" xr:uid="{00000000-0005-0000-0000-0000B4E50000}"/>
    <cellStyle name="Output 2 5 10 5" xfId="59210" xr:uid="{00000000-0005-0000-0000-0000B5E50000}"/>
    <cellStyle name="Output 2 5 10 6" xfId="59211" xr:uid="{00000000-0005-0000-0000-0000B6E50000}"/>
    <cellStyle name="Output 2 5 10 7" xfId="59212" xr:uid="{00000000-0005-0000-0000-0000B7E50000}"/>
    <cellStyle name="Output 2 5 10 8" xfId="59213" xr:uid="{00000000-0005-0000-0000-0000B8E50000}"/>
    <cellStyle name="Output 2 5 11" xfId="59214" xr:uid="{00000000-0005-0000-0000-0000B9E50000}"/>
    <cellStyle name="Output 2 5 11 2" xfId="59215" xr:uid="{00000000-0005-0000-0000-0000BAE50000}"/>
    <cellStyle name="Output 2 5 11 2 2" xfId="59216" xr:uid="{00000000-0005-0000-0000-0000BBE50000}"/>
    <cellStyle name="Output 2 5 11 2 2 2" xfId="59217" xr:uid="{00000000-0005-0000-0000-0000BCE50000}"/>
    <cellStyle name="Output 2 5 11 2 2 3" xfId="59218" xr:uid="{00000000-0005-0000-0000-0000BDE50000}"/>
    <cellStyle name="Output 2 5 11 2 2 4" xfId="59219" xr:uid="{00000000-0005-0000-0000-0000BEE50000}"/>
    <cellStyle name="Output 2 5 11 2 2 5" xfId="59220" xr:uid="{00000000-0005-0000-0000-0000BFE50000}"/>
    <cellStyle name="Output 2 5 11 2 3" xfId="59221" xr:uid="{00000000-0005-0000-0000-0000C0E50000}"/>
    <cellStyle name="Output 2 5 11 2 3 2" xfId="59222" xr:uid="{00000000-0005-0000-0000-0000C1E50000}"/>
    <cellStyle name="Output 2 5 11 2 3 3" xfId="59223" xr:uid="{00000000-0005-0000-0000-0000C2E50000}"/>
    <cellStyle name="Output 2 5 11 2 3 4" xfId="59224" xr:uid="{00000000-0005-0000-0000-0000C3E50000}"/>
    <cellStyle name="Output 2 5 11 2 3 5" xfId="59225" xr:uid="{00000000-0005-0000-0000-0000C4E50000}"/>
    <cellStyle name="Output 2 5 11 2 4" xfId="59226" xr:uid="{00000000-0005-0000-0000-0000C5E50000}"/>
    <cellStyle name="Output 2 5 11 2 5" xfId="59227" xr:uid="{00000000-0005-0000-0000-0000C6E50000}"/>
    <cellStyle name="Output 2 5 11 2 6" xfId="59228" xr:uid="{00000000-0005-0000-0000-0000C7E50000}"/>
    <cellStyle name="Output 2 5 11 2 7" xfId="59229" xr:uid="{00000000-0005-0000-0000-0000C8E50000}"/>
    <cellStyle name="Output 2 5 11 3" xfId="59230" xr:uid="{00000000-0005-0000-0000-0000C9E50000}"/>
    <cellStyle name="Output 2 5 11 3 2" xfId="59231" xr:uid="{00000000-0005-0000-0000-0000CAE50000}"/>
    <cellStyle name="Output 2 5 11 3 3" xfId="59232" xr:uid="{00000000-0005-0000-0000-0000CBE50000}"/>
    <cellStyle name="Output 2 5 11 3 4" xfId="59233" xr:uid="{00000000-0005-0000-0000-0000CCE50000}"/>
    <cellStyle name="Output 2 5 11 3 5" xfId="59234" xr:uid="{00000000-0005-0000-0000-0000CDE50000}"/>
    <cellStyle name="Output 2 5 11 4" xfId="59235" xr:uid="{00000000-0005-0000-0000-0000CEE50000}"/>
    <cellStyle name="Output 2 5 11 4 2" xfId="59236" xr:uid="{00000000-0005-0000-0000-0000CFE50000}"/>
    <cellStyle name="Output 2 5 11 4 3" xfId="59237" xr:uid="{00000000-0005-0000-0000-0000D0E50000}"/>
    <cellStyle name="Output 2 5 11 4 4" xfId="59238" xr:uid="{00000000-0005-0000-0000-0000D1E50000}"/>
    <cellStyle name="Output 2 5 11 4 5" xfId="59239" xr:uid="{00000000-0005-0000-0000-0000D2E50000}"/>
    <cellStyle name="Output 2 5 11 5" xfId="59240" xr:uid="{00000000-0005-0000-0000-0000D3E50000}"/>
    <cellStyle name="Output 2 5 11 6" xfId="59241" xr:uid="{00000000-0005-0000-0000-0000D4E50000}"/>
    <cellStyle name="Output 2 5 11 7" xfId="59242" xr:uid="{00000000-0005-0000-0000-0000D5E50000}"/>
    <cellStyle name="Output 2 5 11 8" xfId="59243" xr:uid="{00000000-0005-0000-0000-0000D6E50000}"/>
    <cellStyle name="Output 2 5 12" xfId="59244" xr:uid="{00000000-0005-0000-0000-0000D7E50000}"/>
    <cellStyle name="Output 2 5 12 2" xfId="59245" xr:uid="{00000000-0005-0000-0000-0000D8E50000}"/>
    <cellStyle name="Output 2 5 12 2 2" xfId="59246" xr:uid="{00000000-0005-0000-0000-0000D9E50000}"/>
    <cellStyle name="Output 2 5 12 2 2 2" xfId="59247" xr:uid="{00000000-0005-0000-0000-0000DAE50000}"/>
    <cellStyle name="Output 2 5 12 2 2 3" xfId="59248" xr:uid="{00000000-0005-0000-0000-0000DBE50000}"/>
    <cellStyle name="Output 2 5 12 2 2 4" xfId="59249" xr:uid="{00000000-0005-0000-0000-0000DCE50000}"/>
    <cellStyle name="Output 2 5 12 2 2 5" xfId="59250" xr:uid="{00000000-0005-0000-0000-0000DDE50000}"/>
    <cellStyle name="Output 2 5 12 2 3" xfId="59251" xr:uid="{00000000-0005-0000-0000-0000DEE50000}"/>
    <cellStyle name="Output 2 5 12 2 3 2" xfId="59252" xr:uid="{00000000-0005-0000-0000-0000DFE50000}"/>
    <cellStyle name="Output 2 5 12 2 3 3" xfId="59253" xr:uid="{00000000-0005-0000-0000-0000E0E50000}"/>
    <cellStyle name="Output 2 5 12 2 3 4" xfId="59254" xr:uid="{00000000-0005-0000-0000-0000E1E50000}"/>
    <cellStyle name="Output 2 5 12 2 3 5" xfId="59255" xr:uid="{00000000-0005-0000-0000-0000E2E50000}"/>
    <cellStyle name="Output 2 5 12 2 4" xfId="59256" xr:uid="{00000000-0005-0000-0000-0000E3E50000}"/>
    <cellStyle name="Output 2 5 12 2 5" xfId="59257" xr:uid="{00000000-0005-0000-0000-0000E4E50000}"/>
    <cellStyle name="Output 2 5 12 2 6" xfId="59258" xr:uid="{00000000-0005-0000-0000-0000E5E50000}"/>
    <cellStyle name="Output 2 5 12 2 7" xfId="59259" xr:uid="{00000000-0005-0000-0000-0000E6E50000}"/>
    <cellStyle name="Output 2 5 12 3" xfId="59260" xr:uid="{00000000-0005-0000-0000-0000E7E50000}"/>
    <cellStyle name="Output 2 5 12 3 2" xfId="59261" xr:uid="{00000000-0005-0000-0000-0000E8E50000}"/>
    <cellStyle name="Output 2 5 12 3 3" xfId="59262" xr:uid="{00000000-0005-0000-0000-0000E9E50000}"/>
    <cellStyle name="Output 2 5 12 3 4" xfId="59263" xr:uid="{00000000-0005-0000-0000-0000EAE50000}"/>
    <cellStyle name="Output 2 5 12 3 5" xfId="59264" xr:uid="{00000000-0005-0000-0000-0000EBE50000}"/>
    <cellStyle name="Output 2 5 12 4" xfId="59265" xr:uid="{00000000-0005-0000-0000-0000ECE50000}"/>
    <cellStyle name="Output 2 5 12 4 2" xfId="59266" xr:uid="{00000000-0005-0000-0000-0000EDE50000}"/>
    <cellStyle name="Output 2 5 12 4 3" xfId="59267" xr:uid="{00000000-0005-0000-0000-0000EEE50000}"/>
    <cellStyle name="Output 2 5 12 4 4" xfId="59268" xr:uid="{00000000-0005-0000-0000-0000EFE50000}"/>
    <cellStyle name="Output 2 5 12 4 5" xfId="59269" xr:uid="{00000000-0005-0000-0000-0000F0E50000}"/>
    <cellStyle name="Output 2 5 12 5" xfId="59270" xr:uid="{00000000-0005-0000-0000-0000F1E50000}"/>
    <cellStyle name="Output 2 5 12 6" xfId="59271" xr:uid="{00000000-0005-0000-0000-0000F2E50000}"/>
    <cellStyle name="Output 2 5 12 7" xfId="59272" xr:uid="{00000000-0005-0000-0000-0000F3E50000}"/>
    <cellStyle name="Output 2 5 12 8" xfId="59273" xr:uid="{00000000-0005-0000-0000-0000F4E50000}"/>
    <cellStyle name="Output 2 5 13" xfId="59274" xr:uid="{00000000-0005-0000-0000-0000F5E50000}"/>
    <cellStyle name="Output 2 5 13 2" xfId="59275" xr:uid="{00000000-0005-0000-0000-0000F6E50000}"/>
    <cellStyle name="Output 2 5 13 2 2" xfId="59276" xr:uid="{00000000-0005-0000-0000-0000F7E50000}"/>
    <cellStyle name="Output 2 5 13 2 2 2" xfId="59277" xr:uid="{00000000-0005-0000-0000-0000F8E50000}"/>
    <cellStyle name="Output 2 5 13 2 2 3" xfId="59278" xr:uid="{00000000-0005-0000-0000-0000F9E50000}"/>
    <cellStyle name="Output 2 5 13 2 2 4" xfId="59279" xr:uid="{00000000-0005-0000-0000-0000FAE50000}"/>
    <cellStyle name="Output 2 5 13 2 2 5" xfId="59280" xr:uid="{00000000-0005-0000-0000-0000FBE50000}"/>
    <cellStyle name="Output 2 5 13 2 3" xfId="59281" xr:uid="{00000000-0005-0000-0000-0000FCE50000}"/>
    <cellStyle name="Output 2 5 13 2 3 2" xfId="59282" xr:uid="{00000000-0005-0000-0000-0000FDE50000}"/>
    <cellStyle name="Output 2 5 13 2 3 3" xfId="59283" xr:uid="{00000000-0005-0000-0000-0000FEE50000}"/>
    <cellStyle name="Output 2 5 13 2 3 4" xfId="59284" xr:uid="{00000000-0005-0000-0000-0000FFE50000}"/>
    <cellStyle name="Output 2 5 13 2 3 5" xfId="59285" xr:uid="{00000000-0005-0000-0000-000000E60000}"/>
    <cellStyle name="Output 2 5 13 2 4" xfId="59286" xr:uid="{00000000-0005-0000-0000-000001E60000}"/>
    <cellStyle name="Output 2 5 13 2 5" xfId="59287" xr:uid="{00000000-0005-0000-0000-000002E60000}"/>
    <cellStyle name="Output 2 5 13 2 6" xfId="59288" xr:uid="{00000000-0005-0000-0000-000003E60000}"/>
    <cellStyle name="Output 2 5 13 2 7" xfId="59289" xr:uid="{00000000-0005-0000-0000-000004E60000}"/>
    <cellStyle name="Output 2 5 13 3" xfId="59290" xr:uid="{00000000-0005-0000-0000-000005E60000}"/>
    <cellStyle name="Output 2 5 13 3 2" xfId="59291" xr:uid="{00000000-0005-0000-0000-000006E60000}"/>
    <cellStyle name="Output 2 5 13 3 3" xfId="59292" xr:uid="{00000000-0005-0000-0000-000007E60000}"/>
    <cellStyle name="Output 2 5 13 3 4" xfId="59293" xr:uid="{00000000-0005-0000-0000-000008E60000}"/>
    <cellStyle name="Output 2 5 13 3 5" xfId="59294" xr:uid="{00000000-0005-0000-0000-000009E60000}"/>
    <cellStyle name="Output 2 5 13 4" xfId="59295" xr:uid="{00000000-0005-0000-0000-00000AE60000}"/>
    <cellStyle name="Output 2 5 13 4 2" xfId="59296" xr:uid="{00000000-0005-0000-0000-00000BE60000}"/>
    <cellStyle name="Output 2 5 13 4 3" xfId="59297" xr:uid="{00000000-0005-0000-0000-00000CE60000}"/>
    <cellStyle name="Output 2 5 13 4 4" xfId="59298" xr:uid="{00000000-0005-0000-0000-00000DE60000}"/>
    <cellStyle name="Output 2 5 13 4 5" xfId="59299" xr:uid="{00000000-0005-0000-0000-00000EE60000}"/>
    <cellStyle name="Output 2 5 13 5" xfId="59300" xr:uid="{00000000-0005-0000-0000-00000FE60000}"/>
    <cellStyle name="Output 2 5 13 6" xfId="59301" xr:uid="{00000000-0005-0000-0000-000010E60000}"/>
    <cellStyle name="Output 2 5 13 7" xfId="59302" xr:uid="{00000000-0005-0000-0000-000011E60000}"/>
    <cellStyle name="Output 2 5 13 8" xfId="59303" xr:uid="{00000000-0005-0000-0000-000012E60000}"/>
    <cellStyle name="Output 2 5 14" xfId="59304" xr:uid="{00000000-0005-0000-0000-000013E60000}"/>
    <cellStyle name="Output 2 5 14 2" xfId="59305" xr:uid="{00000000-0005-0000-0000-000014E60000}"/>
    <cellStyle name="Output 2 5 14 2 2" xfId="59306" xr:uid="{00000000-0005-0000-0000-000015E60000}"/>
    <cellStyle name="Output 2 5 14 2 2 2" xfId="59307" xr:uid="{00000000-0005-0000-0000-000016E60000}"/>
    <cellStyle name="Output 2 5 14 2 2 3" xfId="59308" xr:uid="{00000000-0005-0000-0000-000017E60000}"/>
    <cellStyle name="Output 2 5 14 2 2 4" xfId="59309" xr:uid="{00000000-0005-0000-0000-000018E60000}"/>
    <cellStyle name="Output 2 5 14 2 2 5" xfId="59310" xr:uid="{00000000-0005-0000-0000-000019E60000}"/>
    <cellStyle name="Output 2 5 14 2 3" xfId="59311" xr:uid="{00000000-0005-0000-0000-00001AE60000}"/>
    <cellStyle name="Output 2 5 14 2 3 2" xfId="59312" xr:uid="{00000000-0005-0000-0000-00001BE60000}"/>
    <cellStyle name="Output 2 5 14 2 3 3" xfId="59313" xr:uid="{00000000-0005-0000-0000-00001CE60000}"/>
    <cellStyle name="Output 2 5 14 2 3 4" xfId="59314" xr:uid="{00000000-0005-0000-0000-00001DE60000}"/>
    <cellStyle name="Output 2 5 14 2 3 5" xfId="59315" xr:uid="{00000000-0005-0000-0000-00001EE60000}"/>
    <cellStyle name="Output 2 5 14 2 4" xfId="59316" xr:uid="{00000000-0005-0000-0000-00001FE60000}"/>
    <cellStyle name="Output 2 5 14 2 5" xfId="59317" xr:uid="{00000000-0005-0000-0000-000020E60000}"/>
    <cellStyle name="Output 2 5 14 2 6" xfId="59318" xr:uid="{00000000-0005-0000-0000-000021E60000}"/>
    <cellStyle name="Output 2 5 14 2 7" xfId="59319" xr:uid="{00000000-0005-0000-0000-000022E60000}"/>
    <cellStyle name="Output 2 5 14 3" xfId="59320" xr:uid="{00000000-0005-0000-0000-000023E60000}"/>
    <cellStyle name="Output 2 5 14 3 2" xfId="59321" xr:uid="{00000000-0005-0000-0000-000024E60000}"/>
    <cellStyle name="Output 2 5 14 3 3" xfId="59322" xr:uid="{00000000-0005-0000-0000-000025E60000}"/>
    <cellStyle name="Output 2 5 14 3 4" xfId="59323" xr:uid="{00000000-0005-0000-0000-000026E60000}"/>
    <cellStyle name="Output 2 5 14 3 5" xfId="59324" xr:uid="{00000000-0005-0000-0000-000027E60000}"/>
    <cellStyle name="Output 2 5 14 4" xfId="59325" xr:uid="{00000000-0005-0000-0000-000028E60000}"/>
    <cellStyle name="Output 2 5 14 4 2" xfId="59326" xr:uid="{00000000-0005-0000-0000-000029E60000}"/>
    <cellStyle name="Output 2 5 14 4 3" xfId="59327" xr:uid="{00000000-0005-0000-0000-00002AE60000}"/>
    <cellStyle name="Output 2 5 14 4 4" xfId="59328" xr:uid="{00000000-0005-0000-0000-00002BE60000}"/>
    <cellStyle name="Output 2 5 14 4 5" xfId="59329" xr:uid="{00000000-0005-0000-0000-00002CE60000}"/>
    <cellStyle name="Output 2 5 14 5" xfId="59330" xr:uid="{00000000-0005-0000-0000-00002DE60000}"/>
    <cellStyle name="Output 2 5 14 6" xfId="59331" xr:uid="{00000000-0005-0000-0000-00002EE60000}"/>
    <cellStyle name="Output 2 5 14 7" xfId="59332" xr:uid="{00000000-0005-0000-0000-00002FE60000}"/>
    <cellStyle name="Output 2 5 14 8" xfId="59333" xr:uid="{00000000-0005-0000-0000-000030E60000}"/>
    <cellStyle name="Output 2 5 15" xfId="59334" xr:uid="{00000000-0005-0000-0000-000031E60000}"/>
    <cellStyle name="Output 2 5 15 2" xfId="59335" xr:uid="{00000000-0005-0000-0000-000032E60000}"/>
    <cellStyle name="Output 2 5 15 2 2" xfId="59336" xr:uid="{00000000-0005-0000-0000-000033E60000}"/>
    <cellStyle name="Output 2 5 15 2 3" xfId="59337" xr:uid="{00000000-0005-0000-0000-000034E60000}"/>
    <cellStyle name="Output 2 5 15 2 4" xfId="59338" xr:uid="{00000000-0005-0000-0000-000035E60000}"/>
    <cellStyle name="Output 2 5 15 2 5" xfId="59339" xr:uid="{00000000-0005-0000-0000-000036E60000}"/>
    <cellStyle name="Output 2 5 15 3" xfId="59340" xr:uid="{00000000-0005-0000-0000-000037E60000}"/>
    <cellStyle name="Output 2 5 15 3 2" xfId="59341" xr:uid="{00000000-0005-0000-0000-000038E60000}"/>
    <cellStyle name="Output 2 5 15 3 3" xfId="59342" xr:uid="{00000000-0005-0000-0000-000039E60000}"/>
    <cellStyle name="Output 2 5 15 3 4" xfId="59343" xr:uid="{00000000-0005-0000-0000-00003AE60000}"/>
    <cellStyle name="Output 2 5 15 3 5" xfId="59344" xr:uid="{00000000-0005-0000-0000-00003BE60000}"/>
    <cellStyle name="Output 2 5 15 4" xfId="59345" xr:uid="{00000000-0005-0000-0000-00003CE60000}"/>
    <cellStyle name="Output 2 5 15 5" xfId="59346" xr:uid="{00000000-0005-0000-0000-00003DE60000}"/>
    <cellStyle name="Output 2 5 15 6" xfId="59347" xr:uid="{00000000-0005-0000-0000-00003EE60000}"/>
    <cellStyle name="Output 2 5 15 7" xfId="59348" xr:uid="{00000000-0005-0000-0000-00003FE60000}"/>
    <cellStyle name="Output 2 5 16" xfId="59349" xr:uid="{00000000-0005-0000-0000-000040E60000}"/>
    <cellStyle name="Output 2 5 16 2" xfId="59350" xr:uid="{00000000-0005-0000-0000-000041E60000}"/>
    <cellStyle name="Output 2 5 16 3" xfId="59351" xr:uid="{00000000-0005-0000-0000-000042E60000}"/>
    <cellStyle name="Output 2 5 16 4" xfId="59352" xr:uid="{00000000-0005-0000-0000-000043E60000}"/>
    <cellStyle name="Output 2 5 16 5" xfId="59353" xr:uid="{00000000-0005-0000-0000-000044E60000}"/>
    <cellStyle name="Output 2 5 17" xfId="59354" xr:uid="{00000000-0005-0000-0000-000045E60000}"/>
    <cellStyle name="Output 2 5 17 2" xfId="59355" xr:uid="{00000000-0005-0000-0000-000046E60000}"/>
    <cellStyle name="Output 2 5 17 3" xfId="59356" xr:uid="{00000000-0005-0000-0000-000047E60000}"/>
    <cellStyle name="Output 2 5 17 4" xfId="59357" xr:uid="{00000000-0005-0000-0000-000048E60000}"/>
    <cellStyle name="Output 2 5 17 5" xfId="59358" xr:uid="{00000000-0005-0000-0000-000049E60000}"/>
    <cellStyle name="Output 2 5 18" xfId="59359" xr:uid="{00000000-0005-0000-0000-00004AE60000}"/>
    <cellStyle name="Output 2 5 19" xfId="59360" xr:uid="{00000000-0005-0000-0000-00004BE60000}"/>
    <cellStyle name="Output 2 5 2" xfId="1869" xr:uid="{00000000-0005-0000-0000-00004CE60000}"/>
    <cellStyle name="Output 2 5 2 2" xfId="1870" xr:uid="{00000000-0005-0000-0000-00004DE60000}"/>
    <cellStyle name="Output 2 5 2 2 2" xfId="59361" xr:uid="{00000000-0005-0000-0000-00004EE60000}"/>
    <cellStyle name="Output 2 5 2 2 2 2" xfId="59362" xr:uid="{00000000-0005-0000-0000-00004FE60000}"/>
    <cellStyle name="Output 2 5 2 2 2 3" xfId="59363" xr:uid="{00000000-0005-0000-0000-000050E60000}"/>
    <cellStyle name="Output 2 5 2 2 2 4" xfId="59364" xr:uid="{00000000-0005-0000-0000-000051E60000}"/>
    <cellStyle name="Output 2 5 2 2 2 5" xfId="59365" xr:uid="{00000000-0005-0000-0000-000052E60000}"/>
    <cellStyle name="Output 2 5 2 2 3" xfId="59366" xr:uid="{00000000-0005-0000-0000-000053E60000}"/>
    <cellStyle name="Output 2 5 2 2 3 2" xfId="59367" xr:uid="{00000000-0005-0000-0000-000054E60000}"/>
    <cellStyle name="Output 2 5 2 2 3 3" xfId="59368" xr:uid="{00000000-0005-0000-0000-000055E60000}"/>
    <cellStyle name="Output 2 5 2 2 3 4" xfId="59369" xr:uid="{00000000-0005-0000-0000-000056E60000}"/>
    <cellStyle name="Output 2 5 2 2 3 5" xfId="59370" xr:uid="{00000000-0005-0000-0000-000057E60000}"/>
    <cellStyle name="Output 2 5 2 2 4" xfId="59371" xr:uid="{00000000-0005-0000-0000-000058E60000}"/>
    <cellStyle name="Output 2 5 2 2 5" xfId="59372" xr:uid="{00000000-0005-0000-0000-000059E60000}"/>
    <cellStyle name="Output 2 5 2 2 6" xfId="59373" xr:uid="{00000000-0005-0000-0000-00005AE60000}"/>
    <cellStyle name="Output 2 5 2 2 7" xfId="59374" xr:uid="{00000000-0005-0000-0000-00005BE60000}"/>
    <cellStyle name="Output 2 5 2 3" xfId="59375" xr:uid="{00000000-0005-0000-0000-00005CE60000}"/>
    <cellStyle name="Output 2 5 2 3 2" xfId="59376" xr:uid="{00000000-0005-0000-0000-00005DE60000}"/>
    <cellStyle name="Output 2 5 2 3 3" xfId="59377" xr:uid="{00000000-0005-0000-0000-00005EE60000}"/>
    <cellStyle name="Output 2 5 2 3 4" xfId="59378" xr:uid="{00000000-0005-0000-0000-00005FE60000}"/>
    <cellStyle name="Output 2 5 2 3 5" xfId="59379" xr:uid="{00000000-0005-0000-0000-000060E60000}"/>
    <cellStyle name="Output 2 5 2 4" xfId="59380" xr:uid="{00000000-0005-0000-0000-000061E60000}"/>
    <cellStyle name="Output 2 5 2 4 2" xfId="59381" xr:uid="{00000000-0005-0000-0000-000062E60000}"/>
    <cellStyle name="Output 2 5 2 4 3" xfId="59382" xr:uid="{00000000-0005-0000-0000-000063E60000}"/>
    <cellStyle name="Output 2 5 2 4 4" xfId="59383" xr:uid="{00000000-0005-0000-0000-000064E60000}"/>
    <cellStyle name="Output 2 5 2 4 5" xfId="59384" xr:uid="{00000000-0005-0000-0000-000065E60000}"/>
    <cellStyle name="Output 2 5 2 5" xfId="59385" xr:uid="{00000000-0005-0000-0000-000066E60000}"/>
    <cellStyle name="Output 2 5 2 6" xfId="59386" xr:uid="{00000000-0005-0000-0000-000067E60000}"/>
    <cellStyle name="Output 2 5 2 7" xfId="59387" xr:uid="{00000000-0005-0000-0000-000068E60000}"/>
    <cellStyle name="Output 2 5 2 8" xfId="59388" xr:uid="{00000000-0005-0000-0000-000069E60000}"/>
    <cellStyle name="Output 2 5 20" xfId="59389" xr:uid="{00000000-0005-0000-0000-00006AE60000}"/>
    <cellStyle name="Output 2 5 21" xfId="59390" xr:uid="{00000000-0005-0000-0000-00006BE60000}"/>
    <cellStyle name="Output 2 5 3" xfId="1871" xr:uid="{00000000-0005-0000-0000-00006CE60000}"/>
    <cellStyle name="Output 2 5 3 2" xfId="1872" xr:uid="{00000000-0005-0000-0000-00006DE60000}"/>
    <cellStyle name="Output 2 5 3 2 2" xfId="59391" xr:uid="{00000000-0005-0000-0000-00006EE60000}"/>
    <cellStyle name="Output 2 5 3 2 2 2" xfId="59392" xr:uid="{00000000-0005-0000-0000-00006FE60000}"/>
    <cellStyle name="Output 2 5 3 2 2 3" xfId="59393" xr:uid="{00000000-0005-0000-0000-000070E60000}"/>
    <cellStyle name="Output 2 5 3 2 2 4" xfId="59394" xr:uid="{00000000-0005-0000-0000-000071E60000}"/>
    <cellStyle name="Output 2 5 3 2 2 5" xfId="59395" xr:uid="{00000000-0005-0000-0000-000072E60000}"/>
    <cellStyle name="Output 2 5 3 2 3" xfId="59396" xr:uid="{00000000-0005-0000-0000-000073E60000}"/>
    <cellStyle name="Output 2 5 3 2 3 2" xfId="59397" xr:uid="{00000000-0005-0000-0000-000074E60000}"/>
    <cellStyle name="Output 2 5 3 2 3 3" xfId="59398" xr:uid="{00000000-0005-0000-0000-000075E60000}"/>
    <cellStyle name="Output 2 5 3 2 3 4" xfId="59399" xr:uid="{00000000-0005-0000-0000-000076E60000}"/>
    <cellStyle name="Output 2 5 3 2 3 5" xfId="59400" xr:uid="{00000000-0005-0000-0000-000077E60000}"/>
    <cellStyle name="Output 2 5 3 2 4" xfId="59401" xr:uid="{00000000-0005-0000-0000-000078E60000}"/>
    <cellStyle name="Output 2 5 3 2 5" xfId="59402" xr:uid="{00000000-0005-0000-0000-000079E60000}"/>
    <cellStyle name="Output 2 5 3 2 6" xfId="59403" xr:uid="{00000000-0005-0000-0000-00007AE60000}"/>
    <cellStyle name="Output 2 5 3 2 7" xfId="59404" xr:uid="{00000000-0005-0000-0000-00007BE60000}"/>
    <cellStyle name="Output 2 5 3 3" xfId="59405" xr:uid="{00000000-0005-0000-0000-00007CE60000}"/>
    <cellStyle name="Output 2 5 3 3 2" xfId="59406" xr:uid="{00000000-0005-0000-0000-00007DE60000}"/>
    <cellStyle name="Output 2 5 3 3 3" xfId="59407" xr:uid="{00000000-0005-0000-0000-00007EE60000}"/>
    <cellStyle name="Output 2 5 3 3 4" xfId="59408" xr:uid="{00000000-0005-0000-0000-00007FE60000}"/>
    <cellStyle name="Output 2 5 3 3 5" xfId="59409" xr:uid="{00000000-0005-0000-0000-000080E60000}"/>
    <cellStyle name="Output 2 5 3 4" xfId="59410" xr:uid="{00000000-0005-0000-0000-000081E60000}"/>
    <cellStyle name="Output 2 5 3 4 2" xfId="59411" xr:uid="{00000000-0005-0000-0000-000082E60000}"/>
    <cellStyle name="Output 2 5 3 4 3" xfId="59412" xr:uid="{00000000-0005-0000-0000-000083E60000}"/>
    <cellStyle name="Output 2 5 3 4 4" xfId="59413" xr:uid="{00000000-0005-0000-0000-000084E60000}"/>
    <cellStyle name="Output 2 5 3 4 5" xfId="59414" xr:uid="{00000000-0005-0000-0000-000085E60000}"/>
    <cellStyle name="Output 2 5 3 5" xfId="59415" xr:uid="{00000000-0005-0000-0000-000086E60000}"/>
    <cellStyle name="Output 2 5 3 6" xfId="59416" xr:uid="{00000000-0005-0000-0000-000087E60000}"/>
    <cellStyle name="Output 2 5 3 7" xfId="59417" xr:uid="{00000000-0005-0000-0000-000088E60000}"/>
    <cellStyle name="Output 2 5 3 8" xfId="59418" xr:uid="{00000000-0005-0000-0000-000089E60000}"/>
    <cellStyle name="Output 2 5 4" xfId="1873" xr:uid="{00000000-0005-0000-0000-00008AE60000}"/>
    <cellStyle name="Output 2 5 4 2" xfId="1874" xr:uid="{00000000-0005-0000-0000-00008BE60000}"/>
    <cellStyle name="Output 2 5 4 2 2" xfId="59419" xr:uid="{00000000-0005-0000-0000-00008CE60000}"/>
    <cellStyle name="Output 2 5 4 2 2 2" xfId="59420" xr:uid="{00000000-0005-0000-0000-00008DE60000}"/>
    <cellStyle name="Output 2 5 4 2 2 3" xfId="59421" xr:uid="{00000000-0005-0000-0000-00008EE60000}"/>
    <cellStyle name="Output 2 5 4 2 2 4" xfId="59422" xr:uid="{00000000-0005-0000-0000-00008FE60000}"/>
    <cellStyle name="Output 2 5 4 2 2 5" xfId="59423" xr:uid="{00000000-0005-0000-0000-000090E60000}"/>
    <cellStyle name="Output 2 5 4 2 3" xfId="59424" xr:uid="{00000000-0005-0000-0000-000091E60000}"/>
    <cellStyle name="Output 2 5 4 2 3 2" xfId="59425" xr:uid="{00000000-0005-0000-0000-000092E60000}"/>
    <cellStyle name="Output 2 5 4 2 3 3" xfId="59426" xr:uid="{00000000-0005-0000-0000-000093E60000}"/>
    <cellStyle name="Output 2 5 4 2 3 4" xfId="59427" xr:uid="{00000000-0005-0000-0000-000094E60000}"/>
    <cellStyle name="Output 2 5 4 2 3 5" xfId="59428" xr:uid="{00000000-0005-0000-0000-000095E60000}"/>
    <cellStyle name="Output 2 5 4 2 4" xfId="59429" xr:uid="{00000000-0005-0000-0000-000096E60000}"/>
    <cellStyle name="Output 2 5 4 2 5" xfId="59430" xr:uid="{00000000-0005-0000-0000-000097E60000}"/>
    <cellStyle name="Output 2 5 4 2 6" xfId="59431" xr:uid="{00000000-0005-0000-0000-000098E60000}"/>
    <cellStyle name="Output 2 5 4 2 7" xfId="59432" xr:uid="{00000000-0005-0000-0000-000099E60000}"/>
    <cellStyle name="Output 2 5 4 3" xfId="59433" xr:uid="{00000000-0005-0000-0000-00009AE60000}"/>
    <cellStyle name="Output 2 5 4 3 2" xfId="59434" xr:uid="{00000000-0005-0000-0000-00009BE60000}"/>
    <cellStyle name="Output 2 5 4 3 3" xfId="59435" xr:uid="{00000000-0005-0000-0000-00009CE60000}"/>
    <cellStyle name="Output 2 5 4 3 4" xfId="59436" xr:uid="{00000000-0005-0000-0000-00009DE60000}"/>
    <cellStyle name="Output 2 5 4 3 5" xfId="59437" xr:uid="{00000000-0005-0000-0000-00009EE60000}"/>
    <cellStyle name="Output 2 5 4 4" xfId="59438" xr:uid="{00000000-0005-0000-0000-00009FE60000}"/>
    <cellStyle name="Output 2 5 4 4 2" xfId="59439" xr:uid="{00000000-0005-0000-0000-0000A0E60000}"/>
    <cellStyle name="Output 2 5 4 4 3" xfId="59440" xr:uid="{00000000-0005-0000-0000-0000A1E60000}"/>
    <cellStyle name="Output 2 5 4 4 4" xfId="59441" xr:uid="{00000000-0005-0000-0000-0000A2E60000}"/>
    <cellStyle name="Output 2 5 4 4 5" xfId="59442" xr:uid="{00000000-0005-0000-0000-0000A3E60000}"/>
    <cellStyle name="Output 2 5 4 5" xfId="59443" xr:uid="{00000000-0005-0000-0000-0000A4E60000}"/>
    <cellStyle name="Output 2 5 4 6" xfId="59444" xr:uid="{00000000-0005-0000-0000-0000A5E60000}"/>
    <cellStyle name="Output 2 5 4 7" xfId="59445" xr:uid="{00000000-0005-0000-0000-0000A6E60000}"/>
    <cellStyle name="Output 2 5 4 8" xfId="59446" xr:uid="{00000000-0005-0000-0000-0000A7E60000}"/>
    <cellStyle name="Output 2 5 5" xfId="1875" xr:uid="{00000000-0005-0000-0000-0000A8E60000}"/>
    <cellStyle name="Output 2 5 5 2" xfId="59447" xr:uid="{00000000-0005-0000-0000-0000A9E60000}"/>
    <cellStyle name="Output 2 5 5 2 2" xfId="59448" xr:uid="{00000000-0005-0000-0000-0000AAE60000}"/>
    <cellStyle name="Output 2 5 5 2 2 2" xfId="59449" xr:uid="{00000000-0005-0000-0000-0000ABE60000}"/>
    <cellStyle name="Output 2 5 5 2 2 3" xfId="59450" xr:uid="{00000000-0005-0000-0000-0000ACE60000}"/>
    <cellStyle name="Output 2 5 5 2 2 4" xfId="59451" xr:uid="{00000000-0005-0000-0000-0000ADE60000}"/>
    <cellStyle name="Output 2 5 5 2 2 5" xfId="59452" xr:uid="{00000000-0005-0000-0000-0000AEE60000}"/>
    <cellStyle name="Output 2 5 5 2 3" xfId="59453" xr:uid="{00000000-0005-0000-0000-0000AFE60000}"/>
    <cellStyle name="Output 2 5 5 2 3 2" xfId="59454" xr:uid="{00000000-0005-0000-0000-0000B0E60000}"/>
    <cellStyle name="Output 2 5 5 2 3 3" xfId="59455" xr:uid="{00000000-0005-0000-0000-0000B1E60000}"/>
    <cellStyle name="Output 2 5 5 2 3 4" xfId="59456" xr:uid="{00000000-0005-0000-0000-0000B2E60000}"/>
    <cellStyle name="Output 2 5 5 2 3 5" xfId="59457" xr:uid="{00000000-0005-0000-0000-0000B3E60000}"/>
    <cellStyle name="Output 2 5 5 2 4" xfId="59458" xr:uid="{00000000-0005-0000-0000-0000B4E60000}"/>
    <cellStyle name="Output 2 5 5 2 5" xfId="59459" xr:uid="{00000000-0005-0000-0000-0000B5E60000}"/>
    <cellStyle name="Output 2 5 5 2 6" xfId="59460" xr:uid="{00000000-0005-0000-0000-0000B6E60000}"/>
    <cellStyle name="Output 2 5 5 2 7" xfId="59461" xr:uid="{00000000-0005-0000-0000-0000B7E60000}"/>
    <cellStyle name="Output 2 5 5 3" xfId="59462" xr:uid="{00000000-0005-0000-0000-0000B8E60000}"/>
    <cellStyle name="Output 2 5 5 3 2" xfId="59463" xr:uid="{00000000-0005-0000-0000-0000B9E60000}"/>
    <cellStyle name="Output 2 5 5 3 3" xfId="59464" xr:uid="{00000000-0005-0000-0000-0000BAE60000}"/>
    <cellStyle name="Output 2 5 5 3 4" xfId="59465" xr:uid="{00000000-0005-0000-0000-0000BBE60000}"/>
    <cellStyle name="Output 2 5 5 3 5" xfId="59466" xr:uid="{00000000-0005-0000-0000-0000BCE60000}"/>
    <cellStyle name="Output 2 5 5 4" xfId="59467" xr:uid="{00000000-0005-0000-0000-0000BDE60000}"/>
    <cellStyle name="Output 2 5 5 4 2" xfId="59468" xr:uid="{00000000-0005-0000-0000-0000BEE60000}"/>
    <cellStyle name="Output 2 5 5 4 3" xfId="59469" xr:uid="{00000000-0005-0000-0000-0000BFE60000}"/>
    <cellStyle name="Output 2 5 5 4 4" xfId="59470" xr:uid="{00000000-0005-0000-0000-0000C0E60000}"/>
    <cellStyle name="Output 2 5 5 4 5" xfId="59471" xr:uid="{00000000-0005-0000-0000-0000C1E60000}"/>
    <cellStyle name="Output 2 5 5 5" xfId="59472" xr:uid="{00000000-0005-0000-0000-0000C2E60000}"/>
    <cellStyle name="Output 2 5 5 6" xfId="59473" xr:uid="{00000000-0005-0000-0000-0000C3E60000}"/>
    <cellStyle name="Output 2 5 5 7" xfId="59474" xr:uid="{00000000-0005-0000-0000-0000C4E60000}"/>
    <cellStyle name="Output 2 5 5 8" xfId="59475" xr:uid="{00000000-0005-0000-0000-0000C5E60000}"/>
    <cellStyle name="Output 2 5 6" xfId="59476" xr:uid="{00000000-0005-0000-0000-0000C6E60000}"/>
    <cellStyle name="Output 2 5 6 2" xfId="59477" xr:uid="{00000000-0005-0000-0000-0000C7E60000}"/>
    <cellStyle name="Output 2 5 6 2 2" xfId="59478" xr:uid="{00000000-0005-0000-0000-0000C8E60000}"/>
    <cellStyle name="Output 2 5 6 2 2 2" xfId="59479" xr:uid="{00000000-0005-0000-0000-0000C9E60000}"/>
    <cellStyle name="Output 2 5 6 2 2 3" xfId="59480" xr:uid="{00000000-0005-0000-0000-0000CAE60000}"/>
    <cellStyle name="Output 2 5 6 2 2 4" xfId="59481" xr:uid="{00000000-0005-0000-0000-0000CBE60000}"/>
    <cellStyle name="Output 2 5 6 2 2 5" xfId="59482" xr:uid="{00000000-0005-0000-0000-0000CCE60000}"/>
    <cellStyle name="Output 2 5 6 2 3" xfId="59483" xr:uid="{00000000-0005-0000-0000-0000CDE60000}"/>
    <cellStyle name="Output 2 5 6 2 3 2" xfId="59484" xr:uid="{00000000-0005-0000-0000-0000CEE60000}"/>
    <cellStyle name="Output 2 5 6 2 3 3" xfId="59485" xr:uid="{00000000-0005-0000-0000-0000CFE60000}"/>
    <cellStyle name="Output 2 5 6 2 3 4" xfId="59486" xr:uid="{00000000-0005-0000-0000-0000D0E60000}"/>
    <cellStyle name="Output 2 5 6 2 3 5" xfId="59487" xr:uid="{00000000-0005-0000-0000-0000D1E60000}"/>
    <cellStyle name="Output 2 5 6 2 4" xfId="59488" xr:uid="{00000000-0005-0000-0000-0000D2E60000}"/>
    <cellStyle name="Output 2 5 6 2 5" xfId="59489" xr:uid="{00000000-0005-0000-0000-0000D3E60000}"/>
    <cellStyle name="Output 2 5 6 2 6" xfId="59490" xr:uid="{00000000-0005-0000-0000-0000D4E60000}"/>
    <cellStyle name="Output 2 5 6 2 7" xfId="59491" xr:uid="{00000000-0005-0000-0000-0000D5E60000}"/>
    <cellStyle name="Output 2 5 6 3" xfId="59492" xr:uid="{00000000-0005-0000-0000-0000D6E60000}"/>
    <cellStyle name="Output 2 5 6 3 2" xfId="59493" xr:uid="{00000000-0005-0000-0000-0000D7E60000}"/>
    <cellStyle name="Output 2 5 6 3 3" xfId="59494" xr:uid="{00000000-0005-0000-0000-0000D8E60000}"/>
    <cellStyle name="Output 2 5 6 3 4" xfId="59495" xr:uid="{00000000-0005-0000-0000-0000D9E60000}"/>
    <cellStyle name="Output 2 5 6 3 5" xfId="59496" xr:uid="{00000000-0005-0000-0000-0000DAE60000}"/>
    <cellStyle name="Output 2 5 6 4" xfId="59497" xr:uid="{00000000-0005-0000-0000-0000DBE60000}"/>
    <cellStyle name="Output 2 5 6 4 2" xfId="59498" xr:uid="{00000000-0005-0000-0000-0000DCE60000}"/>
    <cellStyle name="Output 2 5 6 4 3" xfId="59499" xr:uid="{00000000-0005-0000-0000-0000DDE60000}"/>
    <cellStyle name="Output 2 5 6 4 4" xfId="59500" xr:uid="{00000000-0005-0000-0000-0000DEE60000}"/>
    <cellStyle name="Output 2 5 6 4 5" xfId="59501" xr:uid="{00000000-0005-0000-0000-0000DFE60000}"/>
    <cellStyle name="Output 2 5 6 5" xfId="59502" xr:uid="{00000000-0005-0000-0000-0000E0E60000}"/>
    <cellStyle name="Output 2 5 6 6" xfId="59503" xr:uid="{00000000-0005-0000-0000-0000E1E60000}"/>
    <cellStyle name="Output 2 5 6 7" xfId="59504" xr:uid="{00000000-0005-0000-0000-0000E2E60000}"/>
    <cellStyle name="Output 2 5 6 8" xfId="59505" xr:uid="{00000000-0005-0000-0000-0000E3E60000}"/>
    <cellStyle name="Output 2 5 7" xfId="59506" xr:uid="{00000000-0005-0000-0000-0000E4E60000}"/>
    <cellStyle name="Output 2 5 7 2" xfId="59507" xr:uid="{00000000-0005-0000-0000-0000E5E60000}"/>
    <cellStyle name="Output 2 5 7 2 2" xfId="59508" xr:uid="{00000000-0005-0000-0000-0000E6E60000}"/>
    <cellStyle name="Output 2 5 7 2 2 2" xfId="59509" xr:uid="{00000000-0005-0000-0000-0000E7E60000}"/>
    <cellStyle name="Output 2 5 7 2 2 3" xfId="59510" xr:uid="{00000000-0005-0000-0000-0000E8E60000}"/>
    <cellStyle name="Output 2 5 7 2 2 4" xfId="59511" xr:uid="{00000000-0005-0000-0000-0000E9E60000}"/>
    <cellStyle name="Output 2 5 7 2 2 5" xfId="59512" xr:uid="{00000000-0005-0000-0000-0000EAE60000}"/>
    <cellStyle name="Output 2 5 7 2 3" xfId="59513" xr:uid="{00000000-0005-0000-0000-0000EBE60000}"/>
    <cellStyle name="Output 2 5 7 2 3 2" xfId="59514" xr:uid="{00000000-0005-0000-0000-0000ECE60000}"/>
    <cellStyle name="Output 2 5 7 2 3 3" xfId="59515" xr:uid="{00000000-0005-0000-0000-0000EDE60000}"/>
    <cellStyle name="Output 2 5 7 2 3 4" xfId="59516" xr:uid="{00000000-0005-0000-0000-0000EEE60000}"/>
    <cellStyle name="Output 2 5 7 2 3 5" xfId="59517" xr:uid="{00000000-0005-0000-0000-0000EFE60000}"/>
    <cellStyle name="Output 2 5 7 2 4" xfId="59518" xr:uid="{00000000-0005-0000-0000-0000F0E60000}"/>
    <cellStyle name="Output 2 5 7 2 5" xfId="59519" xr:uid="{00000000-0005-0000-0000-0000F1E60000}"/>
    <cellStyle name="Output 2 5 7 2 6" xfId="59520" xr:uid="{00000000-0005-0000-0000-0000F2E60000}"/>
    <cellStyle name="Output 2 5 7 2 7" xfId="59521" xr:uid="{00000000-0005-0000-0000-0000F3E60000}"/>
    <cellStyle name="Output 2 5 7 3" xfId="59522" xr:uid="{00000000-0005-0000-0000-0000F4E60000}"/>
    <cellStyle name="Output 2 5 7 3 2" xfId="59523" xr:uid="{00000000-0005-0000-0000-0000F5E60000}"/>
    <cellStyle name="Output 2 5 7 3 3" xfId="59524" xr:uid="{00000000-0005-0000-0000-0000F6E60000}"/>
    <cellStyle name="Output 2 5 7 3 4" xfId="59525" xr:uid="{00000000-0005-0000-0000-0000F7E60000}"/>
    <cellStyle name="Output 2 5 7 3 5" xfId="59526" xr:uid="{00000000-0005-0000-0000-0000F8E60000}"/>
    <cellStyle name="Output 2 5 7 4" xfId="59527" xr:uid="{00000000-0005-0000-0000-0000F9E60000}"/>
    <cellStyle name="Output 2 5 7 4 2" xfId="59528" xr:uid="{00000000-0005-0000-0000-0000FAE60000}"/>
    <cellStyle name="Output 2 5 7 4 3" xfId="59529" xr:uid="{00000000-0005-0000-0000-0000FBE60000}"/>
    <cellStyle name="Output 2 5 7 4 4" xfId="59530" xr:uid="{00000000-0005-0000-0000-0000FCE60000}"/>
    <cellStyle name="Output 2 5 7 4 5" xfId="59531" xr:uid="{00000000-0005-0000-0000-0000FDE60000}"/>
    <cellStyle name="Output 2 5 7 5" xfId="59532" xr:uid="{00000000-0005-0000-0000-0000FEE60000}"/>
    <cellStyle name="Output 2 5 7 6" xfId="59533" xr:uid="{00000000-0005-0000-0000-0000FFE60000}"/>
    <cellStyle name="Output 2 5 7 7" xfId="59534" xr:uid="{00000000-0005-0000-0000-000000E70000}"/>
    <cellStyle name="Output 2 5 7 8" xfId="59535" xr:uid="{00000000-0005-0000-0000-000001E70000}"/>
    <cellStyle name="Output 2 5 8" xfId="59536" xr:uid="{00000000-0005-0000-0000-000002E70000}"/>
    <cellStyle name="Output 2 5 8 2" xfId="59537" xr:uid="{00000000-0005-0000-0000-000003E70000}"/>
    <cellStyle name="Output 2 5 8 2 2" xfId="59538" xr:uid="{00000000-0005-0000-0000-000004E70000}"/>
    <cellStyle name="Output 2 5 8 2 2 2" xfId="59539" xr:uid="{00000000-0005-0000-0000-000005E70000}"/>
    <cellStyle name="Output 2 5 8 2 2 3" xfId="59540" xr:uid="{00000000-0005-0000-0000-000006E70000}"/>
    <cellStyle name="Output 2 5 8 2 2 4" xfId="59541" xr:uid="{00000000-0005-0000-0000-000007E70000}"/>
    <cellStyle name="Output 2 5 8 2 2 5" xfId="59542" xr:uid="{00000000-0005-0000-0000-000008E70000}"/>
    <cellStyle name="Output 2 5 8 2 3" xfId="59543" xr:uid="{00000000-0005-0000-0000-000009E70000}"/>
    <cellStyle name="Output 2 5 8 2 3 2" xfId="59544" xr:uid="{00000000-0005-0000-0000-00000AE70000}"/>
    <cellStyle name="Output 2 5 8 2 3 3" xfId="59545" xr:uid="{00000000-0005-0000-0000-00000BE70000}"/>
    <cellStyle name="Output 2 5 8 2 3 4" xfId="59546" xr:uid="{00000000-0005-0000-0000-00000CE70000}"/>
    <cellStyle name="Output 2 5 8 2 3 5" xfId="59547" xr:uid="{00000000-0005-0000-0000-00000DE70000}"/>
    <cellStyle name="Output 2 5 8 2 4" xfId="59548" xr:uid="{00000000-0005-0000-0000-00000EE70000}"/>
    <cellStyle name="Output 2 5 8 2 5" xfId="59549" xr:uid="{00000000-0005-0000-0000-00000FE70000}"/>
    <cellStyle name="Output 2 5 8 2 6" xfId="59550" xr:uid="{00000000-0005-0000-0000-000010E70000}"/>
    <cellStyle name="Output 2 5 8 2 7" xfId="59551" xr:uid="{00000000-0005-0000-0000-000011E70000}"/>
    <cellStyle name="Output 2 5 8 3" xfId="59552" xr:uid="{00000000-0005-0000-0000-000012E70000}"/>
    <cellStyle name="Output 2 5 8 3 2" xfId="59553" xr:uid="{00000000-0005-0000-0000-000013E70000}"/>
    <cellStyle name="Output 2 5 8 3 3" xfId="59554" xr:uid="{00000000-0005-0000-0000-000014E70000}"/>
    <cellStyle name="Output 2 5 8 3 4" xfId="59555" xr:uid="{00000000-0005-0000-0000-000015E70000}"/>
    <cellStyle name="Output 2 5 8 3 5" xfId="59556" xr:uid="{00000000-0005-0000-0000-000016E70000}"/>
    <cellStyle name="Output 2 5 8 4" xfId="59557" xr:uid="{00000000-0005-0000-0000-000017E70000}"/>
    <cellStyle name="Output 2 5 8 4 2" xfId="59558" xr:uid="{00000000-0005-0000-0000-000018E70000}"/>
    <cellStyle name="Output 2 5 8 4 3" xfId="59559" xr:uid="{00000000-0005-0000-0000-000019E70000}"/>
    <cellStyle name="Output 2 5 8 4 4" xfId="59560" xr:uid="{00000000-0005-0000-0000-00001AE70000}"/>
    <cellStyle name="Output 2 5 8 4 5" xfId="59561" xr:uid="{00000000-0005-0000-0000-00001BE70000}"/>
    <cellStyle name="Output 2 5 8 5" xfId="59562" xr:uid="{00000000-0005-0000-0000-00001CE70000}"/>
    <cellStyle name="Output 2 5 8 6" xfId="59563" xr:uid="{00000000-0005-0000-0000-00001DE70000}"/>
    <cellStyle name="Output 2 5 8 7" xfId="59564" xr:uid="{00000000-0005-0000-0000-00001EE70000}"/>
    <cellStyle name="Output 2 5 8 8" xfId="59565" xr:uid="{00000000-0005-0000-0000-00001FE70000}"/>
    <cellStyle name="Output 2 5 9" xfId="59566" xr:uid="{00000000-0005-0000-0000-000020E70000}"/>
    <cellStyle name="Output 2 5 9 2" xfId="59567" xr:uid="{00000000-0005-0000-0000-000021E70000}"/>
    <cellStyle name="Output 2 5 9 2 2" xfId="59568" xr:uid="{00000000-0005-0000-0000-000022E70000}"/>
    <cellStyle name="Output 2 5 9 2 2 2" xfId="59569" xr:uid="{00000000-0005-0000-0000-000023E70000}"/>
    <cellStyle name="Output 2 5 9 2 2 3" xfId="59570" xr:uid="{00000000-0005-0000-0000-000024E70000}"/>
    <cellStyle name="Output 2 5 9 2 2 4" xfId="59571" xr:uid="{00000000-0005-0000-0000-000025E70000}"/>
    <cellStyle name="Output 2 5 9 2 2 5" xfId="59572" xr:uid="{00000000-0005-0000-0000-000026E70000}"/>
    <cellStyle name="Output 2 5 9 2 3" xfId="59573" xr:uid="{00000000-0005-0000-0000-000027E70000}"/>
    <cellStyle name="Output 2 5 9 2 3 2" xfId="59574" xr:uid="{00000000-0005-0000-0000-000028E70000}"/>
    <cellStyle name="Output 2 5 9 2 3 3" xfId="59575" xr:uid="{00000000-0005-0000-0000-000029E70000}"/>
    <cellStyle name="Output 2 5 9 2 3 4" xfId="59576" xr:uid="{00000000-0005-0000-0000-00002AE70000}"/>
    <cellStyle name="Output 2 5 9 2 3 5" xfId="59577" xr:uid="{00000000-0005-0000-0000-00002BE70000}"/>
    <cellStyle name="Output 2 5 9 2 4" xfId="59578" xr:uid="{00000000-0005-0000-0000-00002CE70000}"/>
    <cellStyle name="Output 2 5 9 2 5" xfId="59579" xr:uid="{00000000-0005-0000-0000-00002DE70000}"/>
    <cellStyle name="Output 2 5 9 2 6" xfId="59580" xr:uid="{00000000-0005-0000-0000-00002EE70000}"/>
    <cellStyle name="Output 2 5 9 2 7" xfId="59581" xr:uid="{00000000-0005-0000-0000-00002FE70000}"/>
    <cellStyle name="Output 2 5 9 3" xfId="59582" xr:uid="{00000000-0005-0000-0000-000030E70000}"/>
    <cellStyle name="Output 2 5 9 3 2" xfId="59583" xr:uid="{00000000-0005-0000-0000-000031E70000}"/>
    <cellStyle name="Output 2 5 9 3 3" xfId="59584" xr:uid="{00000000-0005-0000-0000-000032E70000}"/>
    <cellStyle name="Output 2 5 9 3 4" xfId="59585" xr:uid="{00000000-0005-0000-0000-000033E70000}"/>
    <cellStyle name="Output 2 5 9 3 5" xfId="59586" xr:uid="{00000000-0005-0000-0000-000034E70000}"/>
    <cellStyle name="Output 2 5 9 4" xfId="59587" xr:uid="{00000000-0005-0000-0000-000035E70000}"/>
    <cellStyle name="Output 2 5 9 4 2" xfId="59588" xr:uid="{00000000-0005-0000-0000-000036E70000}"/>
    <cellStyle name="Output 2 5 9 4 3" xfId="59589" xr:uid="{00000000-0005-0000-0000-000037E70000}"/>
    <cellStyle name="Output 2 5 9 4 4" xfId="59590" xr:uid="{00000000-0005-0000-0000-000038E70000}"/>
    <cellStyle name="Output 2 5 9 4 5" xfId="59591" xr:uid="{00000000-0005-0000-0000-000039E70000}"/>
    <cellStyle name="Output 2 5 9 5" xfId="59592" xr:uid="{00000000-0005-0000-0000-00003AE70000}"/>
    <cellStyle name="Output 2 5 9 6" xfId="59593" xr:uid="{00000000-0005-0000-0000-00003BE70000}"/>
    <cellStyle name="Output 2 5 9 7" xfId="59594" xr:uid="{00000000-0005-0000-0000-00003CE70000}"/>
    <cellStyle name="Output 2 5 9 8" xfId="59595" xr:uid="{00000000-0005-0000-0000-00003DE70000}"/>
    <cellStyle name="Output 2 6" xfId="1876" xr:uid="{00000000-0005-0000-0000-00003EE70000}"/>
    <cellStyle name="Output 2 6 2" xfId="1877" xr:uid="{00000000-0005-0000-0000-00003FE70000}"/>
    <cellStyle name="Output 2 6 2 2" xfId="59596" xr:uid="{00000000-0005-0000-0000-000040E70000}"/>
    <cellStyle name="Output 2 6 3" xfId="59597" xr:uid="{00000000-0005-0000-0000-000041E70000}"/>
    <cellStyle name="Output 2 6 4" xfId="59598" xr:uid="{00000000-0005-0000-0000-000042E70000}"/>
    <cellStyle name="Output 2 6 5" xfId="59599" xr:uid="{00000000-0005-0000-0000-000043E70000}"/>
    <cellStyle name="Output 2 7" xfId="1878" xr:uid="{00000000-0005-0000-0000-000044E70000}"/>
    <cellStyle name="Output 2 7 2" xfId="1879" xr:uid="{00000000-0005-0000-0000-000045E70000}"/>
    <cellStyle name="Output 2 7 2 2" xfId="59600" xr:uid="{00000000-0005-0000-0000-000046E70000}"/>
    <cellStyle name="Output 2 7 3" xfId="59601" xr:uid="{00000000-0005-0000-0000-000047E70000}"/>
    <cellStyle name="Output 2 7 4" xfId="59602" xr:uid="{00000000-0005-0000-0000-000048E70000}"/>
    <cellStyle name="Output 2 7 5" xfId="59603" xr:uid="{00000000-0005-0000-0000-000049E70000}"/>
    <cellStyle name="Output 2 8" xfId="1880" xr:uid="{00000000-0005-0000-0000-00004AE70000}"/>
    <cellStyle name="Output 2 8 2" xfId="59604" xr:uid="{00000000-0005-0000-0000-00004BE70000}"/>
    <cellStyle name="Output 2 9" xfId="59605" xr:uid="{00000000-0005-0000-0000-00004CE70000}"/>
    <cellStyle name="Output 2_T-straight with PEDs adjustor" xfId="59606" xr:uid="{00000000-0005-0000-0000-00004DE70000}"/>
    <cellStyle name="Output 3" xfId="1881" xr:uid="{00000000-0005-0000-0000-00004EE70000}"/>
    <cellStyle name="Output 3 2" xfId="1882" xr:uid="{00000000-0005-0000-0000-00004FE70000}"/>
    <cellStyle name="Output 3 2 2" xfId="1883" xr:uid="{00000000-0005-0000-0000-000050E70000}"/>
    <cellStyle name="Output 3 2 2 10" xfId="59607" xr:uid="{00000000-0005-0000-0000-000051E70000}"/>
    <cellStyle name="Output 3 2 2 10 2" xfId="59608" xr:uid="{00000000-0005-0000-0000-000052E70000}"/>
    <cellStyle name="Output 3 2 2 10 2 2" xfId="59609" xr:uid="{00000000-0005-0000-0000-000053E70000}"/>
    <cellStyle name="Output 3 2 2 10 2 2 2" xfId="59610" xr:uid="{00000000-0005-0000-0000-000054E70000}"/>
    <cellStyle name="Output 3 2 2 10 2 2 3" xfId="59611" xr:uid="{00000000-0005-0000-0000-000055E70000}"/>
    <cellStyle name="Output 3 2 2 10 2 2 4" xfId="59612" xr:uid="{00000000-0005-0000-0000-000056E70000}"/>
    <cellStyle name="Output 3 2 2 10 2 2 5" xfId="59613" xr:uid="{00000000-0005-0000-0000-000057E70000}"/>
    <cellStyle name="Output 3 2 2 10 2 3" xfId="59614" xr:uid="{00000000-0005-0000-0000-000058E70000}"/>
    <cellStyle name="Output 3 2 2 10 2 3 2" xfId="59615" xr:uid="{00000000-0005-0000-0000-000059E70000}"/>
    <cellStyle name="Output 3 2 2 10 2 3 3" xfId="59616" xr:uid="{00000000-0005-0000-0000-00005AE70000}"/>
    <cellStyle name="Output 3 2 2 10 2 3 4" xfId="59617" xr:uid="{00000000-0005-0000-0000-00005BE70000}"/>
    <cellStyle name="Output 3 2 2 10 2 3 5" xfId="59618" xr:uid="{00000000-0005-0000-0000-00005CE70000}"/>
    <cellStyle name="Output 3 2 2 10 2 4" xfId="59619" xr:uid="{00000000-0005-0000-0000-00005DE70000}"/>
    <cellStyle name="Output 3 2 2 10 2 5" xfId="59620" xr:uid="{00000000-0005-0000-0000-00005EE70000}"/>
    <cellStyle name="Output 3 2 2 10 2 6" xfId="59621" xr:uid="{00000000-0005-0000-0000-00005FE70000}"/>
    <cellStyle name="Output 3 2 2 10 2 7" xfId="59622" xr:uid="{00000000-0005-0000-0000-000060E70000}"/>
    <cellStyle name="Output 3 2 2 10 3" xfId="59623" xr:uid="{00000000-0005-0000-0000-000061E70000}"/>
    <cellStyle name="Output 3 2 2 10 3 2" xfId="59624" xr:uid="{00000000-0005-0000-0000-000062E70000}"/>
    <cellStyle name="Output 3 2 2 10 3 3" xfId="59625" xr:uid="{00000000-0005-0000-0000-000063E70000}"/>
    <cellStyle name="Output 3 2 2 10 3 4" xfId="59626" xr:uid="{00000000-0005-0000-0000-000064E70000}"/>
    <cellStyle name="Output 3 2 2 10 3 5" xfId="59627" xr:uid="{00000000-0005-0000-0000-000065E70000}"/>
    <cellStyle name="Output 3 2 2 10 4" xfId="59628" xr:uid="{00000000-0005-0000-0000-000066E70000}"/>
    <cellStyle name="Output 3 2 2 10 4 2" xfId="59629" xr:uid="{00000000-0005-0000-0000-000067E70000}"/>
    <cellStyle name="Output 3 2 2 10 4 3" xfId="59630" xr:uid="{00000000-0005-0000-0000-000068E70000}"/>
    <cellStyle name="Output 3 2 2 10 4 4" xfId="59631" xr:uid="{00000000-0005-0000-0000-000069E70000}"/>
    <cellStyle name="Output 3 2 2 10 4 5" xfId="59632" xr:uid="{00000000-0005-0000-0000-00006AE70000}"/>
    <cellStyle name="Output 3 2 2 10 5" xfId="59633" xr:uid="{00000000-0005-0000-0000-00006BE70000}"/>
    <cellStyle name="Output 3 2 2 10 6" xfId="59634" xr:uid="{00000000-0005-0000-0000-00006CE70000}"/>
    <cellStyle name="Output 3 2 2 10 7" xfId="59635" xr:uid="{00000000-0005-0000-0000-00006DE70000}"/>
    <cellStyle name="Output 3 2 2 10 8" xfId="59636" xr:uid="{00000000-0005-0000-0000-00006EE70000}"/>
    <cellStyle name="Output 3 2 2 11" xfId="59637" xr:uid="{00000000-0005-0000-0000-00006FE70000}"/>
    <cellStyle name="Output 3 2 2 11 2" xfId="59638" xr:uid="{00000000-0005-0000-0000-000070E70000}"/>
    <cellStyle name="Output 3 2 2 11 2 2" xfId="59639" xr:uid="{00000000-0005-0000-0000-000071E70000}"/>
    <cellStyle name="Output 3 2 2 11 2 2 2" xfId="59640" xr:uid="{00000000-0005-0000-0000-000072E70000}"/>
    <cellStyle name="Output 3 2 2 11 2 2 3" xfId="59641" xr:uid="{00000000-0005-0000-0000-000073E70000}"/>
    <cellStyle name="Output 3 2 2 11 2 2 4" xfId="59642" xr:uid="{00000000-0005-0000-0000-000074E70000}"/>
    <cellStyle name="Output 3 2 2 11 2 2 5" xfId="59643" xr:uid="{00000000-0005-0000-0000-000075E70000}"/>
    <cellStyle name="Output 3 2 2 11 2 3" xfId="59644" xr:uid="{00000000-0005-0000-0000-000076E70000}"/>
    <cellStyle name="Output 3 2 2 11 2 3 2" xfId="59645" xr:uid="{00000000-0005-0000-0000-000077E70000}"/>
    <cellStyle name="Output 3 2 2 11 2 3 3" xfId="59646" xr:uid="{00000000-0005-0000-0000-000078E70000}"/>
    <cellStyle name="Output 3 2 2 11 2 3 4" xfId="59647" xr:uid="{00000000-0005-0000-0000-000079E70000}"/>
    <cellStyle name="Output 3 2 2 11 2 3 5" xfId="59648" xr:uid="{00000000-0005-0000-0000-00007AE70000}"/>
    <cellStyle name="Output 3 2 2 11 2 4" xfId="59649" xr:uid="{00000000-0005-0000-0000-00007BE70000}"/>
    <cellStyle name="Output 3 2 2 11 2 5" xfId="59650" xr:uid="{00000000-0005-0000-0000-00007CE70000}"/>
    <cellStyle name="Output 3 2 2 11 2 6" xfId="59651" xr:uid="{00000000-0005-0000-0000-00007DE70000}"/>
    <cellStyle name="Output 3 2 2 11 2 7" xfId="59652" xr:uid="{00000000-0005-0000-0000-00007EE70000}"/>
    <cellStyle name="Output 3 2 2 11 3" xfId="59653" xr:uid="{00000000-0005-0000-0000-00007FE70000}"/>
    <cellStyle name="Output 3 2 2 11 3 2" xfId="59654" xr:uid="{00000000-0005-0000-0000-000080E70000}"/>
    <cellStyle name="Output 3 2 2 11 3 3" xfId="59655" xr:uid="{00000000-0005-0000-0000-000081E70000}"/>
    <cellStyle name="Output 3 2 2 11 3 4" xfId="59656" xr:uid="{00000000-0005-0000-0000-000082E70000}"/>
    <cellStyle name="Output 3 2 2 11 3 5" xfId="59657" xr:uid="{00000000-0005-0000-0000-000083E70000}"/>
    <cellStyle name="Output 3 2 2 11 4" xfId="59658" xr:uid="{00000000-0005-0000-0000-000084E70000}"/>
    <cellStyle name="Output 3 2 2 11 4 2" xfId="59659" xr:uid="{00000000-0005-0000-0000-000085E70000}"/>
    <cellStyle name="Output 3 2 2 11 4 3" xfId="59660" xr:uid="{00000000-0005-0000-0000-000086E70000}"/>
    <cellStyle name="Output 3 2 2 11 4 4" xfId="59661" xr:uid="{00000000-0005-0000-0000-000087E70000}"/>
    <cellStyle name="Output 3 2 2 11 4 5" xfId="59662" xr:uid="{00000000-0005-0000-0000-000088E70000}"/>
    <cellStyle name="Output 3 2 2 11 5" xfId="59663" xr:uid="{00000000-0005-0000-0000-000089E70000}"/>
    <cellStyle name="Output 3 2 2 11 6" xfId="59664" xr:uid="{00000000-0005-0000-0000-00008AE70000}"/>
    <cellStyle name="Output 3 2 2 11 7" xfId="59665" xr:uid="{00000000-0005-0000-0000-00008BE70000}"/>
    <cellStyle name="Output 3 2 2 11 8" xfId="59666" xr:uid="{00000000-0005-0000-0000-00008CE70000}"/>
    <cellStyle name="Output 3 2 2 12" xfId="59667" xr:uid="{00000000-0005-0000-0000-00008DE70000}"/>
    <cellStyle name="Output 3 2 2 12 2" xfId="59668" xr:uid="{00000000-0005-0000-0000-00008EE70000}"/>
    <cellStyle name="Output 3 2 2 12 2 2" xfId="59669" xr:uid="{00000000-0005-0000-0000-00008FE70000}"/>
    <cellStyle name="Output 3 2 2 12 2 2 2" xfId="59670" xr:uid="{00000000-0005-0000-0000-000090E70000}"/>
    <cellStyle name="Output 3 2 2 12 2 2 3" xfId="59671" xr:uid="{00000000-0005-0000-0000-000091E70000}"/>
    <cellStyle name="Output 3 2 2 12 2 2 4" xfId="59672" xr:uid="{00000000-0005-0000-0000-000092E70000}"/>
    <cellStyle name="Output 3 2 2 12 2 2 5" xfId="59673" xr:uid="{00000000-0005-0000-0000-000093E70000}"/>
    <cellStyle name="Output 3 2 2 12 2 3" xfId="59674" xr:uid="{00000000-0005-0000-0000-000094E70000}"/>
    <cellStyle name="Output 3 2 2 12 2 3 2" xfId="59675" xr:uid="{00000000-0005-0000-0000-000095E70000}"/>
    <cellStyle name="Output 3 2 2 12 2 3 3" xfId="59676" xr:uid="{00000000-0005-0000-0000-000096E70000}"/>
    <cellStyle name="Output 3 2 2 12 2 3 4" xfId="59677" xr:uid="{00000000-0005-0000-0000-000097E70000}"/>
    <cellStyle name="Output 3 2 2 12 2 3 5" xfId="59678" xr:uid="{00000000-0005-0000-0000-000098E70000}"/>
    <cellStyle name="Output 3 2 2 12 2 4" xfId="59679" xr:uid="{00000000-0005-0000-0000-000099E70000}"/>
    <cellStyle name="Output 3 2 2 12 2 5" xfId="59680" xr:uid="{00000000-0005-0000-0000-00009AE70000}"/>
    <cellStyle name="Output 3 2 2 12 2 6" xfId="59681" xr:uid="{00000000-0005-0000-0000-00009BE70000}"/>
    <cellStyle name="Output 3 2 2 12 2 7" xfId="59682" xr:uid="{00000000-0005-0000-0000-00009CE70000}"/>
    <cellStyle name="Output 3 2 2 12 3" xfId="59683" xr:uid="{00000000-0005-0000-0000-00009DE70000}"/>
    <cellStyle name="Output 3 2 2 12 3 2" xfId="59684" xr:uid="{00000000-0005-0000-0000-00009EE70000}"/>
    <cellStyle name="Output 3 2 2 12 3 3" xfId="59685" xr:uid="{00000000-0005-0000-0000-00009FE70000}"/>
    <cellStyle name="Output 3 2 2 12 3 4" xfId="59686" xr:uid="{00000000-0005-0000-0000-0000A0E70000}"/>
    <cellStyle name="Output 3 2 2 12 3 5" xfId="59687" xr:uid="{00000000-0005-0000-0000-0000A1E70000}"/>
    <cellStyle name="Output 3 2 2 12 4" xfId="59688" xr:uid="{00000000-0005-0000-0000-0000A2E70000}"/>
    <cellStyle name="Output 3 2 2 12 4 2" xfId="59689" xr:uid="{00000000-0005-0000-0000-0000A3E70000}"/>
    <cellStyle name="Output 3 2 2 12 4 3" xfId="59690" xr:uid="{00000000-0005-0000-0000-0000A4E70000}"/>
    <cellStyle name="Output 3 2 2 12 4 4" xfId="59691" xr:uid="{00000000-0005-0000-0000-0000A5E70000}"/>
    <cellStyle name="Output 3 2 2 12 4 5" xfId="59692" xr:uid="{00000000-0005-0000-0000-0000A6E70000}"/>
    <cellStyle name="Output 3 2 2 12 5" xfId="59693" xr:uid="{00000000-0005-0000-0000-0000A7E70000}"/>
    <cellStyle name="Output 3 2 2 12 6" xfId="59694" xr:uid="{00000000-0005-0000-0000-0000A8E70000}"/>
    <cellStyle name="Output 3 2 2 12 7" xfId="59695" xr:uid="{00000000-0005-0000-0000-0000A9E70000}"/>
    <cellStyle name="Output 3 2 2 12 8" xfId="59696" xr:uid="{00000000-0005-0000-0000-0000AAE70000}"/>
    <cellStyle name="Output 3 2 2 13" xfId="59697" xr:uid="{00000000-0005-0000-0000-0000ABE70000}"/>
    <cellStyle name="Output 3 2 2 13 2" xfId="59698" xr:uid="{00000000-0005-0000-0000-0000ACE70000}"/>
    <cellStyle name="Output 3 2 2 13 2 2" xfId="59699" xr:uid="{00000000-0005-0000-0000-0000ADE70000}"/>
    <cellStyle name="Output 3 2 2 13 2 2 2" xfId="59700" xr:uid="{00000000-0005-0000-0000-0000AEE70000}"/>
    <cellStyle name="Output 3 2 2 13 2 2 3" xfId="59701" xr:uid="{00000000-0005-0000-0000-0000AFE70000}"/>
    <cellStyle name="Output 3 2 2 13 2 2 4" xfId="59702" xr:uid="{00000000-0005-0000-0000-0000B0E70000}"/>
    <cellStyle name="Output 3 2 2 13 2 2 5" xfId="59703" xr:uid="{00000000-0005-0000-0000-0000B1E70000}"/>
    <cellStyle name="Output 3 2 2 13 2 3" xfId="59704" xr:uid="{00000000-0005-0000-0000-0000B2E70000}"/>
    <cellStyle name="Output 3 2 2 13 2 3 2" xfId="59705" xr:uid="{00000000-0005-0000-0000-0000B3E70000}"/>
    <cellStyle name="Output 3 2 2 13 2 3 3" xfId="59706" xr:uid="{00000000-0005-0000-0000-0000B4E70000}"/>
    <cellStyle name="Output 3 2 2 13 2 3 4" xfId="59707" xr:uid="{00000000-0005-0000-0000-0000B5E70000}"/>
    <cellStyle name="Output 3 2 2 13 2 3 5" xfId="59708" xr:uid="{00000000-0005-0000-0000-0000B6E70000}"/>
    <cellStyle name="Output 3 2 2 13 2 4" xfId="59709" xr:uid="{00000000-0005-0000-0000-0000B7E70000}"/>
    <cellStyle name="Output 3 2 2 13 2 5" xfId="59710" xr:uid="{00000000-0005-0000-0000-0000B8E70000}"/>
    <cellStyle name="Output 3 2 2 13 2 6" xfId="59711" xr:uid="{00000000-0005-0000-0000-0000B9E70000}"/>
    <cellStyle name="Output 3 2 2 13 2 7" xfId="59712" xr:uid="{00000000-0005-0000-0000-0000BAE70000}"/>
    <cellStyle name="Output 3 2 2 13 3" xfId="59713" xr:uid="{00000000-0005-0000-0000-0000BBE70000}"/>
    <cellStyle name="Output 3 2 2 13 3 2" xfId="59714" xr:uid="{00000000-0005-0000-0000-0000BCE70000}"/>
    <cellStyle name="Output 3 2 2 13 3 3" xfId="59715" xr:uid="{00000000-0005-0000-0000-0000BDE70000}"/>
    <cellStyle name="Output 3 2 2 13 3 4" xfId="59716" xr:uid="{00000000-0005-0000-0000-0000BEE70000}"/>
    <cellStyle name="Output 3 2 2 13 3 5" xfId="59717" xr:uid="{00000000-0005-0000-0000-0000BFE70000}"/>
    <cellStyle name="Output 3 2 2 13 4" xfId="59718" xr:uid="{00000000-0005-0000-0000-0000C0E70000}"/>
    <cellStyle name="Output 3 2 2 13 4 2" xfId="59719" xr:uid="{00000000-0005-0000-0000-0000C1E70000}"/>
    <cellStyle name="Output 3 2 2 13 4 3" xfId="59720" xr:uid="{00000000-0005-0000-0000-0000C2E70000}"/>
    <cellStyle name="Output 3 2 2 13 4 4" xfId="59721" xr:uid="{00000000-0005-0000-0000-0000C3E70000}"/>
    <cellStyle name="Output 3 2 2 13 4 5" xfId="59722" xr:uid="{00000000-0005-0000-0000-0000C4E70000}"/>
    <cellStyle name="Output 3 2 2 13 5" xfId="59723" xr:uid="{00000000-0005-0000-0000-0000C5E70000}"/>
    <cellStyle name="Output 3 2 2 13 6" xfId="59724" xr:uid="{00000000-0005-0000-0000-0000C6E70000}"/>
    <cellStyle name="Output 3 2 2 13 7" xfId="59725" xr:uid="{00000000-0005-0000-0000-0000C7E70000}"/>
    <cellStyle name="Output 3 2 2 13 8" xfId="59726" xr:uid="{00000000-0005-0000-0000-0000C8E70000}"/>
    <cellStyle name="Output 3 2 2 14" xfId="59727" xr:uid="{00000000-0005-0000-0000-0000C9E70000}"/>
    <cellStyle name="Output 3 2 2 14 2" xfId="59728" xr:uid="{00000000-0005-0000-0000-0000CAE70000}"/>
    <cellStyle name="Output 3 2 2 14 2 2" xfId="59729" xr:uid="{00000000-0005-0000-0000-0000CBE70000}"/>
    <cellStyle name="Output 3 2 2 14 2 2 2" xfId="59730" xr:uid="{00000000-0005-0000-0000-0000CCE70000}"/>
    <cellStyle name="Output 3 2 2 14 2 2 3" xfId="59731" xr:uid="{00000000-0005-0000-0000-0000CDE70000}"/>
    <cellStyle name="Output 3 2 2 14 2 2 4" xfId="59732" xr:uid="{00000000-0005-0000-0000-0000CEE70000}"/>
    <cellStyle name="Output 3 2 2 14 2 2 5" xfId="59733" xr:uid="{00000000-0005-0000-0000-0000CFE70000}"/>
    <cellStyle name="Output 3 2 2 14 2 3" xfId="59734" xr:uid="{00000000-0005-0000-0000-0000D0E70000}"/>
    <cellStyle name="Output 3 2 2 14 2 3 2" xfId="59735" xr:uid="{00000000-0005-0000-0000-0000D1E70000}"/>
    <cellStyle name="Output 3 2 2 14 2 3 3" xfId="59736" xr:uid="{00000000-0005-0000-0000-0000D2E70000}"/>
    <cellStyle name="Output 3 2 2 14 2 3 4" xfId="59737" xr:uid="{00000000-0005-0000-0000-0000D3E70000}"/>
    <cellStyle name="Output 3 2 2 14 2 3 5" xfId="59738" xr:uid="{00000000-0005-0000-0000-0000D4E70000}"/>
    <cellStyle name="Output 3 2 2 14 2 4" xfId="59739" xr:uid="{00000000-0005-0000-0000-0000D5E70000}"/>
    <cellStyle name="Output 3 2 2 14 2 5" xfId="59740" xr:uid="{00000000-0005-0000-0000-0000D6E70000}"/>
    <cellStyle name="Output 3 2 2 14 2 6" xfId="59741" xr:uid="{00000000-0005-0000-0000-0000D7E70000}"/>
    <cellStyle name="Output 3 2 2 14 2 7" xfId="59742" xr:uid="{00000000-0005-0000-0000-0000D8E70000}"/>
    <cellStyle name="Output 3 2 2 14 3" xfId="59743" xr:uid="{00000000-0005-0000-0000-0000D9E70000}"/>
    <cellStyle name="Output 3 2 2 14 3 2" xfId="59744" xr:uid="{00000000-0005-0000-0000-0000DAE70000}"/>
    <cellStyle name="Output 3 2 2 14 3 3" xfId="59745" xr:uid="{00000000-0005-0000-0000-0000DBE70000}"/>
    <cellStyle name="Output 3 2 2 14 3 4" xfId="59746" xr:uid="{00000000-0005-0000-0000-0000DCE70000}"/>
    <cellStyle name="Output 3 2 2 14 3 5" xfId="59747" xr:uid="{00000000-0005-0000-0000-0000DDE70000}"/>
    <cellStyle name="Output 3 2 2 14 4" xfId="59748" xr:uid="{00000000-0005-0000-0000-0000DEE70000}"/>
    <cellStyle name="Output 3 2 2 14 4 2" xfId="59749" xr:uid="{00000000-0005-0000-0000-0000DFE70000}"/>
    <cellStyle name="Output 3 2 2 14 4 3" xfId="59750" xr:uid="{00000000-0005-0000-0000-0000E0E70000}"/>
    <cellStyle name="Output 3 2 2 14 4 4" xfId="59751" xr:uid="{00000000-0005-0000-0000-0000E1E70000}"/>
    <cellStyle name="Output 3 2 2 14 4 5" xfId="59752" xr:uid="{00000000-0005-0000-0000-0000E2E70000}"/>
    <cellStyle name="Output 3 2 2 14 5" xfId="59753" xr:uid="{00000000-0005-0000-0000-0000E3E70000}"/>
    <cellStyle name="Output 3 2 2 14 6" xfId="59754" xr:uid="{00000000-0005-0000-0000-0000E4E70000}"/>
    <cellStyle name="Output 3 2 2 14 7" xfId="59755" xr:uid="{00000000-0005-0000-0000-0000E5E70000}"/>
    <cellStyle name="Output 3 2 2 14 8" xfId="59756" xr:uid="{00000000-0005-0000-0000-0000E6E70000}"/>
    <cellStyle name="Output 3 2 2 15" xfId="59757" xr:uid="{00000000-0005-0000-0000-0000E7E70000}"/>
    <cellStyle name="Output 3 2 2 15 2" xfId="59758" xr:uid="{00000000-0005-0000-0000-0000E8E70000}"/>
    <cellStyle name="Output 3 2 2 15 2 2" xfId="59759" xr:uid="{00000000-0005-0000-0000-0000E9E70000}"/>
    <cellStyle name="Output 3 2 2 15 2 3" xfId="59760" xr:uid="{00000000-0005-0000-0000-0000EAE70000}"/>
    <cellStyle name="Output 3 2 2 15 2 4" xfId="59761" xr:uid="{00000000-0005-0000-0000-0000EBE70000}"/>
    <cellStyle name="Output 3 2 2 15 2 5" xfId="59762" xr:uid="{00000000-0005-0000-0000-0000ECE70000}"/>
    <cellStyle name="Output 3 2 2 15 3" xfId="59763" xr:uid="{00000000-0005-0000-0000-0000EDE70000}"/>
    <cellStyle name="Output 3 2 2 15 3 2" xfId="59764" xr:uid="{00000000-0005-0000-0000-0000EEE70000}"/>
    <cellStyle name="Output 3 2 2 15 3 3" xfId="59765" xr:uid="{00000000-0005-0000-0000-0000EFE70000}"/>
    <cellStyle name="Output 3 2 2 15 3 4" xfId="59766" xr:uid="{00000000-0005-0000-0000-0000F0E70000}"/>
    <cellStyle name="Output 3 2 2 15 3 5" xfId="59767" xr:uid="{00000000-0005-0000-0000-0000F1E70000}"/>
    <cellStyle name="Output 3 2 2 15 4" xfId="59768" xr:uid="{00000000-0005-0000-0000-0000F2E70000}"/>
    <cellStyle name="Output 3 2 2 15 5" xfId="59769" xr:uid="{00000000-0005-0000-0000-0000F3E70000}"/>
    <cellStyle name="Output 3 2 2 15 6" xfId="59770" xr:uid="{00000000-0005-0000-0000-0000F4E70000}"/>
    <cellStyle name="Output 3 2 2 15 7" xfId="59771" xr:uid="{00000000-0005-0000-0000-0000F5E70000}"/>
    <cellStyle name="Output 3 2 2 16" xfId="59772" xr:uid="{00000000-0005-0000-0000-0000F6E70000}"/>
    <cellStyle name="Output 3 2 2 16 2" xfId="59773" xr:uid="{00000000-0005-0000-0000-0000F7E70000}"/>
    <cellStyle name="Output 3 2 2 16 3" xfId="59774" xr:uid="{00000000-0005-0000-0000-0000F8E70000}"/>
    <cellStyle name="Output 3 2 2 16 4" xfId="59775" xr:uid="{00000000-0005-0000-0000-0000F9E70000}"/>
    <cellStyle name="Output 3 2 2 16 5" xfId="59776" xr:uid="{00000000-0005-0000-0000-0000FAE70000}"/>
    <cellStyle name="Output 3 2 2 17" xfId="59777" xr:uid="{00000000-0005-0000-0000-0000FBE70000}"/>
    <cellStyle name="Output 3 2 2 17 2" xfId="59778" xr:uid="{00000000-0005-0000-0000-0000FCE70000}"/>
    <cellStyle name="Output 3 2 2 17 3" xfId="59779" xr:uid="{00000000-0005-0000-0000-0000FDE70000}"/>
    <cellStyle name="Output 3 2 2 17 4" xfId="59780" xr:uid="{00000000-0005-0000-0000-0000FEE70000}"/>
    <cellStyle name="Output 3 2 2 17 5" xfId="59781" xr:uid="{00000000-0005-0000-0000-0000FFE70000}"/>
    <cellStyle name="Output 3 2 2 18" xfId="59782" xr:uid="{00000000-0005-0000-0000-000000E80000}"/>
    <cellStyle name="Output 3 2 2 18 2" xfId="59783" xr:uid="{00000000-0005-0000-0000-000001E80000}"/>
    <cellStyle name="Output 3 2 2 19" xfId="59784" xr:uid="{00000000-0005-0000-0000-000002E80000}"/>
    <cellStyle name="Output 3 2 2 2" xfId="1884" xr:uid="{00000000-0005-0000-0000-000003E80000}"/>
    <cellStyle name="Output 3 2 2 2 2" xfId="1885" xr:uid="{00000000-0005-0000-0000-000004E80000}"/>
    <cellStyle name="Output 3 2 2 2 2 2" xfId="59785" xr:uid="{00000000-0005-0000-0000-000005E80000}"/>
    <cellStyle name="Output 3 2 2 2 2 2 2" xfId="59786" xr:uid="{00000000-0005-0000-0000-000006E80000}"/>
    <cellStyle name="Output 3 2 2 2 2 2 3" xfId="59787" xr:uid="{00000000-0005-0000-0000-000007E80000}"/>
    <cellStyle name="Output 3 2 2 2 2 2 4" xfId="59788" xr:uid="{00000000-0005-0000-0000-000008E80000}"/>
    <cellStyle name="Output 3 2 2 2 2 2 5" xfId="59789" xr:uid="{00000000-0005-0000-0000-000009E80000}"/>
    <cellStyle name="Output 3 2 2 2 2 3" xfId="59790" xr:uid="{00000000-0005-0000-0000-00000AE80000}"/>
    <cellStyle name="Output 3 2 2 2 2 3 2" xfId="59791" xr:uid="{00000000-0005-0000-0000-00000BE80000}"/>
    <cellStyle name="Output 3 2 2 2 2 3 3" xfId="59792" xr:uid="{00000000-0005-0000-0000-00000CE80000}"/>
    <cellStyle name="Output 3 2 2 2 2 3 4" xfId="59793" xr:uid="{00000000-0005-0000-0000-00000DE80000}"/>
    <cellStyle name="Output 3 2 2 2 2 3 5" xfId="59794" xr:uid="{00000000-0005-0000-0000-00000EE80000}"/>
    <cellStyle name="Output 3 2 2 2 2 4" xfId="59795" xr:uid="{00000000-0005-0000-0000-00000FE80000}"/>
    <cellStyle name="Output 3 2 2 2 2 5" xfId="59796" xr:uid="{00000000-0005-0000-0000-000010E80000}"/>
    <cellStyle name="Output 3 2 2 2 2 6" xfId="59797" xr:uid="{00000000-0005-0000-0000-000011E80000}"/>
    <cellStyle name="Output 3 2 2 2 2 7" xfId="59798" xr:uid="{00000000-0005-0000-0000-000012E80000}"/>
    <cellStyle name="Output 3 2 2 2 3" xfId="59799" xr:uid="{00000000-0005-0000-0000-000013E80000}"/>
    <cellStyle name="Output 3 2 2 2 3 2" xfId="59800" xr:uid="{00000000-0005-0000-0000-000014E80000}"/>
    <cellStyle name="Output 3 2 2 2 3 3" xfId="59801" xr:uid="{00000000-0005-0000-0000-000015E80000}"/>
    <cellStyle name="Output 3 2 2 2 3 4" xfId="59802" xr:uid="{00000000-0005-0000-0000-000016E80000}"/>
    <cellStyle name="Output 3 2 2 2 3 5" xfId="59803" xr:uid="{00000000-0005-0000-0000-000017E80000}"/>
    <cellStyle name="Output 3 2 2 2 4" xfId="59804" xr:uid="{00000000-0005-0000-0000-000018E80000}"/>
    <cellStyle name="Output 3 2 2 2 4 2" xfId="59805" xr:uid="{00000000-0005-0000-0000-000019E80000}"/>
    <cellStyle name="Output 3 2 2 2 4 3" xfId="59806" xr:uid="{00000000-0005-0000-0000-00001AE80000}"/>
    <cellStyle name="Output 3 2 2 2 4 4" xfId="59807" xr:uid="{00000000-0005-0000-0000-00001BE80000}"/>
    <cellStyle name="Output 3 2 2 2 4 5" xfId="59808" xr:uid="{00000000-0005-0000-0000-00001CE80000}"/>
    <cellStyle name="Output 3 2 2 2 5" xfId="59809" xr:uid="{00000000-0005-0000-0000-00001DE80000}"/>
    <cellStyle name="Output 3 2 2 2 6" xfId="59810" xr:uid="{00000000-0005-0000-0000-00001EE80000}"/>
    <cellStyle name="Output 3 2 2 2 7" xfId="59811" xr:uid="{00000000-0005-0000-0000-00001FE80000}"/>
    <cellStyle name="Output 3 2 2 2 8" xfId="59812" xr:uid="{00000000-0005-0000-0000-000020E80000}"/>
    <cellStyle name="Output 3 2 2 20" xfId="59813" xr:uid="{00000000-0005-0000-0000-000021E80000}"/>
    <cellStyle name="Output 3 2 2 21" xfId="59814" xr:uid="{00000000-0005-0000-0000-000022E80000}"/>
    <cellStyle name="Output 3 2 2 3" xfId="1886" xr:uid="{00000000-0005-0000-0000-000023E80000}"/>
    <cellStyle name="Output 3 2 2 3 2" xfId="1887" xr:uid="{00000000-0005-0000-0000-000024E80000}"/>
    <cellStyle name="Output 3 2 2 3 2 2" xfId="59815" xr:uid="{00000000-0005-0000-0000-000025E80000}"/>
    <cellStyle name="Output 3 2 2 3 2 2 2" xfId="59816" xr:uid="{00000000-0005-0000-0000-000026E80000}"/>
    <cellStyle name="Output 3 2 2 3 2 2 3" xfId="59817" xr:uid="{00000000-0005-0000-0000-000027E80000}"/>
    <cellStyle name="Output 3 2 2 3 2 2 4" xfId="59818" xr:uid="{00000000-0005-0000-0000-000028E80000}"/>
    <cellStyle name="Output 3 2 2 3 2 2 5" xfId="59819" xr:uid="{00000000-0005-0000-0000-000029E80000}"/>
    <cellStyle name="Output 3 2 2 3 2 3" xfId="59820" xr:uid="{00000000-0005-0000-0000-00002AE80000}"/>
    <cellStyle name="Output 3 2 2 3 2 3 2" xfId="59821" xr:uid="{00000000-0005-0000-0000-00002BE80000}"/>
    <cellStyle name="Output 3 2 2 3 2 3 3" xfId="59822" xr:uid="{00000000-0005-0000-0000-00002CE80000}"/>
    <cellStyle name="Output 3 2 2 3 2 3 4" xfId="59823" xr:uid="{00000000-0005-0000-0000-00002DE80000}"/>
    <cellStyle name="Output 3 2 2 3 2 3 5" xfId="59824" xr:uid="{00000000-0005-0000-0000-00002EE80000}"/>
    <cellStyle name="Output 3 2 2 3 2 4" xfId="59825" xr:uid="{00000000-0005-0000-0000-00002FE80000}"/>
    <cellStyle name="Output 3 2 2 3 2 5" xfId="59826" xr:uid="{00000000-0005-0000-0000-000030E80000}"/>
    <cellStyle name="Output 3 2 2 3 2 6" xfId="59827" xr:uid="{00000000-0005-0000-0000-000031E80000}"/>
    <cellStyle name="Output 3 2 2 3 2 7" xfId="59828" xr:uid="{00000000-0005-0000-0000-000032E80000}"/>
    <cellStyle name="Output 3 2 2 3 3" xfId="59829" xr:uid="{00000000-0005-0000-0000-000033E80000}"/>
    <cellStyle name="Output 3 2 2 3 3 2" xfId="59830" xr:uid="{00000000-0005-0000-0000-000034E80000}"/>
    <cellStyle name="Output 3 2 2 3 3 3" xfId="59831" xr:uid="{00000000-0005-0000-0000-000035E80000}"/>
    <cellStyle name="Output 3 2 2 3 3 4" xfId="59832" xr:uid="{00000000-0005-0000-0000-000036E80000}"/>
    <cellStyle name="Output 3 2 2 3 3 5" xfId="59833" xr:uid="{00000000-0005-0000-0000-000037E80000}"/>
    <cellStyle name="Output 3 2 2 3 4" xfId="59834" xr:uid="{00000000-0005-0000-0000-000038E80000}"/>
    <cellStyle name="Output 3 2 2 3 4 2" xfId="59835" xr:uid="{00000000-0005-0000-0000-000039E80000}"/>
    <cellStyle name="Output 3 2 2 3 4 3" xfId="59836" xr:uid="{00000000-0005-0000-0000-00003AE80000}"/>
    <cellStyle name="Output 3 2 2 3 4 4" xfId="59837" xr:uid="{00000000-0005-0000-0000-00003BE80000}"/>
    <cellStyle name="Output 3 2 2 3 4 5" xfId="59838" xr:uid="{00000000-0005-0000-0000-00003CE80000}"/>
    <cellStyle name="Output 3 2 2 3 5" xfId="59839" xr:uid="{00000000-0005-0000-0000-00003DE80000}"/>
    <cellStyle name="Output 3 2 2 3 6" xfId="59840" xr:uid="{00000000-0005-0000-0000-00003EE80000}"/>
    <cellStyle name="Output 3 2 2 3 7" xfId="59841" xr:uid="{00000000-0005-0000-0000-00003FE80000}"/>
    <cellStyle name="Output 3 2 2 3 8" xfId="59842" xr:uid="{00000000-0005-0000-0000-000040E80000}"/>
    <cellStyle name="Output 3 2 2 4" xfId="1888" xr:uid="{00000000-0005-0000-0000-000041E80000}"/>
    <cellStyle name="Output 3 2 2 4 2" xfId="1889" xr:uid="{00000000-0005-0000-0000-000042E80000}"/>
    <cellStyle name="Output 3 2 2 4 2 2" xfId="59843" xr:uid="{00000000-0005-0000-0000-000043E80000}"/>
    <cellStyle name="Output 3 2 2 4 2 2 2" xfId="59844" xr:uid="{00000000-0005-0000-0000-000044E80000}"/>
    <cellStyle name="Output 3 2 2 4 2 2 3" xfId="59845" xr:uid="{00000000-0005-0000-0000-000045E80000}"/>
    <cellStyle name="Output 3 2 2 4 2 2 4" xfId="59846" xr:uid="{00000000-0005-0000-0000-000046E80000}"/>
    <cellStyle name="Output 3 2 2 4 2 2 5" xfId="59847" xr:uid="{00000000-0005-0000-0000-000047E80000}"/>
    <cellStyle name="Output 3 2 2 4 2 3" xfId="59848" xr:uid="{00000000-0005-0000-0000-000048E80000}"/>
    <cellStyle name="Output 3 2 2 4 2 3 2" xfId="59849" xr:uid="{00000000-0005-0000-0000-000049E80000}"/>
    <cellStyle name="Output 3 2 2 4 2 3 3" xfId="59850" xr:uid="{00000000-0005-0000-0000-00004AE80000}"/>
    <cellStyle name="Output 3 2 2 4 2 3 4" xfId="59851" xr:uid="{00000000-0005-0000-0000-00004BE80000}"/>
    <cellStyle name="Output 3 2 2 4 2 3 5" xfId="59852" xr:uid="{00000000-0005-0000-0000-00004CE80000}"/>
    <cellStyle name="Output 3 2 2 4 2 4" xfId="59853" xr:uid="{00000000-0005-0000-0000-00004DE80000}"/>
    <cellStyle name="Output 3 2 2 4 2 5" xfId="59854" xr:uid="{00000000-0005-0000-0000-00004EE80000}"/>
    <cellStyle name="Output 3 2 2 4 2 6" xfId="59855" xr:uid="{00000000-0005-0000-0000-00004FE80000}"/>
    <cellStyle name="Output 3 2 2 4 2 7" xfId="59856" xr:uid="{00000000-0005-0000-0000-000050E80000}"/>
    <cellStyle name="Output 3 2 2 4 3" xfId="59857" xr:uid="{00000000-0005-0000-0000-000051E80000}"/>
    <cellStyle name="Output 3 2 2 4 3 2" xfId="59858" xr:uid="{00000000-0005-0000-0000-000052E80000}"/>
    <cellStyle name="Output 3 2 2 4 3 3" xfId="59859" xr:uid="{00000000-0005-0000-0000-000053E80000}"/>
    <cellStyle name="Output 3 2 2 4 3 4" xfId="59860" xr:uid="{00000000-0005-0000-0000-000054E80000}"/>
    <cellStyle name="Output 3 2 2 4 3 5" xfId="59861" xr:uid="{00000000-0005-0000-0000-000055E80000}"/>
    <cellStyle name="Output 3 2 2 4 4" xfId="59862" xr:uid="{00000000-0005-0000-0000-000056E80000}"/>
    <cellStyle name="Output 3 2 2 4 4 2" xfId="59863" xr:uid="{00000000-0005-0000-0000-000057E80000}"/>
    <cellStyle name="Output 3 2 2 4 4 3" xfId="59864" xr:uid="{00000000-0005-0000-0000-000058E80000}"/>
    <cellStyle name="Output 3 2 2 4 4 4" xfId="59865" xr:uid="{00000000-0005-0000-0000-000059E80000}"/>
    <cellStyle name="Output 3 2 2 4 4 5" xfId="59866" xr:uid="{00000000-0005-0000-0000-00005AE80000}"/>
    <cellStyle name="Output 3 2 2 4 5" xfId="59867" xr:uid="{00000000-0005-0000-0000-00005BE80000}"/>
    <cellStyle name="Output 3 2 2 4 6" xfId="59868" xr:uid="{00000000-0005-0000-0000-00005CE80000}"/>
    <cellStyle name="Output 3 2 2 4 7" xfId="59869" xr:uid="{00000000-0005-0000-0000-00005DE80000}"/>
    <cellStyle name="Output 3 2 2 4 8" xfId="59870" xr:uid="{00000000-0005-0000-0000-00005EE80000}"/>
    <cellStyle name="Output 3 2 2 5" xfId="1890" xr:uid="{00000000-0005-0000-0000-00005FE80000}"/>
    <cellStyle name="Output 3 2 2 5 2" xfId="59871" xr:uid="{00000000-0005-0000-0000-000060E80000}"/>
    <cellStyle name="Output 3 2 2 5 2 2" xfId="59872" xr:uid="{00000000-0005-0000-0000-000061E80000}"/>
    <cellStyle name="Output 3 2 2 5 2 2 2" xfId="59873" xr:uid="{00000000-0005-0000-0000-000062E80000}"/>
    <cellStyle name="Output 3 2 2 5 2 2 3" xfId="59874" xr:uid="{00000000-0005-0000-0000-000063E80000}"/>
    <cellStyle name="Output 3 2 2 5 2 2 4" xfId="59875" xr:uid="{00000000-0005-0000-0000-000064E80000}"/>
    <cellStyle name="Output 3 2 2 5 2 2 5" xfId="59876" xr:uid="{00000000-0005-0000-0000-000065E80000}"/>
    <cellStyle name="Output 3 2 2 5 2 3" xfId="59877" xr:uid="{00000000-0005-0000-0000-000066E80000}"/>
    <cellStyle name="Output 3 2 2 5 2 3 2" xfId="59878" xr:uid="{00000000-0005-0000-0000-000067E80000}"/>
    <cellStyle name="Output 3 2 2 5 2 3 3" xfId="59879" xr:uid="{00000000-0005-0000-0000-000068E80000}"/>
    <cellStyle name="Output 3 2 2 5 2 3 4" xfId="59880" xr:uid="{00000000-0005-0000-0000-000069E80000}"/>
    <cellStyle name="Output 3 2 2 5 2 3 5" xfId="59881" xr:uid="{00000000-0005-0000-0000-00006AE80000}"/>
    <cellStyle name="Output 3 2 2 5 2 4" xfId="59882" xr:uid="{00000000-0005-0000-0000-00006BE80000}"/>
    <cellStyle name="Output 3 2 2 5 2 5" xfId="59883" xr:uid="{00000000-0005-0000-0000-00006CE80000}"/>
    <cellStyle name="Output 3 2 2 5 2 6" xfId="59884" xr:uid="{00000000-0005-0000-0000-00006DE80000}"/>
    <cellStyle name="Output 3 2 2 5 2 7" xfId="59885" xr:uid="{00000000-0005-0000-0000-00006EE80000}"/>
    <cellStyle name="Output 3 2 2 5 3" xfId="59886" xr:uid="{00000000-0005-0000-0000-00006FE80000}"/>
    <cellStyle name="Output 3 2 2 5 3 2" xfId="59887" xr:uid="{00000000-0005-0000-0000-000070E80000}"/>
    <cellStyle name="Output 3 2 2 5 3 3" xfId="59888" xr:uid="{00000000-0005-0000-0000-000071E80000}"/>
    <cellStyle name="Output 3 2 2 5 3 4" xfId="59889" xr:uid="{00000000-0005-0000-0000-000072E80000}"/>
    <cellStyle name="Output 3 2 2 5 3 5" xfId="59890" xr:uid="{00000000-0005-0000-0000-000073E80000}"/>
    <cellStyle name="Output 3 2 2 5 4" xfId="59891" xr:uid="{00000000-0005-0000-0000-000074E80000}"/>
    <cellStyle name="Output 3 2 2 5 4 2" xfId="59892" xr:uid="{00000000-0005-0000-0000-000075E80000}"/>
    <cellStyle name="Output 3 2 2 5 4 3" xfId="59893" xr:uid="{00000000-0005-0000-0000-000076E80000}"/>
    <cellStyle name="Output 3 2 2 5 4 4" xfId="59894" xr:uid="{00000000-0005-0000-0000-000077E80000}"/>
    <cellStyle name="Output 3 2 2 5 4 5" xfId="59895" xr:uid="{00000000-0005-0000-0000-000078E80000}"/>
    <cellStyle name="Output 3 2 2 5 5" xfId="59896" xr:uid="{00000000-0005-0000-0000-000079E80000}"/>
    <cellStyle name="Output 3 2 2 5 6" xfId="59897" xr:uid="{00000000-0005-0000-0000-00007AE80000}"/>
    <cellStyle name="Output 3 2 2 5 7" xfId="59898" xr:uid="{00000000-0005-0000-0000-00007BE80000}"/>
    <cellStyle name="Output 3 2 2 5 8" xfId="59899" xr:uid="{00000000-0005-0000-0000-00007CE80000}"/>
    <cellStyle name="Output 3 2 2 6" xfId="59900" xr:uid="{00000000-0005-0000-0000-00007DE80000}"/>
    <cellStyle name="Output 3 2 2 6 2" xfId="59901" xr:uid="{00000000-0005-0000-0000-00007EE80000}"/>
    <cellStyle name="Output 3 2 2 6 2 2" xfId="59902" xr:uid="{00000000-0005-0000-0000-00007FE80000}"/>
    <cellStyle name="Output 3 2 2 6 2 2 2" xfId="59903" xr:uid="{00000000-0005-0000-0000-000080E80000}"/>
    <cellStyle name="Output 3 2 2 6 2 2 3" xfId="59904" xr:uid="{00000000-0005-0000-0000-000081E80000}"/>
    <cellStyle name="Output 3 2 2 6 2 2 4" xfId="59905" xr:uid="{00000000-0005-0000-0000-000082E80000}"/>
    <cellStyle name="Output 3 2 2 6 2 2 5" xfId="59906" xr:uid="{00000000-0005-0000-0000-000083E80000}"/>
    <cellStyle name="Output 3 2 2 6 2 3" xfId="59907" xr:uid="{00000000-0005-0000-0000-000084E80000}"/>
    <cellStyle name="Output 3 2 2 6 2 3 2" xfId="59908" xr:uid="{00000000-0005-0000-0000-000085E80000}"/>
    <cellStyle name="Output 3 2 2 6 2 3 3" xfId="59909" xr:uid="{00000000-0005-0000-0000-000086E80000}"/>
    <cellStyle name="Output 3 2 2 6 2 3 4" xfId="59910" xr:uid="{00000000-0005-0000-0000-000087E80000}"/>
    <cellStyle name="Output 3 2 2 6 2 3 5" xfId="59911" xr:uid="{00000000-0005-0000-0000-000088E80000}"/>
    <cellStyle name="Output 3 2 2 6 2 4" xfId="59912" xr:uid="{00000000-0005-0000-0000-000089E80000}"/>
    <cellStyle name="Output 3 2 2 6 2 5" xfId="59913" xr:uid="{00000000-0005-0000-0000-00008AE80000}"/>
    <cellStyle name="Output 3 2 2 6 2 6" xfId="59914" xr:uid="{00000000-0005-0000-0000-00008BE80000}"/>
    <cellStyle name="Output 3 2 2 6 2 7" xfId="59915" xr:uid="{00000000-0005-0000-0000-00008CE80000}"/>
    <cellStyle name="Output 3 2 2 6 3" xfId="59916" xr:uid="{00000000-0005-0000-0000-00008DE80000}"/>
    <cellStyle name="Output 3 2 2 6 3 2" xfId="59917" xr:uid="{00000000-0005-0000-0000-00008EE80000}"/>
    <cellStyle name="Output 3 2 2 6 3 3" xfId="59918" xr:uid="{00000000-0005-0000-0000-00008FE80000}"/>
    <cellStyle name="Output 3 2 2 6 3 4" xfId="59919" xr:uid="{00000000-0005-0000-0000-000090E80000}"/>
    <cellStyle name="Output 3 2 2 6 3 5" xfId="59920" xr:uid="{00000000-0005-0000-0000-000091E80000}"/>
    <cellStyle name="Output 3 2 2 6 4" xfId="59921" xr:uid="{00000000-0005-0000-0000-000092E80000}"/>
    <cellStyle name="Output 3 2 2 6 4 2" xfId="59922" xr:uid="{00000000-0005-0000-0000-000093E80000}"/>
    <cellStyle name="Output 3 2 2 6 4 3" xfId="59923" xr:uid="{00000000-0005-0000-0000-000094E80000}"/>
    <cellStyle name="Output 3 2 2 6 4 4" xfId="59924" xr:uid="{00000000-0005-0000-0000-000095E80000}"/>
    <cellStyle name="Output 3 2 2 6 4 5" xfId="59925" xr:uid="{00000000-0005-0000-0000-000096E80000}"/>
    <cellStyle name="Output 3 2 2 6 5" xfId="59926" xr:uid="{00000000-0005-0000-0000-000097E80000}"/>
    <cellStyle name="Output 3 2 2 6 6" xfId="59927" xr:uid="{00000000-0005-0000-0000-000098E80000}"/>
    <cellStyle name="Output 3 2 2 6 7" xfId="59928" xr:uid="{00000000-0005-0000-0000-000099E80000}"/>
    <cellStyle name="Output 3 2 2 6 8" xfId="59929" xr:uid="{00000000-0005-0000-0000-00009AE80000}"/>
    <cellStyle name="Output 3 2 2 7" xfId="59930" xr:uid="{00000000-0005-0000-0000-00009BE80000}"/>
    <cellStyle name="Output 3 2 2 7 2" xfId="59931" xr:uid="{00000000-0005-0000-0000-00009CE80000}"/>
    <cellStyle name="Output 3 2 2 7 2 2" xfId="59932" xr:uid="{00000000-0005-0000-0000-00009DE80000}"/>
    <cellStyle name="Output 3 2 2 7 2 2 2" xfId="59933" xr:uid="{00000000-0005-0000-0000-00009EE80000}"/>
    <cellStyle name="Output 3 2 2 7 2 2 3" xfId="59934" xr:uid="{00000000-0005-0000-0000-00009FE80000}"/>
    <cellStyle name="Output 3 2 2 7 2 2 4" xfId="59935" xr:uid="{00000000-0005-0000-0000-0000A0E80000}"/>
    <cellStyle name="Output 3 2 2 7 2 2 5" xfId="59936" xr:uid="{00000000-0005-0000-0000-0000A1E80000}"/>
    <cellStyle name="Output 3 2 2 7 2 3" xfId="59937" xr:uid="{00000000-0005-0000-0000-0000A2E80000}"/>
    <cellStyle name="Output 3 2 2 7 2 3 2" xfId="59938" xr:uid="{00000000-0005-0000-0000-0000A3E80000}"/>
    <cellStyle name="Output 3 2 2 7 2 3 3" xfId="59939" xr:uid="{00000000-0005-0000-0000-0000A4E80000}"/>
    <cellStyle name="Output 3 2 2 7 2 3 4" xfId="59940" xr:uid="{00000000-0005-0000-0000-0000A5E80000}"/>
    <cellStyle name="Output 3 2 2 7 2 3 5" xfId="59941" xr:uid="{00000000-0005-0000-0000-0000A6E80000}"/>
    <cellStyle name="Output 3 2 2 7 2 4" xfId="59942" xr:uid="{00000000-0005-0000-0000-0000A7E80000}"/>
    <cellStyle name="Output 3 2 2 7 2 5" xfId="59943" xr:uid="{00000000-0005-0000-0000-0000A8E80000}"/>
    <cellStyle name="Output 3 2 2 7 2 6" xfId="59944" xr:uid="{00000000-0005-0000-0000-0000A9E80000}"/>
    <cellStyle name="Output 3 2 2 7 2 7" xfId="59945" xr:uid="{00000000-0005-0000-0000-0000AAE80000}"/>
    <cellStyle name="Output 3 2 2 7 3" xfId="59946" xr:uid="{00000000-0005-0000-0000-0000ABE80000}"/>
    <cellStyle name="Output 3 2 2 7 3 2" xfId="59947" xr:uid="{00000000-0005-0000-0000-0000ACE80000}"/>
    <cellStyle name="Output 3 2 2 7 3 3" xfId="59948" xr:uid="{00000000-0005-0000-0000-0000ADE80000}"/>
    <cellStyle name="Output 3 2 2 7 3 4" xfId="59949" xr:uid="{00000000-0005-0000-0000-0000AEE80000}"/>
    <cellStyle name="Output 3 2 2 7 3 5" xfId="59950" xr:uid="{00000000-0005-0000-0000-0000AFE80000}"/>
    <cellStyle name="Output 3 2 2 7 4" xfId="59951" xr:uid="{00000000-0005-0000-0000-0000B0E80000}"/>
    <cellStyle name="Output 3 2 2 7 4 2" xfId="59952" xr:uid="{00000000-0005-0000-0000-0000B1E80000}"/>
    <cellStyle name="Output 3 2 2 7 4 3" xfId="59953" xr:uid="{00000000-0005-0000-0000-0000B2E80000}"/>
    <cellStyle name="Output 3 2 2 7 4 4" xfId="59954" xr:uid="{00000000-0005-0000-0000-0000B3E80000}"/>
    <cellStyle name="Output 3 2 2 7 4 5" xfId="59955" xr:uid="{00000000-0005-0000-0000-0000B4E80000}"/>
    <cellStyle name="Output 3 2 2 7 5" xfId="59956" xr:uid="{00000000-0005-0000-0000-0000B5E80000}"/>
    <cellStyle name="Output 3 2 2 7 6" xfId="59957" xr:uid="{00000000-0005-0000-0000-0000B6E80000}"/>
    <cellStyle name="Output 3 2 2 7 7" xfId="59958" xr:uid="{00000000-0005-0000-0000-0000B7E80000}"/>
    <cellStyle name="Output 3 2 2 7 8" xfId="59959" xr:uid="{00000000-0005-0000-0000-0000B8E80000}"/>
    <cellStyle name="Output 3 2 2 8" xfId="59960" xr:uid="{00000000-0005-0000-0000-0000B9E80000}"/>
    <cellStyle name="Output 3 2 2 8 2" xfId="59961" xr:uid="{00000000-0005-0000-0000-0000BAE80000}"/>
    <cellStyle name="Output 3 2 2 8 2 2" xfId="59962" xr:uid="{00000000-0005-0000-0000-0000BBE80000}"/>
    <cellStyle name="Output 3 2 2 8 2 2 2" xfId="59963" xr:uid="{00000000-0005-0000-0000-0000BCE80000}"/>
    <cellStyle name="Output 3 2 2 8 2 2 3" xfId="59964" xr:uid="{00000000-0005-0000-0000-0000BDE80000}"/>
    <cellStyle name="Output 3 2 2 8 2 2 4" xfId="59965" xr:uid="{00000000-0005-0000-0000-0000BEE80000}"/>
    <cellStyle name="Output 3 2 2 8 2 2 5" xfId="59966" xr:uid="{00000000-0005-0000-0000-0000BFE80000}"/>
    <cellStyle name="Output 3 2 2 8 2 3" xfId="59967" xr:uid="{00000000-0005-0000-0000-0000C0E80000}"/>
    <cellStyle name="Output 3 2 2 8 2 3 2" xfId="59968" xr:uid="{00000000-0005-0000-0000-0000C1E80000}"/>
    <cellStyle name="Output 3 2 2 8 2 3 3" xfId="59969" xr:uid="{00000000-0005-0000-0000-0000C2E80000}"/>
    <cellStyle name="Output 3 2 2 8 2 3 4" xfId="59970" xr:uid="{00000000-0005-0000-0000-0000C3E80000}"/>
    <cellStyle name="Output 3 2 2 8 2 3 5" xfId="59971" xr:uid="{00000000-0005-0000-0000-0000C4E80000}"/>
    <cellStyle name="Output 3 2 2 8 2 4" xfId="59972" xr:uid="{00000000-0005-0000-0000-0000C5E80000}"/>
    <cellStyle name="Output 3 2 2 8 2 5" xfId="59973" xr:uid="{00000000-0005-0000-0000-0000C6E80000}"/>
    <cellStyle name="Output 3 2 2 8 2 6" xfId="59974" xr:uid="{00000000-0005-0000-0000-0000C7E80000}"/>
    <cellStyle name="Output 3 2 2 8 2 7" xfId="59975" xr:uid="{00000000-0005-0000-0000-0000C8E80000}"/>
    <cellStyle name="Output 3 2 2 8 3" xfId="59976" xr:uid="{00000000-0005-0000-0000-0000C9E80000}"/>
    <cellStyle name="Output 3 2 2 8 3 2" xfId="59977" xr:uid="{00000000-0005-0000-0000-0000CAE80000}"/>
    <cellStyle name="Output 3 2 2 8 3 3" xfId="59978" xr:uid="{00000000-0005-0000-0000-0000CBE80000}"/>
    <cellStyle name="Output 3 2 2 8 3 4" xfId="59979" xr:uid="{00000000-0005-0000-0000-0000CCE80000}"/>
    <cellStyle name="Output 3 2 2 8 3 5" xfId="59980" xr:uid="{00000000-0005-0000-0000-0000CDE80000}"/>
    <cellStyle name="Output 3 2 2 8 4" xfId="59981" xr:uid="{00000000-0005-0000-0000-0000CEE80000}"/>
    <cellStyle name="Output 3 2 2 8 4 2" xfId="59982" xr:uid="{00000000-0005-0000-0000-0000CFE80000}"/>
    <cellStyle name="Output 3 2 2 8 4 3" xfId="59983" xr:uid="{00000000-0005-0000-0000-0000D0E80000}"/>
    <cellStyle name="Output 3 2 2 8 4 4" xfId="59984" xr:uid="{00000000-0005-0000-0000-0000D1E80000}"/>
    <cellStyle name="Output 3 2 2 8 4 5" xfId="59985" xr:uid="{00000000-0005-0000-0000-0000D2E80000}"/>
    <cellStyle name="Output 3 2 2 8 5" xfId="59986" xr:uid="{00000000-0005-0000-0000-0000D3E80000}"/>
    <cellStyle name="Output 3 2 2 8 6" xfId="59987" xr:uid="{00000000-0005-0000-0000-0000D4E80000}"/>
    <cellStyle name="Output 3 2 2 8 7" xfId="59988" xr:uid="{00000000-0005-0000-0000-0000D5E80000}"/>
    <cellStyle name="Output 3 2 2 8 8" xfId="59989" xr:uid="{00000000-0005-0000-0000-0000D6E80000}"/>
    <cellStyle name="Output 3 2 2 9" xfId="59990" xr:uid="{00000000-0005-0000-0000-0000D7E80000}"/>
    <cellStyle name="Output 3 2 2 9 2" xfId="59991" xr:uid="{00000000-0005-0000-0000-0000D8E80000}"/>
    <cellStyle name="Output 3 2 2 9 2 2" xfId="59992" xr:uid="{00000000-0005-0000-0000-0000D9E80000}"/>
    <cellStyle name="Output 3 2 2 9 2 2 2" xfId="59993" xr:uid="{00000000-0005-0000-0000-0000DAE80000}"/>
    <cellStyle name="Output 3 2 2 9 2 2 3" xfId="59994" xr:uid="{00000000-0005-0000-0000-0000DBE80000}"/>
    <cellStyle name="Output 3 2 2 9 2 2 4" xfId="59995" xr:uid="{00000000-0005-0000-0000-0000DCE80000}"/>
    <cellStyle name="Output 3 2 2 9 2 2 5" xfId="59996" xr:uid="{00000000-0005-0000-0000-0000DDE80000}"/>
    <cellStyle name="Output 3 2 2 9 2 3" xfId="59997" xr:uid="{00000000-0005-0000-0000-0000DEE80000}"/>
    <cellStyle name="Output 3 2 2 9 2 3 2" xfId="59998" xr:uid="{00000000-0005-0000-0000-0000DFE80000}"/>
    <cellStyle name="Output 3 2 2 9 2 3 3" xfId="59999" xr:uid="{00000000-0005-0000-0000-0000E0E80000}"/>
    <cellStyle name="Output 3 2 2 9 2 3 4" xfId="60000" xr:uid="{00000000-0005-0000-0000-0000E1E80000}"/>
    <cellStyle name="Output 3 2 2 9 2 3 5" xfId="60001" xr:uid="{00000000-0005-0000-0000-0000E2E80000}"/>
    <cellStyle name="Output 3 2 2 9 2 4" xfId="60002" xr:uid="{00000000-0005-0000-0000-0000E3E80000}"/>
    <cellStyle name="Output 3 2 2 9 2 5" xfId="60003" xr:uid="{00000000-0005-0000-0000-0000E4E80000}"/>
    <cellStyle name="Output 3 2 2 9 2 6" xfId="60004" xr:uid="{00000000-0005-0000-0000-0000E5E80000}"/>
    <cellStyle name="Output 3 2 2 9 2 7" xfId="60005" xr:uid="{00000000-0005-0000-0000-0000E6E80000}"/>
    <cellStyle name="Output 3 2 2 9 3" xfId="60006" xr:uid="{00000000-0005-0000-0000-0000E7E80000}"/>
    <cellStyle name="Output 3 2 2 9 3 2" xfId="60007" xr:uid="{00000000-0005-0000-0000-0000E8E80000}"/>
    <cellStyle name="Output 3 2 2 9 3 3" xfId="60008" xr:uid="{00000000-0005-0000-0000-0000E9E80000}"/>
    <cellStyle name="Output 3 2 2 9 3 4" xfId="60009" xr:uid="{00000000-0005-0000-0000-0000EAE80000}"/>
    <cellStyle name="Output 3 2 2 9 3 5" xfId="60010" xr:uid="{00000000-0005-0000-0000-0000EBE80000}"/>
    <cellStyle name="Output 3 2 2 9 4" xfId="60011" xr:uid="{00000000-0005-0000-0000-0000ECE80000}"/>
    <cellStyle name="Output 3 2 2 9 4 2" xfId="60012" xr:uid="{00000000-0005-0000-0000-0000EDE80000}"/>
    <cellStyle name="Output 3 2 2 9 4 3" xfId="60013" xr:uid="{00000000-0005-0000-0000-0000EEE80000}"/>
    <cellStyle name="Output 3 2 2 9 4 4" xfId="60014" xr:uid="{00000000-0005-0000-0000-0000EFE80000}"/>
    <cellStyle name="Output 3 2 2 9 4 5" xfId="60015" xr:uid="{00000000-0005-0000-0000-0000F0E80000}"/>
    <cellStyle name="Output 3 2 2 9 5" xfId="60016" xr:uid="{00000000-0005-0000-0000-0000F1E80000}"/>
    <cellStyle name="Output 3 2 2 9 6" xfId="60017" xr:uid="{00000000-0005-0000-0000-0000F2E80000}"/>
    <cellStyle name="Output 3 2 2 9 7" xfId="60018" xr:uid="{00000000-0005-0000-0000-0000F3E80000}"/>
    <cellStyle name="Output 3 2 2 9 8" xfId="60019" xr:uid="{00000000-0005-0000-0000-0000F4E80000}"/>
    <cellStyle name="Output 3 2 3" xfId="1891" xr:uid="{00000000-0005-0000-0000-0000F5E80000}"/>
    <cellStyle name="Output 3 2 3 2" xfId="1892" xr:uid="{00000000-0005-0000-0000-0000F6E80000}"/>
    <cellStyle name="Output 3 2 3 2 2" xfId="60020" xr:uid="{00000000-0005-0000-0000-0000F7E80000}"/>
    <cellStyle name="Output 3 2 3 3" xfId="60021" xr:uid="{00000000-0005-0000-0000-0000F8E80000}"/>
    <cellStyle name="Output 3 2 3 4" xfId="60022" xr:uid="{00000000-0005-0000-0000-0000F9E80000}"/>
    <cellStyle name="Output 3 2 3 5" xfId="60023" xr:uid="{00000000-0005-0000-0000-0000FAE80000}"/>
    <cellStyle name="Output 3 2 4" xfId="1893" xr:uid="{00000000-0005-0000-0000-0000FBE80000}"/>
    <cellStyle name="Output 3 2 4 2" xfId="1894" xr:uid="{00000000-0005-0000-0000-0000FCE80000}"/>
    <cellStyle name="Output 3 2 4 2 2" xfId="60024" xr:uid="{00000000-0005-0000-0000-0000FDE80000}"/>
    <cellStyle name="Output 3 2 4 3" xfId="60025" xr:uid="{00000000-0005-0000-0000-0000FEE80000}"/>
    <cellStyle name="Output 3 2 4 4" xfId="60026" xr:uid="{00000000-0005-0000-0000-0000FFE80000}"/>
    <cellStyle name="Output 3 2 4 5" xfId="60027" xr:uid="{00000000-0005-0000-0000-000000E90000}"/>
    <cellStyle name="Output 3 2 5" xfId="1895" xr:uid="{00000000-0005-0000-0000-000001E90000}"/>
    <cellStyle name="Output 3 2 5 2" xfId="60028" xr:uid="{00000000-0005-0000-0000-000002E90000}"/>
    <cellStyle name="Output 3 2 6" xfId="60029" xr:uid="{00000000-0005-0000-0000-000003E90000}"/>
    <cellStyle name="Output 3 2 7" xfId="60030" xr:uid="{00000000-0005-0000-0000-000004E90000}"/>
    <cellStyle name="Output 3 2_T-straight with PEDs adjustor" xfId="60031" xr:uid="{00000000-0005-0000-0000-000005E90000}"/>
    <cellStyle name="Output 3 3" xfId="1896" xr:uid="{00000000-0005-0000-0000-000006E90000}"/>
    <cellStyle name="Output 3 3 10" xfId="60032" xr:uid="{00000000-0005-0000-0000-000007E90000}"/>
    <cellStyle name="Output 3 3 10 2" xfId="60033" xr:uid="{00000000-0005-0000-0000-000008E90000}"/>
    <cellStyle name="Output 3 3 10 2 2" xfId="60034" xr:uid="{00000000-0005-0000-0000-000009E90000}"/>
    <cellStyle name="Output 3 3 10 2 2 2" xfId="60035" xr:uid="{00000000-0005-0000-0000-00000AE90000}"/>
    <cellStyle name="Output 3 3 10 2 2 3" xfId="60036" xr:uid="{00000000-0005-0000-0000-00000BE90000}"/>
    <cellStyle name="Output 3 3 10 2 2 4" xfId="60037" xr:uid="{00000000-0005-0000-0000-00000CE90000}"/>
    <cellStyle name="Output 3 3 10 2 2 5" xfId="60038" xr:uid="{00000000-0005-0000-0000-00000DE90000}"/>
    <cellStyle name="Output 3 3 10 2 3" xfId="60039" xr:uid="{00000000-0005-0000-0000-00000EE90000}"/>
    <cellStyle name="Output 3 3 10 2 3 2" xfId="60040" xr:uid="{00000000-0005-0000-0000-00000FE90000}"/>
    <cellStyle name="Output 3 3 10 2 3 3" xfId="60041" xr:uid="{00000000-0005-0000-0000-000010E90000}"/>
    <cellStyle name="Output 3 3 10 2 3 4" xfId="60042" xr:uid="{00000000-0005-0000-0000-000011E90000}"/>
    <cellStyle name="Output 3 3 10 2 3 5" xfId="60043" xr:uid="{00000000-0005-0000-0000-000012E90000}"/>
    <cellStyle name="Output 3 3 10 2 4" xfId="60044" xr:uid="{00000000-0005-0000-0000-000013E90000}"/>
    <cellStyle name="Output 3 3 10 2 5" xfId="60045" xr:uid="{00000000-0005-0000-0000-000014E90000}"/>
    <cellStyle name="Output 3 3 10 2 6" xfId="60046" xr:uid="{00000000-0005-0000-0000-000015E90000}"/>
    <cellStyle name="Output 3 3 10 2 7" xfId="60047" xr:uid="{00000000-0005-0000-0000-000016E90000}"/>
    <cellStyle name="Output 3 3 10 3" xfId="60048" xr:uid="{00000000-0005-0000-0000-000017E90000}"/>
    <cellStyle name="Output 3 3 10 3 2" xfId="60049" xr:uid="{00000000-0005-0000-0000-000018E90000}"/>
    <cellStyle name="Output 3 3 10 3 3" xfId="60050" xr:uid="{00000000-0005-0000-0000-000019E90000}"/>
    <cellStyle name="Output 3 3 10 3 4" xfId="60051" xr:uid="{00000000-0005-0000-0000-00001AE90000}"/>
    <cellStyle name="Output 3 3 10 3 5" xfId="60052" xr:uid="{00000000-0005-0000-0000-00001BE90000}"/>
    <cellStyle name="Output 3 3 10 4" xfId="60053" xr:uid="{00000000-0005-0000-0000-00001CE90000}"/>
    <cellStyle name="Output 3 3 10 4 2" xfId="60054" xr:uid="{00000000-0005-0000-0000-00001DE90000}"/>
    <cellStyle name="Output 3 3 10 4 3" xfId="60055" xr:uid="{00000000-0005-0000-0000-00001EE90000}"/>
    <cellStyle name="Output 3 3 10 4 4" xfId="60056" xr:uid="{00000000-0005-0000-0000-00001FE90000}"/>
    <cellStyle name="Output 3 3 10 4 5" xfId="60057" xr:uid="{00000000-0005-0000-0000-000020E90000}"/>
    <cellStyle name="Output 3 3 10 5" xfId="60058" xr:uid="{00000000-0005-0000-0000-000021E90000}"/>
    <cellStyle name="Output 3 3 10 6" xfId="60059" xr:uid="{00000000-0005-0000-0000-000022E90000}"/>
    <cellStyle name="Output 3 3 10 7" xfId="60060" xr:uid="{00000000-0005-0000-0000-000023E90000}"/>
    <cellStyle name="Output 3 3 10 8" xfId="60061" xr:uid="{00000000-0005-0000-0000-000024E90000}"/>
    <cellStyle name="Output 3 3 11" xfId="60062" xr:uid="{00000000-0005-0000-0000-000025E90000}"/>
    <cellStyle name="Output 3 3 11 2" xfId="60063" xr:uid="{00000000-0005-0000-0000-000026E90000}"/>
    <cellStyle name="Output 3 3 11 2 2" xfId="60064" xr:uid="{00000000-0005-0000-0000-000027E90000}"/>
    <cellStyle name="Output 3 3 11 2 2 2" xfId="60065" xr:uid="{00000000-0005-0000-0000-000028E90000}"/>
    <cellStyle name="Output 3 3 11 2 2 3" xfId="60066" xr:uid="{00000000-0005-0000-0000-000029E90000}"/>
    <cellStyle name="Output 3 3 11 2 2 4" xfId="60067" xr:uid="{00000000-0005-0000-0000-00002AE90000}"/>
    <cellStyle name="Output 3 3 11 2 2 5" xfId="60068" xr:uid="{00000000-0005-0000-0000-00002BE90000}"/>
    <cellStyle name="Output 3 3 11 2 3" xfId="60069" xr:uid="{00000000-0005-0000-0000-00002CE90000}"/>
    <cellStyle name="Output 3 3 11 2 3 2" xfId="60070" xr:uid="{00000000-0005-0000-0000-00002DE90000}"/>
    <cellStyle name="Output 3 3 11 2 3 3" xfId="60071" xr:uid="{00000000-0005-0000-0000-00002EE90000}"/>
    <cellStyle name="Output 3 3 11 2 3 4" xfId="60072" xr:uid="{00000000-0005-0000-0000-00002FE90000}"/>
    <cellStyle name="Output 3 3 11 2 3 5" xfId="60073" xr:uid="{00000000-0005-0000-0000-000030E90000}"/>
    <cellStyle name="Output 3 3 11 2 4" xfId="60074" xr:uid="{00000000-0005-0000-0000-000031E90000}"/>
    <cellStyle name="Output 3 3 11 2 5" xfId="60075" xr:uid="{00000000-0005-0000-0000-000032E90000}"/>
    <cellStyle name="Output 3 3 11 2 6" xfId="60076" xr:uid="{00000000-0005-0000-0000-000033E90000}"/>
    <cellStyle name="Output 3 3 11 2 7" xfId="60077" xr:uid="{00000000-0005-0000-0000-000034E90000}"/>
    <cellStyle name="Output 3 3 11 3" xfId="60078" xr:uid="{00000000-0005-0000-0000-000035E90000}"/>
    <cellStyle name="Output 3 3 11 3 2" xfId="60079" xr:uid="{00000000-0005-0000-0000-000036E90000}"/>
    <cellStyle name="Output 3 3 11 3 3" xfId="60080" xr:uid="{00000000-0005-0000-0000-000037E90000}"/>
    <cellStyle name="Output 3 3 11 3 4" xfId="60081" xr:uid="{00000000-0005-0000-0000-000038E90000}"/>
    <cellStyle name="Output 3 3 11 3 5" xfId="60082" xr:uid="{00000000-0005-0000-0000-000039E90000}"/>
    <cellStyle name="Output 3 3 11 4" xfId="60083" xr:uid="{00000000-0005-0000-0000-00003AE90000}"/>
    <cellStyle name="Output 3 3 11 4 2" xfId="60084" xr:uid="{00000000-0005-0000-0000-00003BE90000}"/>
    <cellStyle name="Output 3 3 11 4 3" xfId="60085" xr:uid="{00000000-0005-0000-0000-00003CE90000}"/>
    <cellStyle name="Output 3 3 11 4 4" xfId="60086" xr:uid="{00000000-0005-0000-0000-00003DE90000}"/>
    <cellStyle name="Output 3 3 11 4 5" xfId="60087" xr:uid="{00000000-0005-0000-0000-00003EE90000}"/>
    <cellStyle name="Output 3 3 11 5" xfId="60088" xr:uid="{00000000-0005-0000-0000-00003FE90000}"/>
    <cellStyle name="Output 3 3 11 6" xfId="60089" xr:uid="{00000000-0005-0000-0000-000040E90000}"/>
    <cellStyle name="Output 3 3 11 7" xfId="60090" xr:uid="{00000000-0005-0000-0000-000041E90000}"/>
    <cellStyle name="Output 3 3 11 8" xfId="60091" xr:uid="{00000000-0005-0000-0000-000042E90000}"/>
    <cellStyle name="Output 3 3 12" xfId="60092" xr:uid="{00000000-0005-0000-0000-000043E90000}"/>
    <cellStyle name="Output 3 3 12 2" xfId="60093" xr:uid="{00000000-0005-0000-0000-000044E90000}"/>
    <cellStyle name="Output 3 3 12 2 2" xfId="60094" xr:uid="{00000000-0005-0000-0000-000045E90000}"/>
    <cellStyle name="Output 3 3 12 2 2 2" xfId="60095" xr:uid="{00000000-0005-0000-0000-000046E90000}"/>
    <cellStyle name="Output 3 3 12 2 2 3" xfId="60096" xr:uid="{00000000-0005-0000-0000-000047E90000}"/>
    <cellStyle name="Output 3 3 12 2 2 4" xfId="60097" xr:uid="{00000000-0005-0000-0000-000048E90000}"/>
    <cellStyle name="Output 3 3 12 2 2 5" xfId="60098" xr:uid="{00000000-0005-0000-0000-000049E90000}"/>
    <cellStyle name="Output 3 3 12 2 3" xfId="60099" xr:uid="{00000000-0005-0000-0000-00004AE90000}"/>
    <cellStyle name="Output 3 3 12 2 3 2" xfId="60100" xr:uid="{00000000-0005-0000-0000-00004BE90000}"/>
    <cellStyle name="Output 3 3 12 2 3 3" xfId="60101" xr:uid="{00000000-0005-0000-0000-00004CE90000}"/>
    <cellStyle name="Output 3 3 12 2 3 4" xfId="60102" xr:uid="{00000000-0005-0000-0000-00004DE90000}"/>
    <cellStyle name="Output 3 3 12 2 3 5" xfId="60103" xr:uid="{00000000-0005-0000-0000-00004EE90000}"/>
    <cellStyle name="Output 3 3 12 2 4" xfId="60104" xr:uid="{00000000-0005-0000-0000-00004FE90000}"/>
    <cellStyle name="Output 3 3 12 2 5" xfId="60105" xr:uid="{00000000-0005-0000-0000-000050E90000}"/>
    <cellStyle name="Output 3 3 12 2 6" xfId="60106" xr:uid="{00000000-0005-0000-0000-000051E90000}"/>
    <cellStyle name="Output 3 3 12 2 7" xfId="60107" xr:uid="{00000000-0005-0000-0000-000052E90000}"/>
    <cellStyle name="Output 3 3 12 3" xfId="60108" xr:uid="{00000000-0005-0000-0000-000053E90000}"/>
    <cellStyle name="Output 3 3 12 3 2" xfId="60109" xr:uid="{00000000-0005-0000-0000-000054E90000}"/>
    <cellStyle name="Output 3 3 12 3 3" xfId="60110" xr:uid="{00000000-0005-0000-0000-000055E90000}"/>
    <cellStyle name="Output 3 3 12 3 4" xfId="60111" xr:uid="{00000000-0005-0000-0000-000056E90000}"/>
    <cellStyle name="Output 3 3 12 3 5" xfId="60112" xr:uid="{00000000-0005-0000-0000-000057E90000}"/>
    <cellStyle name="Output 3 3 12 4" xfId="60113" xr:uid="{00000000-0005-0000-0000-000058E90000}"/>
    <cellStyle name="Output 3 3 12 4 2" xfId="60114" xr:uid="{00000000-0005-0000-0000-000059E90000}"/>
    <cellStyle name="Output 3 3 12 4 3" xfId="60115" xr:uid="{00000000-0005-0000-0000-00005AE90000}"/>
    <cellStyle name="Output 3 3 12 4 4" xfId="60116" xr:uid="{00000000-0005-0000-0000-00005BE90000}"/>
    <cellStyle name="Output 3 3 12 4 5" xfId="60117" xr:uid="{00000000-0005-0000-0000-00005CE90000}"/>
    <cellStyle name="Output 3 3 12 5" xfId="60118" xr:uid="{00000000-0005-0000-0000-00005DE90000}"/>
    <cellStyle name="Output 3 3 12 6" xfId="60119" xr:uid="{00000000-0005-0000-0000-00005EE90000}"/>
    <cellStyle name="Output 3 3 12 7" xfId="60120" xr:uid="{00000000-0005-0000-0000-00005FE90000}"/>
    <cellStyle name="Output 3 3 12 8" xfId="60121" xr:uid="{00000000-0005-0000-0000-000060E90000}"/>
    <cellStyle name="Output 3 3 13" xfId="60122" xr:uid="{00000000-0005-0000-0000-000061E90000}"/>
    <cellStyle name="Output 3 3 13 2" xfId="60123" xr:uid="{00000000-0005-0000-0000-000062E90000}"/>
    <cellStyle name="Output 3 3 13 2 2" xfId="60124" xr:uid="{00000000-0005-0000-0000-000063E90000}"/>
    <cellStyle name="Output 3 3 13 2 2 2" xfId="60125" xr:uid="{00000000-0005-0000-0000-000064E90000}"/>
    <cellStyle name="Output 3 3 13 2 2 3" xfId="60126" xr:uid="{00000000-0005-0000-0000-000065E90000}"/>
    <cellStyle name="Output 3 3 13 2 2 4" xfId="60127" xr:uid="{00000000-0005-0000-0000-000066E90000}"/>
    <cellStyle name="Output 3 3 13 2 2 5" xfId="60128" xr:uid="{00000000-0005-0000-0000-000067E90000}"/>
    <cellStyle name="Output 3 3 13 2 3" xfId="60129" xr:uid="{00000000-0005-0000-0000-000068E90000}"/>
    <cellStyle name="Output 3 3 13 2 3 2" xfId="60130" xr:uid="{00000000-0005-0000-0000-000069E90000}"/>
    <cellStyle name="Output 3 3 13 2 3 3" xfId="60131" xr:uid="{00000000-0005-0000-0000-00006AE90000}"/>
    <cellStyle name="Output 3 3 13 2 3 4" xfId="60132" xr:uid="{00000000-0005-0000-0000-00006BE90000}"/>
    <cellStyle name="Output 3 3 13 2 3 5" xfId="60133" xr:uid="{00000000-0005-0000-0000-00006CE90000}"/>
    <cellStyle name="Output 3 3 13 2 4" xfId="60134" xr:uid="{00000000-0005-0000-0000-00006DE90000}"/>
    <cellStyle name="Output 3 3 13 2 5" xfId="60135" xr:uid="{00000000-0005-0000-0000-00006EE90000}"/>
    <cellStyle name="Output 3 3 13 2 6" xfId="60136" xr:uid="{00000000-0005-0000-0000-00006FE90000}"/>
    <cellStyle name="Output 3 3 13 2 7" xfId="60137" xr:uid="{00000000-0005-0000-0000-000070E90000}"/>
    <cellStyle name="Output 3 3 13 3" xfId="60138" xr:uid="{00000000-0005-0000-0000-000071E90000}"/>
    <cellStyle name="Output 3 3 13 3 2" xfId="60139" xr:uid="{00000000-0005-0000-0000-000072E90000}"/>
    <cellStyle name="Output 3 3 13 3 3" xfId="60140" xr:uid="{00000000-0005-0000-0000-000073E90000}"/>
    <cellStyle name="Output 3 3 13 3 4" xfId="60141" xr:uid="{00000000-0005-0000-0000-000074E90000}"/>
    <cellStyle name="Output 3 3 13 3 5" xfId="60142" xr:uid="{00000000-0005-0000-0000-000075E90000}"/>
    <cellStyle name="Output 3 3 13 4" xfId="60143" xr:uid="{00000000-0005-0000-0000-000076E90000}"/>
    <cellStyle name="Output 3 3 13 4 2" xfId="60144" xr:uid="{00000000-0005-0000-0000-000077E90000}"/>
    <cellStyle name="Output 3 3 13 4 3" xfId="60145" xr:uid="{00000000-0005-0000-0000-000078E90000}"/>
    <cellStyle name="Output 3 3 13 4 4" xfId="60146" xr:uid="{00000000-0005-0000-0000-000079E90000}"/>
    <cellStyle name="Output 3 3 13 4 5" xfId="60147" xr:uid="{00000000-0005-0000-0000-00007AE90000}"/>
    <cellStyle name="Output 3 3 13 5" xfId="60148" xr:uid="{00000000-0005-0000-0000-00007BE90000}"/>
    <cellStyle name="Output 3 3 13 6" xfId="60149" xr:uid="{00000000-0005-0000-0000-00007CE90000}"/>
    <cellStyle name="Output 3 3 13 7" xfId="60150" xr:uid="{00000000-0005-0000-0000-00007DE90000}"/>
    <cellStyle name="Output 3 3 13 8" xfId="60151" xr:uid="{00000000-0005-0000-0000-00007EE90000}"/>
    <cellStyle name="Output 3 3 14" xfId="60152" xr:uid="{00000000-0005-0000-0000-00007FE90000}"/>
    <cellStyle name="Output 3 3 14 2" xfId="60153" xr:uid="{00000000-0005-0000-0000-000080E90000}"/>
    <cellStyle name="Output 3 3 14 2 2" xfId="60154" xr:uid="{00000000-0005-0000-0000-000081E90000}"/>
    <cellStyle name="Output 3 3 14 2 2 2" xfId="60155" xr:uid="{00000000-0005-0000-0000-000082E90000}"/>
    <cellStyle name="Output 3 3 14 2 2 3" xfId="60156" xr:uid="{00000000-0005-0000-0000-000083E90000}"/>
    <cellStyle name="Output 3 3 14 2 2 4" xfId="60157" xr:uid="{00000000-0005-0000-0000-000084E90000}"/>
    <cellStyle name="Output 3 3 14 2 2 5" xfId="60158" xr:uid="{00000000-0005-0000-0000-000085E90000}"/>
    <cellStyle name="Output 3 3 14 2 3" xfId="60159" xr:uid="{00000000-0005-0000-0000-000086E90000}"/>
    <cellStyle name="Output 3 3 14 2 3 2" xfId="60160" xr:uid="{00000000-0005-0000-0000-000087E90000}"/>
    <cellStyle name="Output 3 3 14 2 3 3" xfId="60161" xr:uid="{00000000-0005-0000-0000-000088E90000}"/>
    <cellStyle name="Output 3 3 14 2 3 4" xfId="60162" xr:uid="{00000000-0005-0000-0000-000089E90000}"/>
    <cellStyle name="Output 3 3 14 2 3 5" xfId="60163" xr:uid="{00000000-0005-0000-0000-00008AE90000}"/>
    <cellStyle name="Output 3 3 14 2 4" xfId="60164" xr:uid="{00000000-0005-0000-0000-00008BE90000}"/>
    <cellStyle name="Output 3 3 14 2 5" xfId="60165" xr:uid="{00000000-0005-0000-0000-00008CE90000}"/>
    <cellStyle name="Output 3 3 14 2 6" xfId="60166" xr:uid="{00000000-0005-0000-0000-00008DE90000}"/>
    <cellStyle name="Output 3 3 14 2 7" xfId="60167" xr:uid="{00000000-0005-0000-0000-00008EE90000}"/>
    <cellStyle name="Output 3 3 14 3" xfId="60168" xr:uid="{00000000-0005-0000-0000-00008FE90000}"/>
    <cellStyle name="Output 3 3 14 3 2" xfId="60169" xr:uid="{00000000-0005-0000-0000-000090E90000}"/>
    <cellStyle name="Output 3 3 14 3 3" xfId="60170" xr:uid="{00000000-0005-0000-0000-000091E90000}"/>
    <cellStyle name="Output 3 3 14 3 4" xfId="60171" xr:uid="{00000000-0005-0000-0000-000092E90000}"/>
    <cellStyle name="Output 3 3 14 3 5" xfId="60172" xr:uid="{00000000-0005-0000-0000-000093E90000}"/>
    <cellStyle name="Output 3 3 14 4" xfId="60173" xr:uid="{00000000-0005-0000-0000-000094E90000}"/>
    <cellStyle name="Output 3 3 14 4 2" xfId="60174" xr:uid="{00000000-0005-0000-0000-000095E90000}"/>
    <cellStyle name="Output 3 3 14 4 3" xfId="60175" xr:uid="{00000000-0005-0000-0000-000096E90000}"/>
    <cellStyle name="Output 3 3 14 4 4" xfId="60176" xr:uid="{00000000-0005-0000-0000-000097E90000}"/>
    <cellStyle name="Output 3 3 14 4 5" xfId="60177" xr:uid="{00000000-0005-0000-0000-000098E90000}"/>
    <cellStyle name="Output 3 3 14 5" xfId="60178" xr:uid="{00000000-0005-0000-0000-000099E90000}"/>
    <cellStyle name="Output 3 3 14 6" xfId="60179" xr:uid="{00000000-0005-0000-0000-00009AE90000}"/>
    <cellStyle name="Output 3 3 14 7" xfId="60180" xr:uid="{00000000-0005-0000-0000-00009BE90000}"/>
    <cellStyle name="Output 3 3 14 8" xfId="60181" xr:uid="{00000000-0005-0000-0000-00009CE90000}"/>
    <cellStyle name="Output 3 3 15" xfId="60182" xr:uid="{00000000-0005-0000-0000-00009DE90000}"/>
    <cellStyle name="Output 3 3 15 2" xfId="60183" xr:uid="{00000000-0005-0000-0000-00009EE90000}"/>
    <cellStyle name="Output 3 3 15 2 2" xfId="60184" xr:uid="{00000000-0005-0000-0000-00009FE90000}"/>
    <cellStyle name="Output 3 3 15 2 3" xfId="60185" xr:uid="{00000000-0005-0000-0000-0000A0E90000}"/>
    <cellStyle name="Output 3 3 15 2 4" xfId="60186" xr:uid="{00000000-0005-0000-0000-0000A1E90000}"/>
    <cellStyle name="Output 3 3 15 2 5" xfId="60187" xr:uid="{00000000-0005-0000-0000-0000A2E90000}"/>
    <cellStyle name="Output 3 3 15 3" xfId="60188" xr:uid="{00000000-0005-0000-0000-0000A3E90000}"/>
    <cellStyle name="Output 3 3 15 3 2" xfId="60189" xr:uid="{00000000-0005-0000-0000-0000A4E90000}"/>
    <cellStyle name="Output 3 3 15 3 3" xfId="60190" xr:uid="{00000000-0005-0000-0000-0000A5E90000}"/>
    <cellStyle name="Output 3 3 15 3 4" xfId="60191" xr:uid="{00000000-0005-0000-0000-0000A6E90000}"/>
    <cellStyle name="Output 3 3 15 3 5" xfId="60192" xr:uid="{00000000-0005-0000-0000-0000A7E90000}"/>
    <cellStyle name="Output 3 3 15 4" xfId="60193" xr:uid="{00000000-0005-0000-0000-0000A8E90000}"/>
    <cellStyle name="Output 3 3 15 5" xfId="60194" xr:uid="{00000000-0005-0000-0000-0000A9E90000}"/>
    <cellStyle name="Output 3 3 15 6" xfId="60195" xr:uid="{00000000-0005-0000-0000-0000AAE90000}"/>
    <cellStyle name="Output 3 3 15 7" xfId="60196" xr:uid="{00000000-0005-0000-0000-0000ABE90000}"/>
    <cellStyle name="Output 3 3 16" xfId="60197" xr:uid="{00000000-0005-0000-0000-0000ACE90000}"/>
    <cellStyle name="Output 3 3 16 2" xfId="60198" xr:uid="{00000000-0005-0000-0000-0000ADE90000}"/>
    <cellStyle name="Output 3 3 16 3" xfId="60199" xr:uid="{00000000-0005-0000-0000-0000AEE90000}"/>
    <cellStyle name="Output 3 3 16 4" xfId="60200" xr:uid="{00000000-0005-0000-0000-0000AFE90000}"/>
    <cellStyle name="Output 3 3 16 5" xfId="60201" xr:uid="{00000000-0005-0000-0000-0000B0E90000}"/>
    <cellStyle name="Output 3 3 17" xfId="60202" xr:uid="{00000000-0005-0000-0000-0000B1E90000}"/>
    <cellStyle name="Output 3 3 17 2" xfId="60203" xr:uid="{00000000-0005-0000-0000-0000B2E90000}"/>
    <cellStyle name="Output 3 3 17 3" xfId="60204" xr:uid="{00000000-0005-0000-0000-0000B3E90000}"/>
    <cellStyle name="Output 3 3 17 4" xfId="60205" xr:uid="{00000000-0005-0000-0000-0000B4E90000}"/>
    <cellStyle name="Output 3 3 17 5" xfId="60206" xr:uid="{00000000-0005-0000-0000-0000B5E90000}"/>
    <cellStyle name="Output 3 3 18" xfId="60207" xr:uid="{00000000-0005-0000-0000-0000B6E90000}"/>
    <cellStyle name="Output 3 3 18 2" xfId="60208" xr:uid="{00000000-0005-0000-0000-0000B7E90000}"/>
    <cellStyle name="Output 3 3 19" xfId="60209" xr:uid="{00000000-0005-0000-0000-0000B8E90000}"/>
    <cellStyle name="Output 3 3 2" xfId="1897" xr:uid="{00000000-0005-0000-0000-0000B9E90000}"/>
    <cellStyle name="Output 3 3 2 2" xfId="1898" xr:uid="{00000000-0005-0000-0000-0000BAE90000}"/>
    <cellStyle name="Output 3 3 2 2 2" xfId="60210" xr:uid="{00000000-0005-0000-0000-0000BBE90000}"/>
    <cellStyle name="Output 3 3 2 2 2 2" xfId="60211" xr:uid="{00000000-0005-0000-0000-0000BCE90000}"/>
    <cellStyle name="Output 3 3 2 2 2 3" xfId="60212" xr:uid="{00000000-0005-0000-0000-0000BDE90000}"/>
    <cellStyle name="Output 3 3 2 2 2 4" xfId="60213" xr:uid="{00000000-0005-0000-0000-0000BEE90000}"/>
    <cellStyle name="Output 3 3 2 2 2 5" xfId="60214" xr:uid="{00000000-0005-0000-0000-0000BFE90000}"/>
    <cellStyle name="Output 3 3 2 2 3" xfId="60215" xr:uid="{00000000-0005-0000-0000-0000C0E90000}"/>
    <cellStyle name="Output 3 3 2 2 3 2" xfId="60216" xr:uid="{00000000-0005-0000-0000-0000C1E90000}"/>
    <cellStyle name="Output 3 3 2 2 3 3" xfId="60217" xr:uid="{00000000-0005-0000-0000-0000C2E90000}"/>
    <cellStyle name="Output 3 3 2 2 3 4" xfId="60218" xr:uid="{00000000-0005-0000-0000-0000C3E90000}"/>
    <cellStyle name="Output 3 3 2 2 3 5" xfId="60219" xr:uid="{00000000-0005-0000-0000-0000C4E90000}"/>
    <cellStyle name="Output 3 3 2 2 4" xfId="60220" xr:uid="{00000000-0005-0000-0000-0000C5E90000}"/>
    <cellStyle name="Output 3 3 2 2 5" xfId="60221" xr:uid="{00000000-0005-0000-0000-0000C6E90000}"/>
    <cellStyle name="Output 3 3 2 2 6" xfId="60222" xr:uid="{00000000-0005-0000-0000-0000C7E90000}"/>
    <cellStyle name="Output 3 3 2 2 7" xfId="60223" xr:uid="{00000000-0005-0000-0000-0000C8E90000}"/>
    <cellStyle name="Output 3 3 2 3" xfId="60224" xr:uid="{00000000-0005-0000-0000-0000C9E90000}"/>
    <cellStyle name="Output 3 3 2 3 2" xfId="60225" xr:uid="{00000000-0005-0000-0000-0000CAE90000}"/>
    <cellStyle name="Output 3 3 2 3 3" xfId="60226" xr:uid="{00000000-0005-0000-0000-0000CBE90000}"/>
    <cellStyle name="Output 3 3 2 3 4" xfId="60227" xr:uid="{00000000-0005-0000-0000-0000CCE90000}"/>
    <cellStyle name="Output 3 3 2 3 5" xfId="60228" xr:uid="{00000000-0005-0000-0000-0000CDE90000}"/>
    <cellStyle name="Output 3 3 2 4" xfId="60229" xr:uid="{00000000-0005-0000-0000-0000CEE90000}"/>
    <cellStyle name="Output 3 3 2 4 2" xfId="60230" xr:uid="{00000000-0005-0000-0000-0000CFE90000}"/>
    <cellStyle name="Output 3 3 2 4 3" xfId="60231" xr:uid="{00000000-0005-0000-0000-0000D0E90000}"/>
    <cellStyle name="Output 3 3 2 4 4" xfId="60232" xr:uid="{00000000-0005-0000-0000-0000D1E90000}"/>
    <cellStyle name="Output 3 3 2 4 5" xfId="60233" xr:uid="{00000000-0005-0000-0000-0000D2E90000}"/>
    <cellStyle name="Output 3 3 2 5" xfId="60234" xr:uid="{00000000-0005-0000-0000-0000D3E90000}"/>
    <cellStyle name="Output 3 3 2 6" xfId="60235" xr:uid="{00000000-0005-0000-0000-0000D4E90000}"/>
    <cellStyle name="Output 3 3 2 7" xfId="60236" xr:uid="{00000000-0005-0000-0000-0000D5E90000}"/>
    <cellStyle name="Output 3 3 2 8" xfId="60237" xr:uid="{00000000-0005-0000-0000-0000D6E90000}"/>
    <cellStyle name="Output 3 3 20" xfId="60238" xr:uid="{00000000-0005-0000-0000-0000D7E90000}"/>
    <cellStyle name="Output 3 3 3" xfId="1899" xr:uid="{00000000-0005-0000-0000-0000D8E90000}"/>
    <cellStyle name="Output 3 3 3 2" xfId="1900" xr:uid="{00000000-0005-0000-0000-0000D9E90000}"/>
    <cellStyle name="Output 3 3 3 2 2" xfId="60239" xr:uid="{00000000-0005-0000-0000-0000DAE90000}"/>
    <cellStyle name="Output 3 3 3 2 2 2" xfId="60240" xr:uid="{00000000-0005-0000-0000-0000DBE90000}"/>
    <cellStyle name="Output 3 3 3 2 2 3" xfId="60241" xr:uid="{00000000-0005-0000-0000-0000DCE90000}"/>
    <cellStyle name="Output 3 3 3 2 2 4" xfId="60242" xr:uid="{00000000-0005-0000-0000-0000DDE90000}"/>
    <cellStyle name="Output 3 3 3 2 2 5" xfId="60243" xr:uid="{00000000-0005-0000-0000-0000DEE90000}"/>
    <cellStyle name="Output 3 3 3 2 3" xfId="60244" xr:uid="{00000000-0005-0000-0000-0000DFE90000}"/>
    <cellStyle name="Output 3 3 3 2 3 2" xfId="60245" xr:uid="{00000000-0005-0000-0000-0000E0E90000}"/>
    <cellStyle name="Output 3 3 3 2 3 3" xfId="60246" xr:uid="{00000000-0005-0000-0000-0000E1E90000}"/>
    <cellStyle name="Output 3 3 3 2 3 4" xfId="60247" xr:uid="{00000000-0005-0000-0000-0000E2E90000}"/>
    <cellStyle name="Output 3 3 3 2 3 5" xfId="60248" xr:uid="{00000000-0005-0000-0000-0000E3E90000}"/>
    <cellStyle name="Output 3 3 3 2 4" xfId="60249" xr:uid="{00000000-0005-0000-0000-0000E4E90000}"/>
    <cellStyle name="Output 3 3 3 2 5" xfId="60250" xr:uid="{00000000-0005-0000-0000-0000E5E90000}"/>
    <cellStyle name="Output 3 3 3 2 6" xfId="60251" xr:uid="{00000000-0005-0000-0000-0000E6E90000}"/>
    <cellStyle name="Output 3 3 3 2 7" xfId="60252" xr:uid="{00000000-0005-0000-0000-0000E7E90000}"/>
    <cellStyle name="Output 3 3 3 3" xfId="60253" xr:uid="{00000000-0005-0000-0000-0000E8E90000}"/>
    <cellStyle name="Output 3 3 3 3 2" xfId="60254" xr:uid="{00000000-0005-0000-0000-0000E9E90000}"/>
    <cellStyle name="Output 3 3 3 3 3" xfId="60255" xr:uid="{00000000-0005-0000-0000-0000EAE90000}"/>
    <cellStyle name="Output 3 3 3 3 4" xfId="60256" xr:uid="{00000000-0005-0000-0000-0000EBE90000}"/>
    <cellStyle name="Output 3 3 3 3 5" xfId="60257" xr:uid="{00000000-0005-0000-0000-0000ECE90000}"/>
    <cellStyle name="Output 3 3 3 4" xfId="60258" xr:uid="{00000000-0005-0000-0000-0000EDE90000}"/>
    <cellStyle name="Output 3 3 3 4 2" xfId="60259" xr:uid="{00000000-0005-0000-0000-0000EEE90000}"/>
    <cellStyle name="Output 3 3 3 4 3" xfId="60260" xr:uid="{00000000-0005-0000-0000-0000EFE90000}"/>
    <cellStyle name="Output 3 3 3 4 4" xfId="60261" xr:uid="{00000000-0005-0000-0000-0000F0E90000}"/>
    <cellStyle name="Output 3 3 3 4 5" xfId="60262" xr:uid="{00000000-0005-0000-0000-0000F1E90000}"/>
    <cellStyle name="Output 3 3 3 5" xfId="60263" xr:uid="{00000000-0005-0000-0000-0000F2E90000}"/>
    <cellStyle name="Output 3 3 3 6" xfId="60264" xr:uid="{00000000-0005-0000-0000-0000F3E90000}"/>
    <cellStyle name="Output 3 3 3 7" xfId="60265" xr:uid="{00000000-0005-0000-0000-0000F4E90000}"/>
    <cellStyle name="Output 3 3 3 8" xfId="60266" xr:uid="{00000000-0005-0000-0000-0000F5E90000}"/>
    <cellStyle name="Output 3 3 4" xfId="1901" xr:uid="{00000000-0005-0000-0000-0000F6E90000}"/>
    <cellStyle name="Output 3 3 4 2" xfId="1902" xr:uid="{00000000-0005-0000-0000-0000F7E90000}"/>
    <cellStyle name="Output 3 3 4 2 2" xfId="60267" xr:uid="{00000000-0005-0000-0000-0000F8E90000}"/>
    <cellStyle name="Output 3 3 4 2 2 2" xfId="60268" xr:uid="{00000000-0005-0000-0000-0000F9E90000}"/>
    <cellStyle name="Output 3 3 4 2 2 3" xfId="60269" xr:uid="{00000000-0005-0000-0000-0000FAE90000}"/>
    <cellStyle name="Output 3 3 4 2 2 4" xfId="60270" xr:uid="{00000000-0005-0000-0000-0000FBE90000}"/>
    <cellStyle name="Output 3 3 4 2 2 5" xfId="60271" xr:uid="{00000000-0005-0000-0000-0000FCE90000}"/>
    <cellStyle name="Output 3 3 4 2 3" xfId="60272" xr:uid="{00000000-0005-0000-0000-0000FDE90000}"/>
    <cellStyle name="Output 3 3 4 2 3 2" xfId="60273" xr:uid="{00000000-0005-0000-0000-0000FEE90000}"/>
    <cellStyle name="Output 3 3 4 2 3 3" xfId="60274" xr:uid="{00000000-0005-0000-0000-0000FFE90000}"/>
    <cellStyle name="Output 3 3 4 2 3 4" xfId="60275" xr:uid="{00000000-0005-0000-0000-000000EA0000}"/>
    <cellStyle name="Output 3 3 4 2 3 5" xfId="60276" xr:uid="{00000000-0005-0000-0000-000001EA0000}"/>
    <cellStyle name="Output 3 3 4 2 4" xfId="60277" xr:uid="{00000000-0005-0000-0000-000002EA0000}"/>
    <cellStyle name="Output 3 3 4 2 5" xfId="60278" xr:uid="{00000000-0005-0000-0000-000003EA0000}"/>
    <cellStyle name="Output 3 3 4 2 6" xfId="60279" xr:uid="{00000000-0005-0000-0000-000004EA0000}"/>
    <cellStyle name="Output 3 3 4 2 7" xfId="60280" xr:uid="{00000000-0005-0000-0000-000005EA0000}"/>
    <cellStyle name="Output 3 3 4 3" xfId="60281" xr:uid="{00000000-0005-0000-0000-000006EA0000}"/>
    <cellStyle name="Output 3 3 4 3 2" xfId="60282" xr:uid="{00000000-0005-0000-0000-000007EA0000}"/>
    <cellStyle name="Output 3 3 4 3 3" xfId="60283" xr:uid="{00000000-0005-0000-0000-000008EA0000}"/>
    <cellStyle name="Output 3 3 4 3 4" xfId="60284" xr:uid="{00000000-0005-0000-0000-000009EA0000}"/>
    <cellStyle name="Output 3 3 4 3 5" xfId="60285" xr:uid="{00000000-0005-0000-0000-00000AEA0000}"/>
    <cellStyle name="Output 3 3 4 4" xfId="60286" xr:uid="{00000000-0005-0000-0000-00000BEA0000}"/>
    <cellStyle name="Output 3 3 4 4 2" xfId="60287" xr:uid="{00000000-0005-0000-0000-00000CEA0000}"/>
    <cellStyle name="Output 3 3 4 4 3" xfId="60288" xr:uid="{00000000-0005-0000-0000-00000DEA0000}"/>
    <cellStyle name="Output 3 3 4 4 4" xfId="60289" xr:uid="{00000000-0005-0000-0000-00000EEA0000}"/>
    <cellStyle name="Output 3 3 4 4 5" xfId="60290" xr:uid="{00000000-0005-0000-0000-00000FEA0000}"/>
    <cellStyle name="Output 3 3 4 5" xfId="60291" xr:uid="{00000000-0005-0000-0000-000010EA0000}"/>
    <cellStyle name="Output 3 3 4 6" xfId="60292" xr:uid="{00000000-0005-0000-0000-000011EA0000}"/>
    <cellStyle name="Output 3 3 4 7" xfId="60293" xr:uid="{00000000-0005-0000-0000-000012EA0000}"/>
    <cellStyle name="Output 3 3 4 8" xfId="60294" xr:uid="{00000000-0005-0000-0000-000013EA0000}"/>
    <cellStyle name="Output 3 3 5" xfId="1903" xr:uid="{00000000-0005-0000-0000-000014EA0000}"/>
    <cellStyle name="Output 3 3 5 2" xfId="60295" xr:uid="{00000000-0005-0000-0000-000015EA0000}"/>
    <cellStyle name="Output 3 3 5 2 2" xfId="60296" xr:uid="{00000000-0005-0000-0000-000016EA0000}"/>
    <cellStyle name="Output 3 3 5 2 2 2" xfId="60297" xr:uid="{00000000-0005-0000-0000-000017EA0000}"/>
    <cellStyle name="Output 3 3 5 2 2 3" xfId="60298" xr:uid="{00000000-0005-0000-0000-000018EA0000}"/>
    <cellStyle name="Output 3 3 5 2 2 4" xfId="60299" xr:uid="{00000000-0005-0000-0000-000019EA0000}"/>
    <cellStyle name="Output 3 3 5 2 2 5" xfId="60300" xr:uid="{00000000-0005-0000-0000-00001AEA0000}"/>
    <cellStyle name="Output 3 3 5 2 3" xfId="60301" xr:uid="{00000000-0005-0000-0000-00001BEA0000}"/>
    <cellStyle name="Output 3 3 5 2 3 2" xfId="60302" xr:uid="{00000000-0005-0000-0000-00001CEA0000}"/>
    <cellStyle name="Output 3 3 5 2 3 3" xfId="60303" xr:uid="{00000000-0005-0000-0000-00001DEA0000}"/>
    <cellStyle name="Output 3 3 5 2 3 4" xfId="60304" xr:uid="{00000000-0005-0000-0000-00001EEA0000}"/>
    <cellStyle name="Output 3 3 5 2 3 5" xfId="60305" xr:uid="{00000000-0005-0000-0000-00001FEA0000}"/>
    <cellStyle name="Output 3 3 5 2 4" xfId="60306" xr:uid="{00000000-0005-0000-0000-000020EA0000}"/>
    <cellStyle name="Output 3 3 5 2 5" xfId="60307" xr:uid="{00000000-0005-0000-0000-000021EA0000}"/>
    <cellStyle name="Output 3 3 5 2 6" xfId="60308" xr:uid="{00000000-0005-0000-0000-000022EA0000}"/>
    <cellStyle name="Output 3 3 5 2 7" xfId="60309" xr:uid="{00000000-0005-0000-0000-000023EA0000}"/>
    <cellStyle name="Output 3 3 5 3" xfId="60310" xr:uid="{00000000-0005-0000-0000-000024EA0000}"/>
    <cellStyle name="Output 3 3 5 3 2" xfId="60311" xr:uid="{00000000-0005-0000-0000-000025EA0000}"/>
    <cellStyle name="Output 3 3 5 3 3" xfId="60312" xr:uid="{00000000-0005-0000-0000-000026EA0000}"/>
    <cellStyle name="Output 3 3 5 3 4" xfId="60313" xr:uid="{00000000-0005-0000-0000-000027EA0000}"/>
    <cellStyle name="Output 3 3 5 3 5" xfId="60314" xr:uid="{00000000-0005-0000-0000-000028EA0000}"/>
    <cellStyle name="Output 3 3 5 4" xfId="60315" xr:uid="{00000000-0005-0000-0000-000029EA0000}"/>
    <cellStyle name="Output 3 3 5 4 2" xfId="60316" xr:uid="{00000000-0005-0000-0000-00002AEA0000}"/>
    <cellStyle name="Output 3 3 5 4 3" xfId="60317" xr:uid="{00000000-0005-0000-0000-00002BEA0000}"/>
    <cellStyle name="Output 3 3 5 4 4" xfId="60318" xr:uid="{00000000-0005-0000-0000-00002CEA0000}"/>
    <cellStyle name="Output 3 3 5 4 5" xfId="60319" xr:uid="{00000000-0005-0000-0000-00002DEA0000}"/>
    <cellStyle name="Output 3 3 5 5" xfId="60320" xr:uid="{00000000-0005-0000-0000-00002EEA0000}"/>
    <cellStyle name="Output 3 3 5 6" xfId="60321" xr:uid="{00000000-0005-0000-0000-00002FEA0000}"/>
    <cellStyle name="Output 3 3 5 7" xfId="60322" xr:uid="{00000000-0005-0000-0000-000030EA0000}"/>
    <cellStyle name="Output 3 3 5 8" xfId="60323" xr:uid="{00000000-0005-0000-0000-000031EA0000}"/>
    <cellStyle name="Output 3 3 6" xfId="60324" xr:uid="{00000000-0005-0000-0000-000032EA0000}"/>
    <cellStyle name="Output 3 3 6 2" xfId="60325" xr:uid="{00000000-0005-0000-0000-000033EA0000}"/>
    <cellStyle name="Output 3 3 6 2 2" xfId="60326" xr:uid="{00000000-0005-0000-0000-000034EA0000}"/>
    <cellStyle name="Output 3 3 6 2 2 2" xfId="60327" xr:uid="{00000000-0005-0000-0000-000035EA0000}"/>
    <cellStyle name="Output 3 3 6 2 2 3" xfId="60328" xr:uid="{00000000-0005-0000-0000-000036EA0000}"/>
    <cellStyle name="Output 3 3 6 2 2 4" xfId="60329" xr:uid="{00000000-0005-0000-0000-000037EA0000}"/>
    <cellStyle name="Output 3 3 6 2 2 5" xfId="60330" xr:uid="{00000000-0005-0000-0000-000038EA0000}"/>
    <cellStyle name="Output 3 3 6 2 3" xfId="60331" xr:uid="{00000000-0005-0000-0000-000039EA0000}"/>
    <cellStyle name="Output 3 3 6 2 3 2" xfId="60332" xr:uid="{00000000-0005-0000-0000-00003AEA0000}"/>
    <cellStyle name="Output 3 3 6 2 3 3" xfId="60333" xr:uid="{00000000-0005-0000-0000-00003BEA0000}"/>
    <cellStyle name="Output 3 3 6 2 3 4" xfId="60334" xr:uid="{00000000-0005-0000-0000-00003CEA0000}"/>
    <cellStyle name="Output 3 3 6 2 3 5" xfId="60335" xr:uid="{00000000-0005-0000-0000-00003DEA0000}"/>
    <cellStyle name="Output 3 3 6 2 4" xfId="60336" xr:uid="{00000000-0005-0000-0000-00003EEA0000}"/>
    <cellStyle name="Output 3 3 6 2 5" xfId="60337" xr:uid="{00000000-0005-0000-0000-00003FEA0000}"/>
    <cellStyle name="Output 3 3 6 2 6" xfId="60338" xr:uid="{00000000-0005-0000-0000-000040EA0000}"/>
    <cellStyle name="Output 3 3 6 2 7" xfId="60339" xr:uid="{00000000-0005-0000-0000-000041EA0000}"/>
    <cellStyle name="Output 3 3 6 3" xfId="60340" xr:uid="{00000000-0005-0000-0000-000042EA0000}"/>
    <cellStyle name="Output 3 3 6 3 2" xfId="60341" xr:uid="{00000000-0005-0000-0000-000043EA0000}"/>
    <cellStyle name="Output 3 3 6 3 3" xfId="60342" xr:uid="{00000000-0005-0000-0000-000044EA0000}"/>
    <cellStyle name="Output 3 3 6 3 4" xfId="60343" xr:uid="{00000000-0005-0000-0000-000045EA0000}"/>
    <cellStyle name="Output 3 3 6 3 5" xfId="60344" xr:uid="{00000000-0005-0000-0000-000046EA0000}"/>
    <cellStyle name="Output 3 3 6 4" xfId="60345" xr:uid="{00000000-0005-0000-0000-000047EA0000}"/>
    <cellStyle name="Output 3 3 6 4 2" xfId="60346" xr:uid="{00000000-0005-0000-0000-000048EA0000}"/>
    <cellStyle name="Output 3 3 6 4 3" xfId="60347" xr:uid="{00000000-0005-0000-0000-000049EA0000}"/>
    <cellStyle name="Output 3 3 6 4 4" xfId="60348" xr:uid="{00000000-0005-0000-0000-00004AEA0000}"/>
    <cellStyle name="Output 3 3 6 4 5" xfId="60349" xr:uid="{00000000-0005-0000-0000-00004BEA0000}"/>
    <cellStyle name="Output 3 3 6 5" xfId="60350" xr:uid="{00000000-0005-0000-0000-00004CEA0000}"/>
    <cellStyle name="Output 3 3 6 6" xfId="60351" xr:uid="{00000000-0005-0000-0000-00004DEA0000}"/>
    <cellStyle name="Output 3 3 6 7" xfId="60352" xr:uid="{00000000-0005-0000-0000-00004EEA0000}"/>
    <cellStyle name="Output 3 3 6 8" xfId="60353" xr:uid="{00000000-0005-0000-0000-00004FEA0000}"/>
    <cellStyle name="Output 3 3 7" xfId="60354" xr:uid="{00000000-0005-0000-0000-000050EA0000}"/>
    <cellStyle name="Output 3 3 7 2" xfId="60355" xr:uid="{00000000-0005-0000-0000-000051EA0000}"/>
    <cellStyle name="Output 3 3 7 2 2" xfId="60356" xr:uid="{00000000-0005-0000-0000-000052EA0000}"/>
    <cellStyle name="Output 3 3 7 2 2 2" xfId="60357" xr:uid="{00000000-0005-0000-0000-000053EA0000}"/>
    <cellStyle name="Output 3 3 7 2 2 3" xfId="60358" xr:uid="{00000000-0005-0000-0000-000054EA0000}"/>
    <cellStyle name="Output 3 3 7 2 2 4" xfId="60359" xr:uid="{00000000-0005-0000-0000-000055EA0000}"/>
    <cellStyle name="Output 3 3 7 2 2 5" xfId="60360" xr:uid="{00000000-0005-0000-0000-000056EA0000}"/>
    <cellStyle name="Output 3 3 7 2 3" xfId="60361" xr:uid="{00000000-0005-0000-0000-000057EA0000}"/>
    <cellStyle name="Output 3 3 7 2 3 2" xfId="60362" xr:uid="{00000000-0005-0000-0000-000058EA0000}"/>
    <cellStyle name="Output 3 3 7 2 3 3" xfId="60363" xr:uid="{00000000-0005-0000-0000-000059EA0000}"/>
    <cellStyle name="Output 3 3 7 2 3 4" xfId="60364" xr:uid="{00000000-0005-0000-0000-00005AEA0000}"/>
    <cellStyle name="Output 3 3 7 2 3 5" xfId="60365" xr:uid="{00000000-0005-0000-0000-00005BEA0000}"/>
    <cellStyle name="Output 3 3 7 2 4" xfId="60366" xr:uid="{00000000-0005-0000-0000-00005CEA0000}"/>
    <cellStyle name="Output 3 3 7 2 5" xfId="60367" xr:uid="{00000000-0005-0000-0000-00005DEA0000}"/>
    <cellStyle name="Output 3 3 7 2 6" xfId="60368" xr:uid="{00000000-0005-0000-0000-00005EEA0000}"/>
    <cellStyle name="Output 3 3 7 2 7" xfId="60369" xr:uid="{00000000-0005-0000-0000-00005FEA0000}"/>
    <cellStyle name="Output 3 3 7 3" xfId="60370" xr:uid="{00000000-0005-0000-0000-000060EA0000}"/>
    <cellStyle name="Output 3 3 7 3 2" xfId="60371" xr:uid="{00000000-0005-0000-0000-000061EA0000}"/>
    <cellStyle name="Output 3 3 7 3 3" xfId="60372" xr:uid="{00000000-0005-0000-0000-000062EA0000}"/>
    <cellStyle name="Output 3 3 7 3 4" xfId="60373" xr:uid="{00000000-0005-0000-0000-000063EA0000}"/>
    <cellStyle name="Output 3 3 7 3 5" xfId="60374" xr:uid="{00000000-0005-0000-0000-000064EA0000}"/>
    <cellStyle name="Output 3 3 7 4" xfId="60375" xr:uid="{00000000-0005-0000-0000-000065EA0000}"/>
    <cellStyle name="Output 3 3 7 4 2" xfId="60376" xr:uid="{00000000-0005-0000-0000-000066EA0000}"/>
    <cellStyle name="Output 3 3 7 4 3" xfId="60377" xr:uid="{00000000-0005-0000-0000-000067EA0000}"/>
    <cellStyle name="Output 3 3 7 4 4" xfId="60378" xr:uid="{00000000-0005-0000-0000-000068EA0000}"/>
    <cellStyle name="Output 3 3 7 4 5" xfId="60379" xr:uid="{00000000-0005-0000-0000-000069EA0000}"/>
    <cellStyle name="Output 3 3 7 5" xfId="60380" xr:uid="{00000000-0005-0000-0000-00006AEA0000}"/>
    <cellStyle name="Output 3 3 7 6" xfId="60381" xr:uid="{00000000-0005-0000-0000-00006BEA0000}"/>
    <cellStyle name="Output 3 3 7 7" xfId="60382" xr:uid="{00000000-0005-0000-0000-00006CEA0000}"/>
    <cellStyle name="Output 3 3 7 8" xfId="60383" xr:uid="{00000000-0005-0000-0000-00006DEA0000}"/>
    <cellStyle name="Output 3 3 8" xfId="60384" xr:uid="{00000000-0005-0000-0000-00006EEA0000}"/>
    <cellStyle name="Output 3 3 8 2" xfId="60385" xr:uid="{00000000-0005-0000-0000-00006FEA0000}"/>
    <cellStyle name="Output 3 3 8 2 2" xfId="60386" xr:uid="{00000000-0005-0000-0000-000070EA0000}"/>
    <cellStyle name="Output 3 3 8 2 2 2" xfId="60387" xr:uid="{00000000-0005-0000-0000-000071EA0000}"/>
    <cellStyle name="Output 3 3 8 2 2 3" xfId="60388" xr:uid="{00000000-0005-0000-0000-000072EA0000}"/>
    <cellStyle name="Output 3 3 8 2 2 4" xfId="60389" xr:uid="{00000000-0005-0000-0000-000073EA0000}"/>
    <cellStyle name="Output 3 3 8 2 2 5" xfId="60390" xr:uid="{00000000-0005-0000-0000-000074EA0000}"/>
    <cellStyle name="Output 3 3 8 2 3" xfId="60391" xr:uid="{00000000-0005-0000-0000-000075EA0000}"/>
    <cellStyle name="Output 3 3 8 2 3 2" xfId="60392" xr:uid="{00000000-0005-0000-0000-000076EA0000}"/>
    <cellStyle name="Output 3 3 8 2 3 3" xfId="60393" xr:uid="{00000000-0005-0000-0000-000077EA0000}"/>
    <cellStyle name="Output 3 3 8 2 3 4" xfId="60394" xr:uid="{00000000-0005-0000-0000-000078EA0000}"/>
    <cellStyle name="Output 3 3 8 2 3 5" xfId="60395" xr:uid="{00000000-0005-0000-0000-000079EA0000}"/>
    <cellStyle name="Output 3 3 8 2 4" xfId="60396" xr:uid="{00000000-0005-0000-0000-00007AEA0000}"/>
    <cellStyle name="Output 3 3 8 2 5" xfId="60397" xr:uid="{00000000-0005-0000-0000-00007BEA0000}"/>
    <cellStyle name="Output 3 3 8 2 6" xfId="60398" xr:uid="{00000000-0005-0000-0000-00007CEA0000}"/>
    <cellStyle name="Output 3 3 8 2 7" xfId="60399" xr:uid="{00000000-0005-0000-0000-00007DEA0000}"/>
    <cellStyle name="Output 3 3 8 3" xfId="60400" xr:uid="{00000000-0005-0000-0000-00007EEA0000}"/>
    <cellStyle name="Output 3 3 8 3 2" xfId="60401" xr:uid="{00000000-0005-0000-0000-00007FEA0000}"/>
    <cellStyle name="Output 3 3 8 3 3" xfId="60402" xr:uid="{00000000-0005-0000-0000-000080EA0000}"/>
    <cellStyle name="Output 3 3 8 3 4" xfId="60403" xr:uid="{00000000-0005-0000-0000-000081EA0000}"/>
    <cellStyle name="Output 3 3 8 3 5" xfId="60404" xr:uid="{00000000-0005-0000-0000-000082EA0000}"/>
    <cellStyle name="Output 3 3 8 4" xfId="60405" xr:uid="{00000000-0005-0000-0000-000083EA0000}"/>
    <cellStyle name="Output 3 3 8 4 2" xfId="60406" xr:uid="{00000000-0005-0000-0000-000084EA0000}"/>
    <cellStyle name="Output 3 3 8 4 3" xfId="60407" xr:uid="{00000000-0005-0000-0000-000085EA0000}"/>
    <cellStyle name="Output 3 3 8 4 4" xfId="60408" xr:uid="{00000000-0005-0000-0000-000086EA0000}"/>
    <cellStyle name="Output 3 3 8 4 5" xfId="60409" xr:uid="{00000000-0005-0000-0000-000087EA0000}"/>
    <cellStyle name="Output 3 3 8 5" xfId="60410" xr:uid="{00000000-0005-0000-0000-000088EA0000}"/>
    <cellStyle name="Output 3 3 8 6" xfId="60411" xr:uid="{00000000-0005-0000-0000-000089EA0000}"/>
    <cellStyle name="Output 3 3 8 7" xfId="60412" xr:uid="{00000000-0005-0000-0000-00008AEA0000}"/>
    <cellStyle name="Output 3 3 8 8" xfId="60413" xr:uid="{00000000-0005-0000-0000-00008BEA0000}"/>
    <cellStyle name="Output 3 3 9" xfId="60414" xr:uid="{00000000-0005-0000-0000-00008CEA0000}"/>
    <cellStyle name="Output 3 3 9 2" xfId="60415" xr:uid="{00000000-0005-0000-0000-00008DEA0000}"/>
    <cellStyle name="Output 3 3 9 2 2" xfId="60416" xr:uid="{00000000-0005-0000-0000-00008EEA0000}"/>
    <cellStyle name="Output 3 3 9 2 2 2" xfId="60417" xr:uid="{00000000-0005-0000-0000-00008FEA0000}"/>
    <cellStyle name="Output 3 3 9 2 2 3" xfId="60418" xr:uid="{00000000-0005-0000-0000-000090EA0000}"/>
    <cellStyle name="Output 3 3 9 2 2 4" xfId="60419" xr:uid="{00000000-0005-0000-0000-000091EA0000}"/>
    <cellStyle name="Output 3 3 9 2 2 5" xfId="60420" xr:uid="{00000000-0005-0000-0000-000092EA0000}"/>
    <cellStyle name="Output 3 3 9 2 3" xfId="60421" xr:uid="{00000000-0005-0000-0000-000093EA0000}"/>
    <cellStyle name="Output 3 3 9 2 3 2" xfId="60422" xr:uid="{00000000-0005-0000-0000-000094EA0000}"/>
    <cellStyle name="Output 3 3 9 2 3 3" xfId="60423" xr:uid="{00000000-0005-0000-0000-000095EA0000}"/>
    <cellStyle name="Output 3 3 9 2 3 4" xfId="60424" xr:uid="{00000000-0005-0000-0000-000096EA0000}"/>
    <cellStyle name="Output 3 3 9 2 3 5" xfId="60425" xr:uid="{00000000-0005-0000-0000-000097EA0000}"/>
    <cellStyle name="Output 3 3 9 2 4" xfId="60426" xr:uid="{00000000-0005-0000-0000-000098EA0000}"/>
    <cellStyle name="Output 3 3 9 2 5" xfId="60427" xr:uid="{00000000-0005-0000-0000-000099EA0000}"/>
    <cellStyle name="Output 3 3 9 2 6" xfId="60428" xr:uid="{00000000-0005-0000-0000-00009AEA0000}"/>
    <cellStyle name="Output 3 3 9 2 7" xfId="60429" xr:uid="{00000000-0005-0000-0000-00009BEA0000}"/>
    <cellStyle name="Output 3 3 9 3" xfId="60430" xr:uid="{00000000-0005-0000-0000-00009CEA0000}"/>
    <cellStyle name="Output 3 3 9 3 2" xfId="60431" xr:uid="{00000000-0005-0000-0000-00009DEA0000}"/>
    <cellStyle name="Output 3 3 9 3 3" xfId="60432" xr:uid="{00000000-0005-0000-0000-00009EEA0000}"/>
    <cellStyle name="Output 3 3 9 3 4" xfId="60433" xr:uid="{00000000-0005-0000-0000-00009FEA0000}"/>
    <cellStyle name="Output 3 3 9 3 5" xfId="60434" xr:uid="{00000000-0005-0000-0000-0000A0EA0000}"/>
    <cellStyle name="Output 3 3 9 4" xfId="60435" xr:uid="{00000000-0005-0000-0000-0000A1EA0000}"/>
    <cellStyle name="Output 3 3 9 4 2" xfId="60436" xr:uid="{00000000-0005-0000-0000-0000A2EA0000}"/>
    <cellStyle name="Output 3 3 9 4 3" xfId="60437" xr:uid="{00000000-0005-0000-0000-0000A3EA0000}"/>
    <cellStyle name="Output 3 3 9 4 4" xfId="60438" xr:uid="{00000000-0005-0000-0000-0000A4EA0000}"/>
    <cellStyle name="Output 3 3 9 4 5" xfId="60439" xr:uid="{00000000-0005-0000-0000-0000A5EA0000}"/>
    <cellStyle name="Output 3 3 9 5" xfId="60440" xr:uid="{00000000-0005-0000-0000-0000A6EA0000}"/>
    <cellStyle name="Output 3 3 9 6" xfId="60441" xr:uid="{00000000-0005-0000-0000-0000A7EA0000}"/>
    <cellStyle name="Output 3 3 9 7" xfId="60442" xr:uid="{00000000-0005-0000-0000-0000A8EA0000}"/>
    <cellStyle name="Output 3 3 9 8" xfId="60443" xr:uid="{00000000-0005-0000-0000-0000A9EA0000}"/>
    <cellStyle name="Output 3 4" xfId="1904" xr:uid="{00000000-0005-0000-0000-0000AAEA0000}"/>
    <cellStyle name="Output 3 4 2" xfId="1905" xr:uid="{00000000-0005-0000-0000-0000ABEA0000}"/>
    <cellStyle name="Output 3 4 2 2" xfId="60444" xr:uid="{00000000-0005-0000-0000-0000ACEA0000}"/>
    <cellStyle name="Output 3 4 3" xfId="60445" xr:uid="{00000000-0005-0000-0000-0000ADEA0000}"/>
    <cellStyle name="Output 3 4 4" xfId="60446" xr:uid="{00000000-0005-0000-0000-0000AEEA0000}"/>
    <cellStyle name="Output 3 4 5" xfId="60447" xr:uid="{00000000-0005-0000-0000-0000AFEA0000}"/>
    <cellStyle name="Output 3 5" xfId="1906" xr:uid="{00000000-0005-0000-0000-0000B0EA0000}"/>
    <cellStyle name="Output 3 5 2" xfId="1907" xr:uid="{00000000-0005-0000-0000-0000B1EA0000}"/>
    <cellStyle name="Output 3 5 2 2" xfId="60448" xr:uid="{00000000-0005-0000-0000-0000B2EA0000}"/>
    <cellStyle name="Output 3 5 3" xfId="60449" xr:uid="{00000000-0005-0000-0000-0000B3EA0000}"/>
    <cellStyle name="Output 3 5 4" xfId="60450" xr:uid="{00000000-0005-0000-0000-0000B4EA0000}"/>
    <cellStyle name="Output 3 5 5" xfId="60451" xr:uid="{00000000-0005-0000-0000-0000B5EA0000}"/>
    <cellStyle name="Output 3 6" xfId="1908" xr:uid="{00000000-0005-0000-0000-0000B6EA0000}"/>
    <cellStyle name="Output 3 6 2" xfId="60452" xr:uid="{00000000-0005-0000-0000-0000B7EA0000}"/>
    <cellStyle name="Output 3 7" xfId="60453" xr:uid="{00000000-0005-0000-0000-0000B8EA0000}"/>
    <cellStyle name="Output 3 8" xfId="60454" xr:uid="{00000000-0005-0000-0000-0000B9EA0000}"/>
    <cellStyle name="Output 3_T-straight with PEDs adjustor" xfId="60455" xr:uid="{00000000-0005-0000-0000-0000BAEA0000}"/>
    <cellStyle name="Output 4" xfId="1909" xr:uid="{00000000-0005-0000-0000-0000BBEA0000}"/>
    <cellStyle name="Output 4 2" xfId="1910" xr:uid="{00000000-0005-0000-0000-0000BCEA0000}"/>
    <cellStyle name="Output 4 2 10" xfId="60456" xr:uid="{00000000-0005-0000-0000-0000BDEA0000}"/>
    <cellStyle name="Output 4 2 10 2" xfId="60457" xr:uid="{00000000-0005-0000-0000-0000BEEA0000}"/>
    <cellStyle name="Output 4 2 10 2 2" xfId="60458" xr:uid="{00000000-0005-0000-0000-0000BFEA0000}"/>
    <cellStyle name="Output 4 2 10 2 2 2" xfId="60459" xr:uid="{00000000-0005-0000-0000-0000C0EA0000}"/>
    <cellStyle name="Output 4 2 10 2 2 3" xfId="60460" xr:uid="{00000000-0005-0000-0000-0000C1EA0000}"/>
    <cellStyle name="Output 4 2 10 2 2 4" xfId="60461" xr:uid="{00000000-0005-0000-0000-0000C2EA0000}"/>
    <cellStyle name="Output 4 2 10 2 2 5" xfId="60462" xr:uid="{00000000-0005-0000-0000-0000C3EA0000}"/>
    <cellStyle name="Output 4 2 10 2 3" xfId="60463" xr:uid="{00000000-0005-0000-0000-0000C4EA0000}"/>
    <cellStyle name="Output 4 2 10 2 3 2" xfId="60464" xr:uid="{00000000-0005-0000-0000-0000C5EA0000}"/>
    <cellStyle name="Output 4 2 10 2 3 3" xfId="60465" xr:uid="{00000000-0005-0000-0000-0000C6EA0000}"/>
    <cellStyle name="Output 4 2 10 2 3 4" xfId="60466" xr:uid="{00000000-0005-0000-0000-0000C7EA0000}"/>
    <cellStyle name="Output 4 2 10 2 3 5" xfId="60467" xr:uid="{00000000-0005-0000-0000-0000C8EA0000}"/>
    <cellStyle name="Output 4 2 10 2 4" xfId="60468" xr:uid="{00000000-0005-0000-0000-0000C9EA0000}"/>
    <cellStyle name="Output 4 2 10 2 5" xfId="60469" xr:uid="{00000000-0005-0000-0000-0000CAEA0000}"/>
    <cellStyle name="Output 4 2 10 2 6" xfId="60470" xr:uid="{00000000-0005-0000-0000-0000CBEA0000}"/>
    <cellStyle name="Output 4 2 10 2 7" xfId="60471" xr:uid="{00000000-0005-0000-0000-0000CCEA0000}"/>
    <cellStyle name="Output 4 2 10 3" xfId="60472" xr:uid="{00000000-0005-0000-0000-0000CDEA0000}"/>
    <cellStyle name="Output 4 2 10 3 2" xfId="60473" xr:uid="{00000000-0005-0000-0000-0000CEEA0000}"/>
    <cellStyle name="Output 4 2 10 3 3" xfId="60474" xr:uid="{00000000-0005-0000-0000-0000CFEA0000}"/>
    <cellStyle name="Output 4 2 10 3 4" xfId="60475" xr:uid="{00000000-0005-0000-0000-0000D0EA0000}"/>
    <cellStyle name="Output 4 2 10 3 5" xfId="60476" xr:uid="{00000000-0005-0000-0000-0000D1EA0000}"/>
    <cellStyle name="Output 4 2 10 4" xfId="60477" xr:uid="{00000000-0005-0000-0000-0000D2EA0000}"/>
    <cellStyle name="Output 4 2 10 4 2" xfId="60478" xr:uid="{00000000-0005-0000-0000-0000D3EA0000}"/>
    <cellStyle name="Output 4 2 10 4 3" xfId="60479" xr:uid="{00000000-0005-0000-0000-0000D4EA0000}"/>
    <cellStyle name="Output 4 2 10 4 4" xfId="60480" xr:uid="{00000000-0005-0000-0000-0000D5EA0000}"/>
    <cellStyle name="Output 4 2 10 4 5" xfId="60481" xr:uid="{00000000-0005-0000-0000-0000D6EA0000}"/>
    <cellStyle name="Output 4 2 10 5" xfId="60482" xr:uid="{00000000-0005-0000-0000-0000D7EA0000}"/>
    <cellStyle name="Output 4 2 10 6" xfId="60483" xr:uid="{00000000-0005-0000-0000-0000D8EA0000}"/>
    <cellStyle name="Output 4 2 10 7" xfId="60484" xr:uid="{00000000-0005-0000-0000-0000D9EA0000}"/>
    <cellStyle name="Output 4 2 10 8" xfId="60485" xr:uid="{00000000-0005-0000-0000-0000DAEA0000}"/>
    <cellStyle name="Output 4 2 11" xfId="60486" xr:uid="{00000000-0005-0000-0000-0000DBEA0000}"/>
    <cellStyle name="Output 4 2 11 2" xfId="60487" xr:uid="{00000000-0005-0000-0000-0000DCEA0000}"/>
    <cellStyle name="Output 4 2 11 2 2" xfId="60488" xr:uid="{00000000-0005-0000-0000-0000DDEA0000}"/>
    <cellStyle name="Output 4 2 11 2 2 2" xfId="60489" xr:uid="{00000000-0005-0000-0000-0000DEEA0000}"/>
    <cellStyle name="Output 4 2 11 2 2 3" xfId="60490" xr:uid="{00000000-0005-0000-0000-0000DFEA0000}"/>
    <cellStyle name="Output 4 2 11 2 2 4" xfId="60491" xr:uid="{00000000-0005-0000-0000-0000E0EA0000}"/>
    <cellStyle name="Output 4 2 11 2 2 5" xfId="60492" xr:uid="{00000000-0005-0000-0000-0000E1EA0000}"/>
    <cellStyle name="Output 4 2 11 2 3" xfId="60493" xr:uid="{00000000-0005-0000-0000-0000E2EA0000}"/>
    <cellStyle name="Output 4 2 11 2 3 2" xfId="60494" xr:uid="{00000000-0005-0000-0000-0000E3EA0000}"/>
    <cellStyle name="Output 4 2 11 2 3 3" xfId="60495" xr:uid="{00000000-0005-0000-0000-0000E4EA0000}"/>
    <cellStyle name="Output 4 2 11 2 3 4" xfId="60496" xr:uid="{00000000-0005-0000-0000-0000E5EA0000}"/>
    <cellStyle name="Output 4 2 11 2 3 5" xfId="60497" xr:uid="{00000000-0005-0000-0000-0000E6EA0000}"/>
    <cellStyle name="Output 4 2 11 2 4" xfId="60498" xr:uid="{00000000-0005-0000-0000-0000E7EA0000}"/>
    <cellStyle name="Output 4 2 11 2 5" xfId="60499" xr:uid="{00000000-0005-0000-0000-0000E8EA0000}"/>
    <cellStyle name="Output 4 2 11 2 6" xfId="60500" xr:uid="{00000000-0005-0000-0000-0000E9EA0000}"/>
    <cellStyle name="Output 4 2 11 2 7" xfId="60501" xr:uid="{00000000-0005-0000-0000-0000EAEA0000}"/>
    <cellStyle name="Output 4 2 11 3" xfId="60502" xr:uid="{00000000-0005-0000-0000-0000EBEA0000}"/>
    <cellStyle name="Output 4 2 11 3 2" xfId="60503" xr:uid="{00000000-0005-0000-0000-0000ECEA0000}"/>
    <cellStyle name="Output 4 2 11 3 3" xfId="60504" xr:uid="{00000000-0005-0000-0000-0000EDEA0000}"/>
    <cellStyle name="Output 4 2 11 3 4" xfId="60505" xr:uid="{00000000-0005-0000-0000-0000EEEA0000}"/>
    <cellStyle name="Output 4 2 11 3 5" xfId="60506" xr:uid="{00000000-0005-0000-0000-0000EFEA0000}"/>
    <cellStyle name="Output 4 2 11 4" xfId="60507" xr:uid="{00000000-0005-0000-0000-0000F0EA0000}"/>
    <cellStyle name="Output 4 2 11 4 2" xfId="60508" xr:uid="{00000000-0005-0000-0000-0000F1EA0000}"/>
    <cellStyle name="Output 4 2 11 4 3" xfId="60509" xr:uid="{00000000-0005-0000-0000-0000F2EA0000}"/>
    <cellStyle name="Output 4 2 11 4 4" xfId="60510" xr:uid="{00000000-0005-0000-0000-0000F3EA0000}"/>
    <cellStyle name="Output 4 2 11 4 5" xfId="60511" xr:uid="{00000000-0005-0000-0000-0000F4EA0000}"/>
    <cellStyle name="Output 4 2 11 5" xfId="60512" xr:uid="{00000000-0005-0000-0000-0000F5EA0000}"/>
    <cellStyle name="Output 4 2 11 6" xfId="60513" xr:uid="{00000000-0005-0000-0000-0000F6EA0000}"/>
    <cellStyle name="Output 4 2 11 7" xfId="60514" xr:uid="{00000000-0005-0000-0000-0000F7EA0000}"/>
    <cellStyle name="Output 4 2 11 8" xfId="60515" xr:uid="{00000000-0005-0000-0000-0000F8EA0000}"/>
    <cellStyle name="Output 4 2 12" xfId="60516" xr:uid="{00000000-0005-0000-0000-0000F9EA0000}"/>
    <cellStyle name="Output 4 2 12 2" xfId="60517" xr:uid="{00000000-0005-0000-0000-0000FAEA0000}"/>
    <cellStyle name="Output 4 2 12 2 2" xfId="60518" xr:uid="{00000000-0005-0000-0000-0000FBEA0000}"/>
    <cellStyle name="Output 4 2 12 2 2 2" xfId="60519" xr:uid="{00000000-0005-0000-0000-0000FCEA0000}"/>
    <cellStyle name="Output 4 2 12 2 2 3" xfId="60520" xr:uid="{00000000-0005-0000-0000-0000FDEA0000}"/>
    <cellStyle name="Output 4 2 12 2 2 4" xfId="60521" xr:uid="{00000000-0005-0000-0000-0000FEEA0000}"/>
    <cellStyle name="Output 4 2 12 2 2 5" xfId="60522" xr:uid="{00000000-0005-0000-0000-0000FFEA0000}"/>
    <cellStyle name="Output 4 2 12 2 3" xfId="60523" xr:uid="{00000000-0005-0000-0000-000000EB0000}"/>
    <cellStyle name="Output 4 2 12 2 3 2" xfId="60524" xr:uid="{00000000-0005-0000-0000-000001EB0000}"/>
    <cellStyle name="Output 4 2 12 2 3 3" xfId="60525" xr:uid="{00000000-0005-0000-0000-000002EB0000}"/>
    <cellStyle name="Output 4 2 12 2 3 4" xfId="60526" xr:uid="{00000000-0005-0000-0000-000003EB0000}"/>
    <cellStyle name="Output 4 2 12 2 3 5" xfId="60527" xr:uid="{00000000-0005-0000-0000-000004EB0000}"/>
    <cellStyle name="Output 4 2 12 2 4" xfId="60528" xr:uid="{00000000-0005-0000-0000-000005EB0000}"/>
    <cellStyle name="Output 4 2 12 2 5" xfId="60529" xr:uid="{00000000-0005-0000-0000-000006EB0000}"/>
    <cellStyle name="Output 4 2 12 2 6" xfId="60530" xr:uid="{00000000-0005-0000-0000-000007EB0000}"/>
    <cellStyle name="Output 4 2 12 2 7" xfId="60531" xr:uid="{00000000-0005-0000-0000-000008EB0000}"/>
    <cellStyle name="Output 4 2 12 3" xfId="60532" xr:uid="{00000000-0005-0000-0000-000009EB0000}"/>
    <cellStyle name="Output 4 2 12 3 2" xfId="60533" xr:uid="{00000000-0005-0000-0000-00000AEB0000}"/>
    <cellStyle name="Output 4 2 12 3 3" xfId="60534" xr:uid="{00000000-0005-0000-0000-00000BEB0000}"/>
    <cellStyle name="Output 4 2 12 3 4" xfId="60535" xr:uid="{00000000-0005-0000-0000-00000CEB0000}"/>
    <cellStyle name="Output 4 2 12 3 5" xfId="60536" xr:uid="{00000000-0005-0000-0000-00000DEB0000}"/>
    <cellStyle name="Output 4 2 12 4" xfId="60537" xr:uid="{00000000-0005-0000-0000-00000EEB0000}"/>
    <cellStyle name="Output 4 2 12 4 2" xfId="60538" xr:uid="{00000000-0005-0000-0000-00000FEB0000}"/>
    <cellStyle name="Output 4 2 12 4 3" xfId="60539" xr:uid="{00000000-0005-0000-0000-000010EB0000}"/>
    <cellStyle name="Output 4 2 12 4 4" xfId="60540" xr:uid="{00000000-0005-0000-0000-000011EB0000}"/>
    <cellStyle name="Output 4 2 12 4 5" xfId="60541" xr:uid="{00000000-0005-0000-0000-000012EB0000}"/>
    <cellStyle name="Output 4 2 12 5" xfId="60542" xr:uid="{00000000-0005-0000-0000-000013EB0000}"/>
    <cellStyle name="Output 4 2 12 6" xfId="60543" xr:uid="{00000000-0005-0000-0000-000014EB0000}"/>
    <cellStyle name="Output 4 2 12 7" xfId="60544" xr:uid="{00000000-0005-0000-0000-000015EB0000}"/>
    <cellStyle name="Output 4 2 12 8" xfId="60545" xr:uid="{00000000-0005-0000-0000-000016EB0000}"/>
    <cellStyle name="Output 4 2 13" xfId="60546" xr:uid="{00000000-0005-0000-0000-000017EB0000}"/>
    <cellStyle name="Output 4 2 13 2" xfId="60547" xr:uid="{00000000-0005-0000-0000-000018EB0000}"/>
    <cellStyle name="Output 4 2 13 2 2" xfId="60548" xr:uid="{00000000-0005-0000-0000-000019EB0000}"/>
    <cellStyle name="Output 4 2 13 2 2 2" xfId="60549" xr:uid="{00000000-0005-0000-0000-00001AEB0000}"/>
    <cellStyle name="Output 4 2 13 2 2 3" xfId="60550" xr:uid="{00000000-0005-0000-0000-00001BEB0000}"/>
    <cellStyle name="Output 4 2 13 2 2 4" xfId="60551" xr:uid="{00000000-0005-0000-0000-00001CEB0000}"/>
    <cellStyle name="Output 4 2 13 2 2 5" xfId="60552" xr:uid="{00000000-0005-0000-0000-00001DEB0000}"/>
    <cellStyle name="Output 4 2 13 2 3" xfId="60553" xr:uid="{00000000-0005-0000-0000-00001EEB0000}"/>
    <cellStyle name="Output 4 2 13 2 3 2" xfId="60554" xr:uid="{00000000-0005-0000-0000-00001FEB0000}"/>
    <cellStyle name="Output 4 2 13 2 3 3" xfId="60555" xr:uid="{00000000-0005-0000-0000-000020EB0000}"/>
    <cellStyle name="Output 4 2 13 2 3 4" xfId="60556" xr:uid="{00000000-0005-0000-0000-000021EB0000}"/>
    <cellStyle name="Output 4 2 13 2 3 5" xfId="60557" xr:uid="{00000000-0005-0000-0000-000022EB0000}"/>
    <cellStyle name="Output 4 2 13 2 4" xfId="60558" xr:uid="{00000000-0005-0000-0000-000023EB0000}"/>
    <cellStyle name="Output 4 2 13 2 5" xfId="60559" xr:uid="{00000000-0005-0000-0000-000024EB0000}"/>
    <cellStyle name="Output 4 2 13 2 6" xfId="60560" xr:uid="{00000000-0005-0000-0000-000025EB0000}"/>
    <cellStyle name="Output 4 2 13 2 7" xfId="60561" xr:uid="{00000000-0005-0000-0000-000026EB0000}"/>
    <cellStyle name="Output 4 2 13 3" xfId="60562" xr:uid="{00000000-0005-0000-0000-000027EB0000}"/>
    <cellStyle name="Output 4 2 13 3 2" xfId="60563" xr:uid="{00000000-0005-0000-0000-000028EB0000}"/>
    <cellStyle name="Output 4 2 13 3 3" xfId="60564" xr:uid="{00000000-0005-0000-0000-000029EB0000}"/>
    <cellStyle name="Output 4 2 13 3 4" xfId="60565" xr:uid="{00000000-0005-0000-0000-00002AEB0000}"/>
    <cellStyle name="Output 4 2 13 3 5" xfId="60566" xr:uid="{00000000-0005-0000-0000-00002BEB0000}"/>
    <cellStyle name="Output 4 2 13 4" xfId="60567" xr:uid="{00000000-0005-0000-0000-00002CEB0000}"/>
    <cellStyle name="Output 4 2 13 4 2" xfId="60568" xr:uid="{00000000-0005-0000-0000-00002DEB0000}"/>
    <cellStyle name="Output 4 2 13 4 3" xfId="60569" xr:uid="{00000000-0005-0000-0000-00002EEB0000}"/>
    <cellStyle name="Output 4 2 13 4 4" xfId="60570" xr:uid="{00000000-0005-0000-0000-00002FEB0000}"/>
    <cellStyle name="Output 4 2 13 4 5" xfId="60571" xr:uid="{00000000-0005-0000-0000-000030EB0000}"/>
    <cellStyle name="Output 4 2 13 5" xfId="60572" xr:uid="{00000000-0005-0000-0000-000031EB0000}"/>
    <cellStyle name="Output 4 2 13 6" xfId="60573" xr:uid="{00000000-0005-0000-0000-000032EB0000}"/>
    <cellStyle name="Output 4 2 13 7" xfId="60574" xr:uid="{00000000-0005-0000-0000-000033EB0000}"/>
    <cellStyle name="Output 4 2 13 8" xfId="60575" xr:uid="{00000000-0005-0000-0000-000034EB0000}"/>
    <cellStyle name="Output 4 2 14" xfId="60576" xr:uid="{00000000-0005-0000-0000-000035EB0000}"/>
    <cellStyle name="Output 4 2 14 2" xfId="60577" xr:uid="{00000000-0005-0000-0000-000036EB0000}"/>
    <cellStyle name="Output 4 2 14 2 2" xfId="60578" xr:uid="{00000000-0005-0000-0000-000037EB0000}"/>
    <cellStyle name="Output 4 2 14 2 2 2" xfId="60579" xr:uid="{00000000-0005-0000-0000-000038EB0000}"/>
    <cellStyle name="Output 4 2 14 2 2 3" xfId="60580" xr:uid="{00000000-0005-0000-0000-000039EB0000}"/>
    <cellStyle name="Output 4 2 14 2 2 4" xfId="60581" xr:uid="{00000000-0005-0000-0000-00003AEB0000}"/>
    <cellStyle name="Output 4 2 14 2 2 5" xfId="60582" xr:uid="{00000000-0005-0000-0000-00003BEB0000}"/>
    <cellStyle name="Output 4 2 14 2 3" xfId="60583" xr:uid="{00000000-0005-0000-0000-00003CEB0000}"/>
    <cellStyle name="Output 4 2 14 2 3 2" xfId="60584" xr:uid="{00000000-0005-0000-0000-00003DEB0000}"/>
    <cellStyle name="Output 4 2 14 2 3 3" xfId="60585" xr:uid="{00000000-0005-0000-0000-00003EEB0000}"/>
    <cellStyle name="Output 4 2 14 2 3 4" xfId="60586" xr:uid="{00000000-0005-0000-0000-00003FEB0000}"/>
    <cellStyle name="Output 4 2 14 2 3 5" xfId="60587" xr:uid="{00000000-0005-0000-0000-000040EB0000}"/>
    <cellStyle name="Output 4 2 14 2 4" xfId="60588" xr:uid="{00000000-0005-0000-0000-000041EB0000}"/>
    <cellStyle name="Output 4 2 14 2 5" xfId="60589" xr:uid="{00000000-0005-0000-0000-000042EB0000}"/>
    <cellStyle name="Output 4 2 14 2 6" xfId="60590" xr:uid="{00000000-0005-0000-0000-000043EB0000}"/>
    <cellStyle name="Output 4 2 14 2 7" xfId="60591" xr:uid="{00000000-0005-0000-0000-000044EB0000}"/>
    <cellStyle name="Output 4 2 14 3" xfId="60592" xr:uid="{00000000-0005-0000-0000-000045EB0000}"/>
    <cellStyle name="Output 4 2 14 3 2" xfId="60593" xr:uid="{00000000-0005-0000-0000-000046EB0000}"/>
    <cellStyle name="Output 4 2 14 3 3" xfId="60594" xr:uid="{00000000-0005-0000-0000-000047EB0000}"/>
    <cellStyle name="Output 4 2 14 3 4" xfId="60595" xr:uid="{00000000-0005-0000-0000-000048EB0000}"/>
    <cellStyle name="Output 4 2 14 3 5" xfId="60596" xr:uid="{00000000-0005-0000-0000-000049EB0000}"/>
    <cellStyle name="Output 4 2 14 4" xfId="60597" xr:uid="{00000000-0005-0000-0000-00004AEB0000}"/>
    <cellStyle name="Output 4 2 14 4 2" xfId="60598" xr:uid="{00000000-0005-0000-0000-00004BEB0000}"/>
    <cellStyle name="Output 4 2 14 4 3" xfId="60599" xr:uid="{00000000-0005-0000-0000-00004CEB0000}"/>
    <cellStyle name="Output 4 2 14 4 4" xfId="60600" xr:uid="{00000000-0005-0000-0000-00004DEB0000}"/>
    <cellStyle name="Output 4 2 14 4 5" xfId="60601" xr:uid="{00000000-0005-0000-0000-00004EEB0000}"/>
    <cellStyle name="Output 4 2 14 5" xfId="60602" xr:uid="{00000000-0005-0000-0000-00004FEB0000}"/>
    <cellStyle name="Output 4 2 14 6" xfId="60603" xr:uid="{00000000-0005-0000-0000-000050EB0000}"/>
    <cellStyle name="Output 4 2 14 7" xfId="60604" xr:uid="{00000000-0005-0000-0000-000051EB0000}"/>
    <cellStyle name="Output 4 2 14 8" xfId="60605" xr:uid="{00000000-0005-0000-0000-000052EB0000}"/>
    <cellStyle name="Output 4 2 15" xfId="60606" xr:uid="{00000000-0005-0000-0000-000053EB0000}"/>
    <cellStyle name="Output 4 2 15 2" xfId="60607" xr:uid="{00000000-0005-0000-0000-000054EB0000}"/>
    <cellStyle name="Output 4 2 15 2 2" xfId="60608" xr:uid="{00000000-0005-0000-0000-000055EB0000}"/>
    <cellStyle name="Output 4 2 15 2 3" xfId="60609" xr:uid="{00000000-0005-0000-0000-000056EB0000}"/>
    <cellStyle name="Output 4 2 15 2 4" xfId="60610" xr:uid="{00000000-0005-0000-0000-000057EB0000}"/>
    <cellStyle name="Output 4 2 15 2 5" xfId="60611" xr:uid="{00000000-0005-0000-0000-000058EB0000}"/>
    <cellStyle name="Output 4 2 15 3" xfId="60612" xr:uid="{00000000-0005-0000-0000-000059EB0000}"/>
    <cellStyle name="Output 4 2 15 3 2" xfId="60613" xr:uid="{00000000-0005-0000-0000-00005AEB0000}"/>
    <cellStyle name="Output 4 2 15 3 3" xfId="60614" xr:uid="{00000000-0005-0000-0000-00005BEB0000}"/>
    <cellStyle name="Output 4 2 15 3 4" xfId="60615" xr:uid="{00000000-0005-0000-0000-00005CEB0000}"/>
    <cellStyle name="Output 4 2 15 3 5" xfId="60616" xr:uid="{00000000-0005-0000-0000-00005DEB0000}"/>
    <cellStyle name="Output 4 2 15 4" xfId="60617" xr:uid="{00000000-0005-0000-0000-00005EEB0000}"/>
    <cellStyle name="Output 4 2 15 5" xfId="60618" xr:uid="{00000000-0005-0000-0000-00005FEB0000}"/>
    <cellStyle name="Output 4 2 15 6" xfId="60619" xr:uid="{00000000-0005-0000-0000-000060EB0000}"/>
    <cellStyle name="Output 4 2 15 7" xfId="60620" xr:uid="{00000000-0005-0000-0000-000061EB0000}"/>
    <cellStyle name="Output 4 2 16" xfId="60621" xr:uid="{00000000-0005-0000-0000-000062EB0000}"/>
    <cellStyle name="Output 4 2 16 2" xfId="60622" xr:uid="{00000000-0005-0000-0000-000063EB0000}"/>
    <cellStyle name="Output 4 2 16 3" xfId="60623" xr:uid="{00000000-0005-0000-0000-000064EB0000}"/>
    <cellStyle name="Output 4 2 16 4" xfId="60624" xr:uid="{00000000-0005-0000-0000-000065EB0000}"/>
    <cellStyle name="Output 4 2 16 5" xfId="60625" xr:uid="{00000000-0005-0000-0000-000066EB0000}"/>
    <cellStyle name="Output 4 2 17" xfId="60626" xr:uid="{00000000-0005-0000-0000-000067EB0000}"/>
    <cellStyle name="Output 4 2 17 2" xfId="60627" xr:uid="{00000000-0005-0000-0000-000068EB0000}"/>
    <cellStyle name="Output 4 2 17 3" xfId="60628" xr:uid="{00000000-0005-0000-0000-000069EB0000}"/>
    <cellStyle name="Output 4 2 17 4" xfId="60629" xr:uid="{00000000-0005-0000-0000-00006AEB0000}"/>
    <cellStyle name="Output 4 2 17 5" xfId="60630" xr:uid="{00000000-0005-0000-0000-00006BEB0000}"/>
    <cellStyle name="Output 4 2 18" xfId="60631" xr:uid="{00000000-0005-0000-0000-00006CEB0000}"/>
    <cellStyle name="Output 4 2 18 2" xfId="60632" xr:uid="{00000000-0005-0000-0000-00006DEB0000}"/>
    <cellStyle name="Output 4 2 19" xfId="60633" xr:uid="{00000000-0005-0000-0000-00006EEB0000}"/>
    <cellStyle name="Output 4 2 2" xfId="1911" xr:uid="{00000000-0005-0000-0000-00006FEB0000}"/>
    <cellStyle name="Output 4 2 2 2" xfId="1912" xr:uid="{00000000-0005-0000-0000-000070EB0000}"/>
    <cellStyle name="Output 4 2 2 2 2" xfId="60634" xr:uid="{00000000-0005-0000-0000-000071EB0000}"/>
    <cellStyle name="Output 4 2 2 2 2 2" xfId="60635" xr:uid="{00000000-0005-0000-0000-000072EB0000}"/>
    <cellStyle name="Output 4 2 2 2 2 3" xfId="60636" xr:uid="{00000000-0005-0000-0000-000073EB0000}"/>
    <cellStyle name="Output 4 2 2 2 2 4" xfId="60637" xr:uid="{00000000-0005-0000-0000-000074EB0000}"/>
    <cellStyle name="Output 4 2 2 2 2 5" xfId="60638" xr:uid="{00000000-0005-0000-0000-000075EB0000}"/>
    <cellStyle name="Output 4 2 2 2 3" xfId="60639" xr:uid="{00000000-0005-0000-0000-000076EB0000}"/>
    <cellStyle name="Output 4 2 2 2 3 2" xfId="60640" xr:uid="{00000000-0005-0000-0000-000077EB0000}"/>
    <cellStyle name="Output 4 2 2 2 3 3" xfId="60641" xr:uid="{00000000-0005-0000-0000-000078EB0000}"/>
    <cellStyle name="Output 4 2 2 2 3 4" xfId="60642" xr:uid="{00000000-0005-0000-0000-000079EB0000}"/>
    <cellStyle name="Output 4 2 2 2 3 5" xfId="60643" xr:uid="{00000000-0005-0000-0000-00007AEB0000}"/>
    <cellStyle name="Output 4 2 2 2 4" xfId="60644" xr:uid="{00000000-0005-0000-0000-00007BEB0000}"/>
    <cellStyle name="Output 4 2 2 2 5" xfId="60645" xr:uid="{00000000-0005-0000-0000-00007CEB0000}"/>
    <cellStyle name="Output 4 2 2 2 6" xfId="60646" xr:uid="{00000000-0005-0000-0000-00007DEB0000}"/>
    <cellStyle name="Output 4 2 2 2 7" xfId="60647" xr:uid="{00000000-0005-0000-0000-00007EEB0000}"/>
    <cellStyle name="Output 4 2 2 3" xfId="60648" xr:uid="{00000000-0005-0000-0000-00007FEB0000}"/>
    <cellStyle name="Output 4 2 2 3 2" xfId="60649" xr:uid="{00000000-0005-0000-0000-000080EB0000}"/>
    <cellStyle name="Output 4 2 2 3 3" xfId="60650" xr:uid="{00000000-0005-0000-0000-000081EB0000}"/>
    <cellStyle name="Output 4 2 2 3 4" xfId="60651" xr:uid="{00000000-0005-0000-0000-000082EB0000}"/>
    <cellStyle name="Output 4 2 2 3 5" xfId="60652" xr:uid="{00000000-0005-0000-0000-000083EB0000}"/>
    <cellStyle name="Output 4 2 2 4" xfId="60653" xr:uid="{00000000-0005-0000-0000-000084EB0000}"/>
    <cellStyle name="Output 4 2 2 4 2" xfId="60654" xr:uid="{00000000-0005-0000-0000-000085EB0000}"/>
    <cellStyle name="Output 4 2 2 4 3" xfId="60655" xr:uid="{00000000-0005-0000-0000-000086EB0000}"/>
    <cellStyle name="Output 4 2 2 4 4" xfId="60656" xr:uid="{00000000-0005-0000-0000-000087EB0000}"/>
    <cellStyle name="Output 4 2 2 4 5" xfId="60657" xr:uid="{00000000-0005-0000-0000-000088EB0000}"/>
    <cellStyle name="Output 4 2 2 5" xfId="60658" xr:uid="{00000000-0005-0000-0000-000089EB0000}"/>
    <cellStyle name="Output 4 2 2 5 2" xfId="60659" xr:uid="{00000000-0005-0000-0000-00008AEB0000}"/>
    <cellStyle name="Output 4 2 2 6" xfId="60660" xr:uid="{00000000-0005-0000-0000-00008BEB0000}"/>
    <cellStyle name="Output 4 2 2 7" xfId="60661" xr:uid="{00000000-0005-0000-0000-00008CEB0000}"/>
    <cellStyle name="Output 4 2 2 8" xfId="60662" xr:uid="{00000000-0005-0000-0000-00008DEB0000}"/>
    <cellStyle name="Output 4 2 20" xfId="60663" xr:uid="{00000000-0005-0000-0000-00008EEB0000}"/>
    <cellStyle name="Output 4 2 21" xfId="60664" xr:uid="{00000000-0005-0000-0000-00008FEB0000}"/>
    <cellStyle name="Output 4 2 3" xfId="1913" xr:uid="{00000000-0005-0000-0000-000090EB0000}"/>
    <cellStyle name="Output 4 2 3 2" xfId="1914" xr:uid="{00000000-0005-0000-0000-000091EB0000}"/>
    <cellStyle name="Output 4 2 3 2 2" xfId="60665" xr:uid="{00000000-0005-0000-0000-000092EB0000}"/>
    <cellStyle name="Output 4 2 3 2 2 2" xfId="60666" xr:uid="{00000000-0005-0000-0000-000093EB0000}"/>
    <cellStyle name="Output 4 2 3 2 2 3" xfId="60667" xr:uid="{00000000-0005-0000-0000-000094EB0000}"/>
    <cellStyle name="Output 4 2 3 2 2 4" xfId="60668" xr:uid="{00000000-0005-0000-0000-000095EB0000}"/>
    <cellStyle name="Output 4 2 3 2 2 5" xfId="60669" xr:uid="{00000000-0005-0000-0000-000096EB0000}"/>
    <cellStyle name="Output 4 2 3 2 3" xfId="60670" xr:uid="{00000000-0005-0000-0000-000097EB0000}"/>
    <cellStyle name="Output 4 2 3 2 3 2" xfId="60671" xr:uid="{00000000-0005-0000-0000-000098EB0000}"/>
    <cellStyle name="Output 4 2 3 2 3 3" xfId="60672" xr:uid="{00000000-0005-0000-0000-000099EB0000}"/>
    <cellStyle name="Output 4 2 3 2 3 4" xfId="60673" xr:uid="{00000000-0005-0000-0000-00009AEB0000}"/>
    <cellStyle name="Output 4 2 3 2 3 5" xfId="60674" xr:uid="{00000000-0005-0000-0000-00009BEB0000}"/>
    <cellStyle name="Output 4 2 3 2 4" xfId="60675" xr:uid="{00000000-0005-0000-0000-00009CEB0000}"/>
    <cellStyle name="Output 4 2 3 2 5" xfId="60676" xr:uid="{00000000-0005-0000-0000-00009DEB0000}"/>
    <cellStyle name="Output 4 2 3 2 6" xfId="60677" xr:uid="{00000000-0005-0000-0000-00009EEB0000}"/>
    <cellStyle name="Output 4 2 3 2 7" xfId="60678" xr:uid="{00000000-0005-0000-0000-00009FEB0000}"/>
    <cellStyle name="Output 4 2 3 3" xfId="60679" xr:uid="{00000000-0005-0000-0000-0000A0EB0000}"/>
    <cellStyle name="Output 4 2 3 3 2" xfId="60680" xr:uid="{00000000-0005-0000-0000-0000A1EB0000}"/>
    <cellStyle name="Output 4 2 3 3 3" xfId="60681" xr:uid="{00000000-0005-0000-0000-0000A2EB0000}"/>
    <cellStyle name="Output 4 2 3 3 4" xfId="60682" xr:uid="{00000000-0005-0000-0000-0000A3EB0000}"/>
    <cellStyle name="Output 4 2 3 3 5" xfId="60683" xr:uid="{00000000-0005-0000-0000-0000A4EB0000}"/>
    <cellStyle name="Output 4 2 3 4" xfId="60684" xr:uid="{00000000-0005-0000-0000-0000A5EB0000}"/>
    <cellStyle name="Output 4 2 3 4 2" xfId="60685" xr:uid="{00000000-0005-0000-0000-0000A6EB0000}"/>
    <cellStyle name="Output 4 2 3 4 3" xfId="60686" xr:uid="{00000000-0005-0000-0000-0000A7EB0000}"/>
    <cellStyle name="Output 4 2 3 4 4" xfId="60687" xr:uid="{00000000-0005-0000-0000-0000A8EB0000}"/>
    <cellStyle name="Output 4 2 3 4 5" xfId="60688" xr:uid="{00000000-0005-0000-0000-0000A9EB0000}"/>
    <cellStyle name="Output 4 2 3 5" xfId="60689" xr:uid="{00000000-0005-0000-0000-0000AAEB0000}"/>
    <cellStyle name="Output 4 2 3 6" xfId="60690" xr:uid="{00000000-0005-0000-0000-0000ABEB0000}"/>
    <cellStyle name="Output 4 2 3 7" xfId="60691" xr:uid="{00000000-0005-0000-0000-0000ACEB0000}"/>
    <cellStyle name="Output 4 2 3 8" xfId="60692" xr:uid="{00000000-0005-0000-0000-0000ADEB0000}"/>
    <cellStyle name="Output 4 2 4" xfId="1915" xr:uid="{00000000-0005-0000-0000-0000AEEB0000}"/>
    <cellStyle name="Output 4 2 4 2" xfId="1916" xr:uid="{00000000-0005-0000-0000-0000AFEB0000}"/>
    <cellStyle name="Output 4 2 4 2 2" xfId="60693" xr:uid="{00000000-0005-0000-0000-0000B0EB0000}"/>
    <cellStyle name="Output 4 2 4 2 2 2" xfId="60694" xr:uid="{00000000-0005-0000-0000-0000B1EB0000}"/>
    <cellStyle name="Output 4 2 4 2 2 3" xfId="60695" xr:uid="{00000000-0005-0000-0000-0000B2EB0000}"/>
    <cellStyle name="Output 4 2 4 2 2 4" xfId="60696" xr:uid="{00000000-0005-0000-0000-0000B3EB0000}"/>
    <cellStyle name="Output 4 2 4 2 2 5" xfId="60697" xr:uid="{00000000-0005-0000-0000-0000B4EB0000}"/>
    <cellStyle name="Output 4 2 4 2 3" xfId="60698" xr:uid="{00000000-0005-0000-0000-0000B5EB0000}"/>
    <cellStyle name="Output 4 2 4 2 3 2" xfId="60699" xr:uid="{00000000-0005-0000-0000-0000B6EB0000}"/>
    <cellStyle name="Output 4 2 4 2 3 3" xfId="60700" xr:uid="{00000000-0005-0000-0000-0000B7EB0000}"/>
    <cellStyle name="Output 4 2 4 2 3 4" xfId="60701" xr:uid="{00000000-0005-0000-0000-0000B8EB0000}"/>
    <cellStyle name="Output 4 2 4 2 3 5" xfId="60702" xr:uid="{00000000-0005-0000-0000-0000B9EB0000}"/>
    <cellStyle name="Output 4 2 4 2 4" xfId="60703" xr:uid="{00000000-0005-0000-0000-0000BAEB0000}"/>
    <cellStyle name="Output 4 2 4 2 5" xfId="60704" xr:uid="{00000000-0005-0000-0000-0000BBEB0000}"/>
    <cellStyle name="Output 4 2 4 2 6" xfId="60705" xr:uid="{00000000-0005-0000-0000-0000BCEB0000}"/>
    <cellStyle name="Output 4 2 4 2 7" xfId="60706" xr:uid="{00000000-0005-0000-0000-0000BDEB0000}"/>
    <cellStyle name="Output 4 2 4 3" xfId="60707" xr:uid="{00000000-0005-0000-0000-0000BEEB0000}"/>
    <cellStyle name="Output 4 2 4 3 2" xfId="60708" xr:uid="{00000000-0005-0000-0000-0000BFEB0000}"/>
    <cellStyle name="Output 4 2 4 3 3" xfId="60709" xr:uid="{00000000-0005-0000-0000-0000C0EB0000}"/>
    <cellStyle name="Output 4 2 4 3 4" xfId="60710" xr:uid="{00000000-0005-0000-0000-0000C1EB0000}"/>
    <cellStyle name="Output 4 2 4 3 5" xfId="60711" xr:uid="{00000000-0005-0000-0000-0000C2EB0000}"/>
    <cellStyle name="Output 4 2 4 4" xfId="60712" xr:uid="{00000000-0005-0000-0000-0000C3EB0000}"/>
    <cellStyle name="Output 4 2 4 4 2" xfId="60713" xr:uid="{00000000-0005-0000-0000-0000C4EB0000}"/>
    <cellStyle name="Output 4 2 4 4 3" xfId="60714" xr:uid="{00000000-0005-0000-0000-0000C5EB0000}"/>
    <cellStyle name="Output 4 2 4 4 4" xfId="60715" xr:uid="{00000000-0005-0000-0000-0000C6EB0000}"/>
    <cellStyle name="Output 4 2 4 4 5" xfId="60716" xr:uid="{00000000-0005-0000-0000-0000C7EB0000}"/>
    <cellStyle name="Output 4 2 4 5" xfId="60717" xr:uid="{00000000-0005-0000-0000-0000C8EB0000}"/>
    <cellStyle name="Output 4 2 4 6" xfId="60718" xr:uid="{00000000-0005-0000-0000-0000C9EB0000}"/>
    <cellStyle name="Output 4 2 4 7" xfId="60719" xr:uid="{00000000-0005-0000-0000-0000CAEB0000}"/>
    <cellStyle name="Output 4 2 4 8" xfId="60720" xr:uid="{00000000-0005-0000-0000-0000CBEB0000}"/>
    <cellStyle name="Output 4 2 5" xfId="1917" xr:uid="{00000000-0005-0000-0000-0000CCEB0000}"/>
    <cellStyle name="Output 4 2 5 2" xfId="60721" xr:uid="{00000000-0005-0000-0000-0000CDEB0000}"/>
    <cellStyle name="Output 4 2 5 2 2" xfId="60722" xr:uid="{00000000-0005-0000-0000-0000CEEB0000}"/>
    <cellStyle name="Output 4 2 5 2 2 2" xfId="60723" xr:uid="{00000000-0005-0000-0000-0000CFEB0000}"/>
    <cellStyle name="Output 4 2 5 2 2 3" xfId="60724" xr:uid="{00000000-0005-0000-0000-0000D0EB0000}"/>
    <cellStyle name="Output 4 2 5 2 2 4" xfId="60725" xr:uid="{00000000-0005-0000-0000-0000D1EB0000}"/>
    <cellStyle name="Output 4 2 5 2 2 5" xfId="60726" xr:uid="{00000000-0005-0000-0000-0000D2EB0000}"/>
    <cellStyle name="Output 4 2 5 2 3" xfId="60727" xr:uid="{00000000-0005-0000-0000-0000D3EB0000}"/>
    <cellStyle name="Output 4 2 5 2 3 2" xfId="60728" xr:uid="{00000000-0005-0000-0000-0000D4EB0000}"/>
    <cellStyle name="Output 4 2 5 2 3 3" xfId="60729" xr:uid="{00000000-0005-0000-0000-0000D5EB0000}"/>
    <cellStyle name="Output 4 2 5 2 3 4" xfId="60730" xr:uid="{00000000-0005-0000-0000-0000D6EB0000}"/>
    <cellStyle name="Output 4 2 5 2 3 5" xfId="60731" xr:uid="{00000000-0005-0000-0000-0000D7EB0000}"/>
    <cellStyle name="Output 4 2 5 2 4" xfId="60732" xr:uid="{00000000-0005-0000-0000-0000D8EB0000}"/>
    <cellStyle name="Output 4 2 5 2 5" xfId="60733" xr:uid="{00000000-0005-0000-0000-0000D9EB0000}"/>
    <cellStyle name="Output 4 2 5 2 6" xfId="60734" xr:uid="{00000000-0005-0000-0000-0000DAEB0000}"/>
    <cellStyle name="Output 4 2 5 2 7" xfId="60735" xr:uid="{00000000-0005-0000-0000-0000DBEB0000}"/>
    <cellStyle name="Output 4 2 5 3" xfId="60736" xr:uid="{00000000-0005-0000-0000-0000DCEB0000}"/>
    <cellStyle name="Output 4 2 5 3 2" xfId="60737" xr:uid="{00000000-0005-0000-0000-0000DDEB0000}"/>
    <cellStyle name="Output 4 2 5 3 3" xfId="60738" xr:uid="{00000000-0005-0000-0000-0000DEEB0000}"/>
    <cellStyle name="Output 4 2 5 3 4" xfId="60739" xr:uid="{00000000-0005-0000-0000-0000DFEB0000}"/>
    <cellStyle name="Output 4 2 5 3 5" xfId="60740" xr:uid="{00000000-0005-0000-0000-0000E0EB0000}"/>
    <cellStyle name="Output 4 2 5 4" xfId="60741" xr:uid="{00000000-0005-0000-0000-0000E1EB0000}"/>
    <cellStyle name="Output 4 2 5 4 2" xfId="60742" xr:uid="{00000000-0005-0000-0000-0000E2EB0000}"/>
    <cellStyle name="Output 4 2 5 4 3" xfId="60743" xr:uid="{00000000-0005-0000-0000-0000E3EB0000}"/>
    <cellStyle name="Output 4 2 5 4 4" xfId="60744" xr:uid="{00000000-0005-0000-0000-0000E4EB0000}"/>
    <cellStyle name="Output 4 2 5 4 5" xfId="60745" xr:uid="{00000000-0005-0000-0000-0000E5EB0000}"/>
    <cellStyle name="Output 4 2 5 5" xfId="60746" xr:uid="{00000000-0005-0000-0000-0000E6EB0000}"/>
    <cellStyle name="Output 4 2 5 6" xfId="60747" xr:uid="{00000000-0005-0000-0000-0000E7EB0000}"/>
    <cellStyle name="Output 4 2 5 7" xfId="60748" xr:uid="{00000000-0005-0000-0000-0000E8EB0000}"/>
    <cellStyle name="Output 4 2 5 8" xfId="60749" xr:uid="{00000000-0005-0000-0000-0000E9EB0000}"/>
    <cellStyle name="Output 4 2 6" xfId="60750" xr:uid="{00000000-0005-0000-0000-0000EAEB0000}"/>
    <cellStyle name="Output 4 2 6 2" xfId="60751" xr:uid="{00000000-0005-0000-0000-0000EBEB0000}"/>
    <cellStyle name="Output 4 2 6 2 2" xfId="60752" xr:uid="{00000000-0005-0000-0000-0000ECEB0000}"/>
    <cellStyle name="Output 4 2 6 2 2 2" xfId="60753" xr:uid="{00000000-0005-0000-0000-0000EDEB0000}"/>
    <cellStyle name="Output 4 2 6 2 2 3" xfId="60754" xr:uid="{00000000-0005-0000-0000-0000EEEB0000}"/>
    <cellStyle name="Output 4 2 6 2 2 4" xfId="60755" xr:uid="{00000000-0005-0000-0000-0000EFEB0000}"/>
    <cellStyle name="Output 4 2 6 2 2 5" xfId="60756" xr:uid="{00000000-0005-0000-0000-0000F0EB0000}"/>
    <cellStyle name="Output 4 2 6 2 3" xfId="60757" xr:uid="{00000000-0005-0000-0000-0000F1EB0000}"/>
    <cellStyle name="Output 4 2 6 2 3 2" xfId="60758" xr:uid="{00000000-0005-0000-0000-0000F2EB0000}"/>
    <cellStyle name="Output 4 2 6 2 3 3" xfId="60759" xr:uid="{00000000-0005-0000-0000-0000F3EB0000}"/>
    <cellStyle name="Output 4 2 6 2 3 4" xfId="60760" xr:uid="{00000000-0005-0000-0000-0000F4EB0000}"/>
    <cellStyle name="Output 4 2 6 2 3 5" xfId="60761" xr:uid="{00000000-0005-0000-0000-0000F5EB0000}"/>
    <cellStyle name="Output 4 2 6 2 4" xfId="60762" xr:uid="{00000000-0005-0000-0000-0000F6EB0000}"/>
    <cellStyle name="Output 4 2 6 2 5" xfId="60763" xr:uid="{00000000-0005-0000-0000-0000F7EB0000}"/>
    <cellStyle name="Output 4 2 6 2 6" xfId="60764" xr:uid="{00000000-0005-0000-0000-0000F8EB0000}"/>
    <cellStyle name="Output 4 2 6 2 7" xfId="60765" xr:uid="{00000000-0005-0000-0000-0000F9EB0000}"/>
    <cellStyle name="Output 4 2 6 3" xfId="60766" xr:uid="{00000000-0005-0000-0000-0000FAEB0000}"/>
    <cellStyle name="Output 4 2 6 3 2" xfId="60767" xr:uid="{00000000-0005-0000-0000-0000FBEB0000}"/>
    <cellStyle name="Output 4 2 6 3 3" xfId="60768" xr:uid="{00000000-0005-0000-0000-0000FCEB0000}"/>
    <cellStyle name="Output 4 2 6 3 4" xfId="60769" xr:uid="{00000000-0005-0000-0000-0000FDEB0000}"/>
    <cellStyle name="Output 4 2 6 3 5" xfId="60770" xr:uid="{00000000-0005-0000-0000-0000FEEB0000}"/>
    <cellStyle name="Output 4 2 6 4" xfId="60771" xr:uid="{00000000-0005-0000-0000-0000FFEB0000}"/>
    <cellStyle name="Output 4 2 6 4 2" xfId="60772" xr:uid="{00000000-0005-0000-0000-000000EC0000}"/>
    <cellStyle name="Output 4 2 6 4 3" xfId="60773" xr:uid="{00000000-0005-0000-0000-000001EC0000}"/>
    <cellStyle name="Output 4 2 6 4 4" xfId="60774" xr:uid="{00000000-0005-0000-0000-000002EC0000}"/>
    <cellStyle name="Output 4 2 6 4 5" xfId="60775" xr:uid="{00000000-0005-0000-0000-000003EC0000}"/>
    <cellStyle name="Output 4 2 6 5" xfId="60776" xr:uid="{00000000-0005-0000-0000-000004EC0000}"/>
    <cellStyle name="Output 4 2 6 6" xfId="60777" xr:uid="{00000000-0005-0000-0000-000005EC0000}"/>
    <cellStyle name="Output 4 2 6 7" xfId="60778" xr:uid="{00000000-0005-0000-0000-000006EC0000}"/>
    <cellStyle name="Output 4 2 6 8" xfId="60779" xr:uid="{00000000-0005-0000-0000-000007EC0000}"/>
    <cellStyle name="Output 4 2 7" xfId="60780" xr:uid="{00000000-0005-0000-0000-000008EC0000}"/>
    <cellStyle name="Output 4 2 7 2" xfId="60781" xr:uid="{00000000-0005-0000-0000-000009EC0000}"/>
    <cellStyle name="Output 4 2 7 2 2" xfId="60782" xr:uid="{00000000-0005-0000-0000-00000AEC0000}"/>
    <cellStyle name="Output 4 2 7 2 2 2" xfId="60783" xr:uid="{00000000-0005-0000-0000-00000BEC0000}"/>
    <cellStyle name="Output 4 2 7 2 2 3" xfId="60784" xr:uid="{00000000-0005-0000-0000-00000CEC0000}"/>
    <cellStyle name="Output 4 2 7 2 2 4" xfId="60785" xr:uid="{00000000-0005-0000-0000-00000DEC0000}"/>
    <cellStyle name="Output 4 2 7 2 2 5" xfId="60786" xr:uid="{00000000-0005-0000-0000-00000EEC0000}"/>
    <cellStyle name="Output 4 2 7 2 3" xfId="60787" xr:uid="{00000000-0005-0000-0000-00000FEC0000}"/>
    <cellStyle name="Output 4 2 7 2 3 2" xfId="60788" xr:uid="{00000000-0005-0000-0000-000010EC0000}"/>
    <cellStyle name="Output 4 2 7 2 3 3" xfId="60789" xr:uid="{00000000-0005-0000-0000-000011EC0000}"/>
    <cellStyle name="Output 4 2 7 2 3 4" xfId="60790" xr:uid="{00000000-0005-0000-0000-000012EC0000}"/>
    <cellStyle name="Output 4 2 7 2 3 5" xfId="60791" xr:uid="{00000000-0005-0000-0000-000013EC0000}"/>
    <cellStyle name="Output 4 2 7 2 4" xfId="60792" xr:uid="{00000000-0005-0000-0000-000014EC0000}"/>
    <cellStyle name="Output 4 2 7 2 5" xfId="60793" xr:uid="{00000000-0005-0000-0000-000015EC0000}"/>
    <cellStyle name="Output 4 2 7 2 6" xfId="60794" xr:uid="{00000000-0005-0000-0000-000016EC0000}"/>
    <cellStyle name="Output 4 2 7 2 7" xfId="60795" xr:uid="{00000000-0005-0000-0000-000017EC0000}"/>
    <cellStyle name="Output 4 2 7 3" xfId="60796" xr:uid="{00000000-0005-0000-0000-000018EC0000}"/>
    <cellStyle name="Output 4 2 7 3 2" xfId="60797" xr:uid="{00000000-0005-0000-0000-000019EC0000}"/>
    <cellStyle name="Output 4 2 7 3 3" xfId="60798" xr:uid="{00000000-0005-0000-0000-00001AEC0000}"/>
    <cellStyle name="Output 4 2 7 3 4" xfId="60799" xr:uid="{00000000-0005-0000-0000-00001BEC0000}"/>
    <cellStyle name="Output 4 2 7 3 5" xfId="60800" xr:uid="{00000000-0005-0000-0000-00001CEC0000}"/>
    <cellStyle name="Output 4 2 7 4" xfId="60801" xr:uid="{00000000-0005-0000-0000-00001DEC0000}"/>
    <cellStyle name="Output 4 2 7 4 2" xfId="60802" xr:uid="{00000000-0005-0000-0000-00001EEC0000}"/>
    <cellStyle name="Output 4 2 7 4 3" xfId="60803" xr:uid="{00000000-0005-0000-0000-00001FEC0000}"/>
    <cellStyle name="Output 4 2 7 4 4" xfId="60804" xr:uid="{00000000-0005-0000-0000-000020EC0000}"/>
    <cellStyle name="Output 4 2 7 4 5" xfId="60805" xr:uid="{00000000-0005-0000-0000-000021EC0000}"/>
    <cellStyle name="Output 4 2 7 5" xfId="60806" xr:uid="{00000000-0005-0000-0000-000022EC0000}"/>
    <cellStyle name="Output 4 2 7 6" xfId="60807" xr:uid="{00000000-0005-0000-0000-000023EC0000}"/>
    <cellStyle name="Output 4 2 7 7" xfId="60808" xr:uid="{00000000-0005-0000-0000-000024EC0000}"/>
    <cellStyle name="Output 4 2 7 8" xfId="60809" xr:uid="{00000000-0005-0000-0000-000025EC0000}"/>
    <cellStyle name="Output 4 2 8" xfId="60810" xr:uid="{00000000-0005-0000-0000-000026EC0000}"/>
    <cellStyle name="Output 4 2 8 2" xfId="60811" xr:uid="{00000000-0005-0000-0000-000027EC0000}"/>
    <cellStyle name="Output 4 2 8 2 2" xfId="60812" xr:uid="{00000000-0005-0000-0000-000028EC0000}"/>
    <cellStyle name="Output 4 2 8 2 2 2" xfId="60813" xr:uid="{00000000-0005-0000-0000-000029EC0000}"/>
    <cellStyle name="Output 4 2 8 2 2 3" xfId="60814" xr:uid="{00000000-0005-0000-0000-00002AEC0000}"/>
    <cellStyle name="Output 4 2 8 2 2 4" xfId="60815" xr:uid="{00000000-0005-0000-0000-00002BEC0000}"/>
    <cellStyle name="Output 4 2 8 2 2 5" xfId="60816" xr:uid="{00000000-0005-0000-0000-00002CEC0000}"/>
    <cellStyle name="Output 4 2 8 2 3" xfId="60817" xr:uid="{00000000-0005-0000-0000-00002DEC0000}"/>
    <cellStyle name="Output 4 2 8 2 3 2" xfId="60818" xr:uid="{00000000-0005-0000-0000-00002EEC0000}"/>
    <cellStyle name="Output 4 2 8 2 3 3" xfId="60819" xr:uid="{00000000-0005-0000-0000-00002FEC0000}"/>
    <cellStyle name="Output 4 2 8 2 3 4" xfId="60820" xr:uid="{00000000-0005-0000-0000-000030EC0000}"/>
    <cellStyle name="Output 4 2 8 2 3 5" xfId="60821" xr:uid="{00000000-0005-0000-0000-000031EC0000}"/>
    <cellStyle name="Output 4 2 8 2 4" xfId="60822" xr:uid="{00000000-0005-0000-0000-000032EC0000}"/>
    <cellStyle name="Output 4 2 8 2 5" xfId="60823" xr:uid="{00000000-0005-0000-0000-000033EC0000}"/>
    <cellStyle name="Output 4 2 8 2 6" xfId="60824" xr:uid="{00000000-0005-0000-0000-000034EC0000}"/>
    <cellStyle name="Output 4 2 8 2 7" xfId="60825" xr:uid="{00000000-0005-0000-0000-000035EC0000}"/>
    <cellStyle name="Output 4 2 8 3" xfId="60826" xr:uid="{00000000-0005-0000-0000-000036EC0000}"/>
    <cellStyle name="Output 4 2 8 3 2" xfId="60827" xr:uid="{00000000-0005-0000-0000-000037EC0000}"/>
    <cellStyle name="Output 4 2 8 3 3" xfId="60828" xr:uid="{00000000-0005-0000-0000-000038EC0000}"/>
    <cellStyle name="Output 4 2 8 3 4" xfId="60829" xr:uid="{00000000-0005-0000-0000-000039EC0000}"/>
    <cellStyle name="Output 4 2 8 3 5" xfId="60830" xr:uid="{00000000-0005-0000-0000-00003AEC0000}"/>
    <cellStyle name="Output 4 2 8 4" xfId="60831" xr:uid="{00000000-0005-0000-0000-00003BEC0000}"/>
    <cellStyle name="Output 4 2 8 4 2" xfId="60832" xr:uid="{00000000-0005-0000-0000-00003CEC0000}"/>
    <cellStyle name="Output 4 2 8 4 3" xfId="60833" xr:uid="{00000000-0005-0000-0000-00003DEC0000}"/>
    <cellStyle name="Output 4 2 8 4 4" xfId="60834" xr:uid="{00000000-0005-0000-0000-00003EEC0000}"/>
    <cellStyle name="Output 4 2 8 4 5" xfId="60835" xr:uid="{00000000-0005-0000-0000-00003FEC0000}"/>
    <cellStyle name="Output 4 2 8 5" xfId="60836" xr:uid="{00000000-0005-0000-0000-000040EC0000}"/>
    <cellStyle name="Output 4 2 8 6" xfId="60837" xr:uid="{00000000-0005-0000-0000-000041EC0000}"/>
    <cellStyle name="Output 4 2 8 7" xfId="60838" xr:uid="{00000000-0005-0000-0000-000042EC0000}"/>
    <cellStyle name="Output 4 2 8 8" xfId="60839" xr:uid="{00000000-0005-0000-0000-000043EC0000}"/>
    <cellStyle name="Output 4 2 9" xfId="60840" xr:uid="{00000000-0005-0000-0000-000044EC0000}"/>
    <cellStyle name="Output 4 2 9 2" xfId="60841" xr:uid="{00000000-0005-0000-0000-000045EC0000}"/>
    <cellStyle name="Output 4 2 9 2 2" xfId="60842" xr:uid="{00000000-0005-0000-0000-000046EC0000}"/>
    <cellStyle name="Output 4 2 9 2 2 2" xfId="60843" xr:uid="{00000000-0005-0000-0000-000047EC0000}"/>
    <cellStyle name="Output 4 2 9 2 2 3" xfId="60844" xr:uid="{00000000-0005-0000-0000-000048EC0000}"/>
    <cellStyle name="Output 4 2 9 2 2 4" xfId="60845" xr:uid="{00000000-0005-0000-0000-000049EC0000}"/>
    <cellStyle name="Output 4 2 9 2 2 5" xfId="60846" xr:uid="{00000000-0005-0000-0000-00004AEC0000}"/>
    <cellStyle name="Output 4 2 9 2 3" xfId="60847" xr:uid="{00000000-0005-0000-0000-00004BEC0000}"/>
    <cellStyle name="Output 4 2 9 2 3 2" xfId="60848" xr:uid="{00000000-0005-0000-0000-00004CEC0000}"/>
    <cellStyle name="Output 4 2 9 2 3 3" xfId="60849" xr:uid="{00000000-0005-0000-0000-00004DEC0000}"/>
    <cellStyle name="Output 4 2 9 2 3 4" xfId="60850" xr:uid="{00000000-0005-0000-0000-00004EEC0000}"/>
    <cellStyle name="Output 4 2 9 2 3 5" xfId="60851" xr:uid="{00000000-0005-0000-0000-00004FEC0000}"/>
    <cellStyle name="Output 4 2 9 2 4" xfId="60852" xr:uid="{00000000-0005-0000-0000-000050EC0000}"/>
    <cellStyle name="Output 4 2 9 2 5" xfId="60853" xr:uid="{00000000-0005-0000-0000-000051EC0000}"/>
    <cellStyle name="Output 4 2 9 2 6" xfId="60854" xr:uid="{00000000-0005-0000-0000-000052EC0000}"/>
    <cellStyle name="Output 4 2 9 2 7" xfId="60855" xr:uid="{00000000-0005-0000-0000-000053EC0000}"/>
    <cellStyle name="Output 4 2 9 3" xfId="60856" xr:uid="{00000000-0005-0000-0000-000054EC0000}"/>
    <cellStyle name="Output 4 2 9 3 2" xfId="60857" xr:uid="{00000000-0005-0000-0000-000055EC0000}"/>
    <cellStyle name="Output 4 2 9 3 3" xfId="60858" xr:uid="{00000000-0005-0000-0000-000056EC0000}"/>
    <cellStyle name="Output 4 2 9 3 4" xfId="60859" xr:uid="{00000000-0005-0000-0000-000057EC0000}"/>
    <cellStyle name="Output 4 2 9 3 5" xfId="60860" xr:uid="{00000000-0005-0000-0000-000058EC0000}"/>
    <cellStyle name="Output 4 2 9 4" xfId="60861" xr:uid="{00000000-0005-0000-0000-000059EC0000}"/>
    <cellStyle name="Output 4 2 9 4 2" xfId="60862" xr:uid="{00000000-0005-0000-0000-00005AEC0000}"/>
    <cellStyle name="Output 4 2 9 4 3" xfId="60863" xr:uid="{00000000-0005-0000-0000-00005BEC0000}"/>
    <cellStyle name="Output 4 2 9 4 4" xfId="60864" xr:uid="{00000000-0005-0000-0000-00005CEC0000}"/>
    <cellStyle name="Output 4 2 9 4 5" xfId="60865" xr:uid="{00000000-0005-0000-0000-00005DEC0000}"/>
    <cellStyle name="Output 4 2 9 5" xfId="60866" xr:uid="{00000000-0005-0000-0000-00005EEC0000}"/>
    <cellStyle name="Output 4 2 9 6" xfId="60867" xr:uid="{00000000-0005-0000-0000-00005FEC0000}"/>
    <cellStyle name="Output 4 2 9 7" xfId="60868" xr:uid="{00000000-0005-0000-0000-000060EC0000}"/>
    <cellStyle name="Output 4 2 9 8" xfId="60869" xr:uid="{00000000-0005-0000-0000-000061EC0000}"/>
    <cellStyle name="Output 4 3" xfId="1918" xr:uid="{00000000-0005-0000-0000-000062EC0000}"/>
    <cellStyle name="Output 4 3 2" xfId="1919" xr:uid="{00000000-0005-0000-0000-000063EC0000}"/>
    <cellStyle name="Output 4 3 2 2" xfId="60870" xr:uid="{00000000-0005-0000-0000-000064EC0000}"/>
    <cellStyle name="Output 4 3 3" xfId="60871" xr:uid="{00000000-0005-0000-0000-000065EC0000}"/>
    <cellStyle name="Output 4 3 4" xfId="60872" xr:uid="{00000000-0005-0000-0000-000066EC0000}"/>
    <cellStyle name="Output 4 4" xfId="1920" xr:uid="{00000000-0005-0000-0000-000067EC0000}"/>
    <cellStyle name="Output 4 4 2" xfId="1921" xr:uid="{00000000-0005-0000-0000-000068EC0000}"/>
    <cellStyle name="Output 4 4 2 2" xfId="60873" xr:uid="{00000000-0005-0000-0000-000069EC0000}"/>
    <cellStyle name="Output 4 4 3" xfId="60874" xr:uid="{00000000-0005-0000-0000-00006AEC0000}"/>
    <cellStyle name="Output 4 4 4" xfId="60875" xr:uid="{00000000-0005-0000-0000-00006BEC0000}"/>
    <cellStyle name="Output 4 4 5" xfId="60876" xr:uid="{00000000-0005-0000-0000-00006CEC0000}"/>
    <cellStyle name="Output 4 5" xfId="1922" xr:uid="{00000000-0005-0000-0000-00006DEC0000}"/>
    <cellStyle name="Output 4 5 2" xfId="60877" xr:uid="{00000000-0005-0000-0000-00006EEC0000}"/>
    <cellStyle name="Output 4 6" xfId="60878" xr:uid="{00000000-0005-0000-0000-00006FEC0000}"/>
    <cellStyle name="Output 4 7" xfId="60879" xr:uid="{00000000-0005-0000-0000-000070EC0000}"/>
    <cellStyle name="Output 4_T-straight with PEDs adjustor" xfId="60880" xr:uid="{00000000-0005-0000-0000-000071EC0000}"/>
    <cellStyle name="Output 5" xfId="1923" xr:uid="{00000000-0005-0000-0000-000072EC0000}"/>
    <cellStyle name="Output 5 2" xfId="1924" xr:uid="{00000000-0005-0000-0000-000073EC0000}"/>
    <cellStyle name="Output 5 2 2" xfId="60881" xr:uid="{00000000-0005-0000-0000-000074EC0000}"/>
    <cellStyle name="Output 5 3" xfId="60882" xr:uid="{00000000-0005-0000-0000-000075EC0000}"/>
    <cellStyle name="Output 5 3 2" xfId="60883" xr:uid="{00000000-0005-0000-0000-000076EC0000}"/>
    <cellStyle name="Output 5 4" xfId="60884" xr:uid="{00000000-0005-0000-0000-000077EC0000}"/>
    <cellStyle name="Output 6" xfId="60885" xr:uid="{00000000-0005-0000-0000-000078EC0000}"/>
    <cellStyle name="Output 6 2" xfId="60886" xr:uid="{00000000-0005-0000-0000-000079EC0000}"/>
    <cellStyle name="Output 6 2 2" xfId="60887" xr:uid="{00000000-0005-0000-0000-00007AEC0000}"/>
    <cellStyle name="Output 6 3" xfId="60888" xr:uid="{00000000-0005-0000-0000-00007BEC0000}"/>
    <cellStyle name="Output 6 3 2" xfId="60889" xr:uid="{00000000-0005-0000-0000-00007CEC0000}"/>
    <cellStyle name="Output 6 4" xfId="60890" xr:uid="{00000000-0005-0000-0000-00007DEC0000}"/>
    <cellStyle name="Output 7" xfId="60891" xr:uid="{00000000-0005-0000-0000-00007EEC0000}"/>
    <cellStyle name="Output 7 2" xfId="60892" xr:uid="{00000000-0005-0000-0000-00007FEC0000}"/>
    <cellStyle name="Output 7 2 2" xfId="60893" xr:uid="{00000000-0005-0000-0000-000080EC0000}"/>
    <cellStyle name="Output 7 3" xfId="60894" xr:uid="{00000000-0005-0000-0000-000081EC0000}"/>
    <cellStyle name="Output 7 3 2" xfId="60895" xr:uid="{00000000-0005-0000-0000-000082EC0000}"/>
    <cellStyle name="Output 7 4" xfId="60896" xr:uid="{00000000-0005-0000-0000-000083EC0000}"/>
    <cellStyle name="Output 8" xfId="60897" xr:uid="{00000000-0005-0000-0000-000084EC0000}"/>
    <cellStyle name="Output 8 2" xfId="60898" xr:uid="{00000000-0005-0000-0000-000085EC0000}"/>
    <cellStyle name="Output 8 2 2" xfId="60899" xr:uid="{00000000-0005-0000-0000-000086EC0000}"/>
    <cellStyle name="Output 8 3" xfId="60900" xr:uid="{00000000-0005-0000-0000-000087EC0000}"/>
    <cellStyle name="Output 8 3 2" xfId="60901" xr:uid="{00000000-0005-0000-0000-000088EC0000}"/>
    <cellStyle name="Output 8 4" xfId="60902" xr:uid="{00000000-0005-0000-0000-000089EC0000}"/>
    <cellStyle name="Output 9" xfId="60903" xr:uid="{00000000-0005-0000-0000-00008AEC0000}"/>
    <cellStyle name="Output 9 2" xfId="60904" xr:uid="{00000000-0005-0000-0000-00008BEC0000}"/>
    <cellStyle name="Output 9 2 2" xfId="60905" xr:uid="{00000000-0005-0000-0000-00008CEC0000}"/>
    <cellStyle name="Output 9 3" xfId="60906" xr:uid="{00000000-0005-0000-0000-00008DEC0000}"/>
    <cellStyle name="Output 9 3 2" xfId="60907" xr:uid="{00000000-0005-0000-0000-00008EEC0000}"/>
    <cellStyle name="Output 9 4" xfId="60908" xr:uid="{00000000-0005-0000-0000-00008FEC0000}"/>
    <cellStyle name="Percent" xfId="1925" builtinId="5"/>
    <cellStyle name="Percent 10" xfId="1926" xr:uid="{00000000-0005-0000-0000-000091EC0000}"/>
    <cellStyle name="Percent 10 2" xfId="60909" xr:uid="{00000000-0005-0000-0000-000092EC0000}"/>
    <cellStyle name="Percent 10 2 2" xfId="60910" xr:uid="{00000000-0005-0000-0000-000093EC0000}"/>
    <cellStyle name="Percent 10 2 3" xfId="60911" xr:uid="{00000000-0005-0000-0000-000094EC0000}"/>
    <cellStyle name="Percent 10 2 4" xfId="60912" xr:uid="{00000000-0005-0000-0000-000095EC0000}"/>
    <cellStyle name="Percent 10 3" xfId="60913" xr:uid="{00000000-0005-0000-0000-000096EC0000}"/>
    <cellStyle name="Percent 10 4" xfId="60914" xr:uid="{00000000-0005-0000-0000-000097EC0000}"/>
    <cellStyle name="Percent 10 5" xfId="60915" xr:uid="{00000000-0005-0000-0000-000098EC0000}"/>
    <cellStyle name="Percent 11" xfId="1927" xr:uid="{00000000-0005-0000-0000-000099EC0000}"/>
    <cellStyle name="Percent 11 2" xfId="2280" xr:uid="{00000000-0005-0000-0000-00009AEC0000}"/>
    <cellStyle name="Percent 11 2 2" xfId="60916" xr:uid="{00000000-0005-0000-0000-00009BEC0000}"/>
    <cellStyle name="Percent 11 3" xfId="60917" xr:uid="{00000000-0005-0000-0000-00009CEC0000}"/>
    <cellStyle name="Percent 11 3 2" xfId="60918" xr:uid="{00000000-0005-0000-0000-00009DEC0000}"/>
    <cellStyle name="Percent 11 4" xfId="60919" xr:uid="{00000000-0005-0000-0000-00009EEC0000}"/>
    <cellStyle name="Percent 11 5" xfId="60920" xr:uid="{00000000-0005-0000-0000-00009FEC0000}"/>
    <cellStyle name="Percent 11 6" xfId="60921" xr:uid="{00000000-0005-0000-0000-0000A0EC0000}"/>
    <cellStyle name="Percent 12" xfId="60922" xr:uid="{00000000-0005-0000-0000-0000A1EC0000}"/>
    <cellStyle name="Percent 12 2" xfId="60923" xr:uid="{00000000-0005-0000-0000-0000A2EC0000}"/>
    <cellStyle name="Percent 12 2 2" xfId="60924" xr:uid="{00000000-0005-0000-0000-0000A3EC0000}"/>
    <cellStyle name="Percent 12 2 2 2" xfId="60925" xr:uid="{00000000-0005-0000-0000-0000A4EC0000}"/>
    <cellStyle name="Percent 12 2 3" xfId="60926" xr:uid="{00000000-0005-0000-0000-0000A5EC0000}"/>
    <cellStyle name="Percent 12 2 3 2" xfId="60927" xr:uid="{00000000-0005-0000-0000-0000A6EC0000}"/>
    <cellStyle name="Percent 12 2 3 2 2" xfId="60928" xr:uid="{00000000-0005-0000-0000-0000A7EC0000}"/>
    <cellStyle name="Percent 12 2 3 3" xfId="60929" xr:uid="{00000000-0005-0000-0000-0000A8EC0000}"/>
    <cellStyle name="Percent 12 2 4" xfId="60930" xr:uid="{00000000-0005-0000-0000-0000A9EC0000}"/>
    <cellStyle name="Percent 12 3" xfId="60931" xr:uid="{00000000-0005-0000-0000-0000AAEC0000}"/>
    <cellStyle name="Percent 12 3 2" xfId="60932" xr:uid="{00000000-0005-0000-0000-0000ABEC0000}"/>
    <cellStyle name="Percent 12 4" xfId="60933" xr:uid="{00000000-0005-0000-0000-0000ACEC0000}"/>
    <cellStyle name="Percent 12 4 2" xfId="60934" xr:uid="{00000000-0005-0000-0000-0000ADEC0000}"/>
    <cellStyle name="Percent 12 4 2 2" xfId="60935" xr:uid="{00000000-0005-0000-0000-0000AEEC0000}"/>
    <cellStyle name="Percent 12 4 3" xfId="60936" xr:uid="{00000000-0005-0000-0000-0000AFEC0000}"/>
    <cellStyle name="Percent 12 5" xfId="60937" xr:uid="{00000000-0005-0000-0000-0000B0EC0000}"/>
    <cellStyle name="Percent 13" xfId="60938" xr:uid="{00000000-0005-0000-0000-0000B1EC0000}"/>
    <cellStyle name="Percent 13 2" xfId="60939" xr:uid="{00000000-0005-0000-0000-0000B2EC0000}"/>
    <cellStyle name="Percent 13 2 2" xfId="60940" xr:uid="{00000000-0005-0000-0000-0000B3EC0000}"/>
    <cellStyle name="Percent 13 3" xfId="60941" xr:uid="{00000000-0005-0000-0000-0000B4EC0000}"/>
    <cellStyle name="Percent 13 3 2" xfId="60942" xr:uid="{00000000-0005-0000-0000-0000B5EC0000}"/>
    <cellStyle name="Percent 13 4" xfId="60943" xr:uid="{00000000-0005-0000-0000-0000B6EC0000}"/>
    <cellStyle name="Percent 14" xfId="60944" xr:uid="{00000000-0005-0000-0000-0000B7EC0000}"/>
    <cellStyle name="Percent 14 2" xfId="60945" xr:uid="{00000000-0005-0000-0000-0000B8EC0000}"/>
    <cellStyle name="Percent 14 2 2" xfId="60946" xr:uid="{00000000-0005-0000-0000-0000B9EC0000}"/>
    <cellStyle name="Percent 14 3" xfId="60947" xr:uid="{00000000-0005-0000-0000-0000BAEC0000}"/>
    <cellStyle name="Percent 15" xfId="60948" xr:uid="{00000000-0005-0000-0000-0000BBEC0000}"/>
    <cellStyle name="Percent 15 2" xfId="60949" xr:uid="{00000000-0005-0000-0000-0000BCEC0000}"/>
    <cellStyle name="Percent 16" xfId="60950" xr:uid="{00000000-0005-0000-0000-0000BDEC0000}"/>
    <cellStyle name="Percent 16 2" xfId="60951" xr:uid="{00000000-0005-0000-0000-0000BEEC0000}"/>
    <cellStyle name="Percent 17" xfId="60952" xr:uid="{00000000-0005-0000-0000-0000BFEC0000}"/>
    <cellStyle name="Percent 17 2" xfId="60953" xr:uid="{00000000-0005-0000-0000-0000C0EC0000}"/>
    <cellStyle name="Percent 18" xfId="60954" xr:uid="{00000000-0005-0000-0000-0000C1EC0000}"/>
    <cellStyle name="Percent 18 2" xfId="60955" xr:uid="{00000000-0005-0000-0000-0000C2EC0000}"/>
    <cellStyle name="Percent 18 2 2" xfId="60956" xr:uid="{00000000-0005-0000-0000-0000C3EC0000}"/>
    <cellStyle name="Percent 19" xfId="60957" xr:uid="{00000000-0005-0000-0000-0000C4EC0000}"/>
    <cellStyle name="Percent 2" xfId="1928" xr:uid="{00000000-0005-0000-0000-0000C5EC0000}"/>
    <cellStyle name="Percent 2 10" xfId="1929" xr:uid="{00000000-0005-0000-0000-0000C6EC0000}"/>
    <cellStyle name="Percent 2 10 2" xfId="1930" xr:uid="{00000000-0005-0000-0000-0000C7EC0000}"/>
    <cellStyle name="Percent 2 10 3" xfId="1931" xr:uid="{00000000-0005-0000-0000-0000C8EC0000}"/>
    <cellStyle name="Percent 2 11" xfId="1932" xr:uid="{00000000-0005-0000-0000-0000C9EC0000}"/>
    <cellStyle name="Percent 2 11 2" xfId="60958" xr:uid="{00000000-0005-0000-0000-0000CAEC0000}"/>
    <cellStyle name="Percent 2 12" xfId="1933" xr:uid="{00000000-0005-0000-0000-0000CBEC0000}"/>
    <cellStyle name="Percent 2 12 2" xfId="60959" xr:uid="{00000000-0005-0000-0000-0000CCEC0000}"/>
    <cellStyle name="Percent 2 13" xfId="60960" xr:uid="{00000000-0005-0000-0000-0000CDEC0000}"/>
    <cellStyle name="Percent 2 2" xfId="1934" xr:uid="{00000000-0005-0000-0000-0000CEEC0000}"/>
    <cellStyle name="Percent 2 2 2" xfId="1935" xr:uid="{00000000-0005-0000-0000-0000CFEC0000}"/>
    <cellStyle name="Percent 2 2 2 2" xfId="60961" xr:uid="{00000000-0005-0000-0000-0000D0EC0000}"/>
    <cellStyle name="Percent 2 2 2 2 2" xfId="60962" xr:uid="{00000000-0005-0000-0000-0000D1EC0000}"/>
    <cellStyle name="Percent 2 2 2 3" xfId="60963" xr:uid="{00000000-0005-0000-0000-0000D2EC0000}"/>
    <cellStyle name="Percent 2 2 2 3 2" xfId="60964" xr:uid="{00000000-0005-0000-0000-0000D3EC0000}"/>
    <cellStyle name="Percent 2 2 2 4" xfId="60965" xr:uid="{00000000-0005-0000-0000-0000D4EC0000}"/>
    <cellStyle name="Percent 2 2 3" xfId="60966" xr:uid="{00000000-0005-0000-0000-0000D5EC0000}"/>
    <cellStyle name="Percent 2 2 3 2" xfId="60967" xr:uid="{00000000-0005-0000-0000-0000D6EC0000}"/>
    <cellStyle name="Percent 2 2 3 2 2" xfId="60968" xr:uid="{00000000-0005-0000-0000-0000D7EC0000}"/>
    <cellStyle name="Percent 2 2 3 3" xfId="60969" xr:uid="{00000000-0005-0000-0000-0000D8EC0000}"/>
    <cellStyle name="Percent 2 2 4" xfId="60970" xr:uid="{00000000-0005-0000-0000-0000D9EC0000}"/>
    <cellStyle name="Percent 2 2 4 2" xfId="60971" xr:uid="{00000000-0005-0000-0000-0000DAEC0000}"/>
    <cellStyle name="Percent 2 2 5" xfId="60972" xr:uid="{00000000-0005-0000-0000-0000DBEC0000}"/>
    <cellStyle name="Percent 2 2 5 2" xfId="60973" xr:uid="{00000000-0005-0000-0000-0000DCEC0000}"/>
    <cellStyle name="Percent 2 2 6" xfId="60974" xr:uid="{00000000-0005-0000-0000-0000DDEC0000}"/>
    <cellStyle name="Percent 2 2 6 2" xfId="60975" xr:uid="{00000000-0005-0000-0000-0000DEEC0000}"/>
    <cellStyle name="Percent 2 2 7" xfId="60976" xr:uid="{00000000-0005-0000-0000-0000DFEC0000}"/>
    <cellStyle name="Percent 2 2 8" xfId="60977" xr:uid="{00000000-0005-0000-0000-0000E0EC0000}"/>
    <cellStyle name="Percent 2 2 9" xfId="60978" xr:uid="{00000000-0005-0000-0000-0000E1EC0000}"/>
    <cellStyle name="Percent 2 2 9 2" xfId="60979" xr:uid="{00000000-0005-0000-0000-0000E2EC0000}"/>
    <cellStyle name="Percent 2 3" xfId="1936" xr:uid="{00000000-0005-0000-0000-0000E3EC0000}"/>
    <cellStyle name="Percent 2 3 2" xfId="1937" xr:uid="{00000000-0005-0000-0000-0000E4EC0000}"/>
    <cellStyle name="Percent 2 3 2 2" xfId="1938" xr:uid="{00000000-0005-0000-0000-0000E5EC0000}"/>
    <cellStyle name="Percent 2 3 2 2 2" xfId="1939" xr:uid="{00000000-0005-0000-0000-0000E6EC0000}"/>
    <cellStyle name="Percent 2 3 2 2 2 2" xfId="1940" xr:uid="{00000000-0005-0000-0000-0000E7EC0000}"/>
    <cellStyle name="Percent 2 3 2 2 2 2 2" xfId="1941" xr:uid="{00000000-0005-0000-0000-0000E8EC0000}"/>
    <cellStyle name="Percent 2 3 2 2 2 3" xfId="1942" xr:uid="{00000000-0005-0000-0000-0000E9EC0000}"/>
    <cellStyle name="Percent 2 3 2 2 3" xfId="1943" xr:uid="{00000000-0005-0000-0000-0000EAEC0000}"/>
    <cellStyle name="Percent 2 3 2 2 3 2" xfId="1944" xr:uid="{00000000-0005-0000-0000-0000EBEC0000}"/>
    <cellStyle name="Percent 2 3 2 2 4" xfId="1945" xr:uid="{00000000-0005-0000-0000-0000ECEC0000}"/>
    <cellStyle name="Percent 2 3 2 3" xfId="1946" xr:uid="{00000000-0005-0000-0000-0000EDEC0000}"/>
    <cellStyle name="Percent 2 3 2 3 2" xfId="1947" xr:uid="{00000000-0005-0000-0000-0000EEEC0000}"/>
    <cellStyle name="Percent 2 3 2 3 2 2" xfId="1948" xr:uid="{00000000-0005-0000-0000-0000EFEC0000}"/>
    <cellStyle name="Percent 2 3 2 3 3" xfId="1949" xr:uid="{00000000-0005-0000-0000-0000F0EC0000}"/>
    <cellStyle name="Percent 2 3 2 4" xfId="1950" xr:uid="{00000000-0005-0000-0000-0000F1EC0000}"/>
    <cellStyle name="Percent 2 3 2 4 2" xfId="1951" xr:uid="{00000000-0005-0000-0000-0000F2EC0000}"/>
    <cellStyle name="Percent 2 3 2 5" xfId="1952" xr:uid="{00000000-0005-0000-0000-0000F3EC0000}"/>
    <cellStyle name="Percent 2 3 3" xfId="1953" xr:uid="{00000000-0005-0000-0000-0000F4EC0000}"/>
    <cellStyle name="Percent 2 3 3 2" xfId="1954" xr:uid="{00000000-0005-0000-0000-0000F5EC0000}"/>
    <cellStyle name="Percent 2 3 3 2 2" xfId="1955" xr:uid="{00000000-0005-0000-0000-0000F6EC0000}"/>
    <cellStyle name="Percent 2 3 3 2 2 2" xfId="1956" xr:uid="{00000000-0005-0000-0000-0000F7EC0000}"/>
    <cellStyle name="Percent 2 3 3 2 3" xfId="1957" xr:uid="{00000000-0005-0000-0000-0000F8EC0000}"/>
    <cellStyle name="Percent 2 3 3 3" xfId="1958" xr:uid="{00000000-0005-0000-0000-0000F9EC0000}"/>
    <cellStyle name="Percent 2 3 3 3 2" xfId="1959" xr:uid="{00000000-0005-0000-0000-0000FAEC0000}"/>
    <cellStyle name="Percent 2 3 3 4" xfId="1960" xr:uid="{00000000-0005-0000-0000-0000FBEC0000}"/>
    <cellStyle name="Percent 2 3 4" xfId="1961" xr:uid="{00000000-0005-0000-0000-0000FCEC0000}"/>
    <cellStyle name="Percent 2 3 4 2" xfId="1962" xr:uid="{00000000-0005-0000-0000-0000FDEC0000}"/>
    <cellStyle name="Percent 2 3 4 2 2" xfId="1963" xr:uid="{00000000-0005-0000-0000-0000FEEC0000}"/>
    <cellStyle name="Percent 2 3 4 3" xfId="1964" xr:uid="{00000000-0005-0000-0000-0000FFEC0000}"/>
    <cellStyle name="Percent 2 3 5" xfId="1965" xr:uid="{00000000-0005-0000-0000-000000ED0000}"/>
    <cellStyle name="Percent 2 3 5 2" xfId="1966" xr:uid="{00000000-0005-0000-0000-000001ED0000}"/>
    <cellStyle name="Percent 2 3 6" xfId="1967" xr:uid="{00000000-0005-0000-0000-000002ED0000}"/>
    <cellStyle name="Percent 2 4" xfId="1968" xr:uid="{00000000-0005-0000-0000-000003ED0000}"/>
    <cellStyle name="Percent 2 4 2" xfId="1969" xr:uid="{00000000-0005-0000-0000-000004ED0000}"/>
    <cellStyle name="Percent 2 4 2 2" xfId="1970" xr:uid="{00000000-0005-0000-0000-000005ED0000}"/>
    <cellStyle name="Percent 2 4 2 2 2" xfId="1971" xr:uid="{00000000-0005-0000-0000-000006ED0000}"/>
    <cellStyle name="Percent 2 4 2 2 2 2" xfId="1972" xr:uid="{00000000-0005-0000-0000-000007ED0000}"/>
    <cellStyle name="Percent 2 4 2 2 3" xfId="1973" xr:uid="{00000000-0005-0000-0000-000008ED0000}"/>
    <cellStyle name="Percent 2 4 2 3" xfId="1974" xr:uid="{00000000-0005-0000-0000-000009ED0000}"/>
    <cellStyle name="Percent 2 4 2 3 2" xfId="1975" xr:uid="{00000000-0005-0000-0000-00000AED0000}"/>
    <cellStyle name="Percent 2 4 2 4" xfId="1976" xr:uid="{00000000-0005-0000-0000-00000BED0000}"/>
    <cellStyle name="Percent 2 4 3" xfId="1977" xr:uid="{00000000-0005-0000-0000-00000CED0000}"/>
    <cellStyle name="Percent 2 4 3 2" xfId="1978" xr:uid="{00000000-0005-0000-0000-00000DED0000}"/>
    <cellStyle name="Percent 2 4 3 2 2" xfId="1979" xr:uid="{00000000-0005-0000-0000-00000EED0000}"/>
    <cellStyle name="Percent 2 4 3 3" xfId="1980" xr:uid="{00000000-0005-0000-0000-00000FED0000}"/>
    <cellStyle name="Percent 2 4 4" xfId="1981" xr:uid="{00000000-0005-0000-0000-000010ED0000}"/>
    <cellStyle name="Percent 2 4 4 2" xfId="1982" xr:uid="{00000000-0005-0000-0000-000011ED0000}"/>
    <cellStyle name="Percent 2 4 5" xfId="1983" xr:uid="{00000000-0005-0000-0000-000012ED0000}"/>
    <cellStyle name="Percent 2 5" xfId="1984" xr:uid="{00000000-0005-0000-0000-000013ED0000}"/>
    <cellStyle name="Percent 2 5 2" xfId="1985" xr:uid="{00000000-0005-0000-0000-000014ED0000}"/>
    <cellStyle name="Percent 2 5 2 2" xfId="1986" xr:uid="{00000000-0005-0000-0000-000015ED0000}"/>
    <cellStyle name="Percent 2 5 2 2 2" xfId="1987" xr:uid="{00000000-0005-0000-0000-000016ED0000}"/>
    <cellStyle name="Percent 2 5 2 2 2 2" xfId="1988" xr:uid="{00000000-0005-0000-0000-000017ED0000}"/>
    <cellStyle name="Percent 2 5 2 2 3" xfId="1989" xr:uid="{00000000-0005-0000-0000-000018ED0000}"/>
    <cellStyle name="Percent 2 5 2 3" xfId="1990" xr:uid="{00000000-0005-0000-0000-000019ED0000}"/>
    <cellStyle name="Percent 2 5 2 3 2" xfId="1991" xr:uid="{00000000-0005-0000-0000-00001AED0000}"/>
    <cellStyle name="Percent 2 5 2 4" xfId="1992" xr:uid="{00000000-0005-0000-0000-00001BED0000}"/>
    <cellStyle name="Percent 2 5 3" xfId="1993" xr:uid="{00000000-0005-0000-0000-00001CED0000}"/>
    <cellStyle name="Percent 2 5 3 2" xfId="1994" xr:uid="{00000000-0005-0000-0000-00001DED0000}"/>
    <cellStyle name="Percent 2 5 3 2 2" xfId="1995" xr:uid="{00000000-0005-0000-0000-00001EED0000}"/>
    <cellStyle name="Percent 2 5 3 3" xfId="1996" xr:uid="{00000000-0005-0000-0000-00001FED0000}"/>
    <cellStyle name="Percent 2 5 4" xfId="1997" xr:uid="{00000000-0005-0000-0000-000020ED0000}"/>
    <cellStyle name="Percent 2 5 4 2" xfId="1998" xr:uid="{00000000-0005-0000-0000-000021ED0000}"/>
    <cellStyle name="Percent 2 5 5" xfId="1999" xr:uid="{00000000-0005-0000-0000-000022ED0000}"/>
    <cellStyle name="Percent 2 6" xfId="2000" xr:uid="{00000000-0005-0000-0000-000023ED0000}"/>
    <cellStyle name="Percent 2 6 2" xfId="2001" xr:uid="{00000000-0005-0000-0000-000024ED0000}"/>
    <cellStyle name="Percent 2 6 2 2" xfId="2002" xr:uid="{00000000-0005-0000-0000-000025ED0000}"/>
    <cellStyle name="Percent 2 6 2 2 2" xfId="2003" xr:uid="{00000000-0005-0000-0000-000026ED0000}"/>
    <cellStyle name="Percent 2 6 2 2 2 2" xfId="2004" xr:uid="{00000000-0005-0000-0000-000027ED0000}"/>
    <cellStyle name="Percent 2 6 2 2 3" xfId="2005" xr:uid="{00000000-0005-0000-0000-000028ED0000}"/>
    <cellStyle name="Percent 2 6 2 3" xfId="2006" xr:uid="{00000000-0005-0000-0000-000029ED0000}"/>
    <cellStyle name="Percent 2 6 2 3 2" xfId="2007" xr:uid="{00000000-0005-0000-0000-00002AED0000}"/>
    <cellStyle name="Percent 2 6 2 4" xfId="2008" xr:uid="{00000000-0005-0000-0000-00002BED0000}"/>
    <cellStyle name="Percent 2 6 3" xfId="2009" xr:uid="{00000000-0005-0000-0000-00002CED0000}"/>
    <cellStyle name="Percent 2 6 3 2" xfId="2010" xr:uid="{00000000-0005-0000-0000-00002DED0000}"/>
    <cellStyle name="Percent 2 6 3 2 2" xfId="2011" xr:uid="{00000000-0005-0000-0000-00002EED0000}"/>
    <cellStyle name="Percent 2 6 3 3" xfId="2012" xr:uid="{00000000-0005-0000-0000-00002FED0000}"/>
    <cellStyle name="Percent 2 6 4" xfId="2013" xr:uid="{00000000-0005-0000-0000-000030ED0000}"/>
    <cellStyle name="Percent 2 6 4 2" xfId="2014" xr:uid="{00000000-0005-0000-0000-000031ED0000}"/>
    <cellStyle name="Percent 2 6 5" xfId="2015" xr:uid="{00000000-0005-0000-0000-000032ED0000}"/>
    <cellStyle name="Percent 2 7" xfId="2016" xr:uid="{00000000-0005-0000-0000-000033ED0000}"/>
    <cellStyle name="Percent 2 7 2" xfId="2017" xr:uid="{00000000-0005-0000-0000-000034ED0000}"/>
    <cellStyle name="Percent 2 7 2 2" xfId="2018" xr:uid="{00000000-0005-0000-0000-000035ED0000}"/>
    <cellStyle name="Percent 2 7 2 2 2" xfId="2019" xr:uid="{00000000-0005-0000-0000-000036ED0000}"/>
    <cellStyle name="Percent 2 7 2 3" xfId="2020" xr:uid="{00000000-0005-0000-0000-000037ED0000}"/>
    <cellStyle name="Percent 2 7 3" xfId="2021" xr:uid="{00000000-0005-0000-0000-000038ED0000}"/>
    <cellStyle name="Percent 2 7 3 2" xfId="2022" xr:uid="{00000000-0005-0000-0000-000039ED0000}"/>
    <cellStyle name="Percent 2 7 4" xfId="2023" xr:uid="{00000000-0005-0000-0000-00003AED0000}"/>
    <cellStyle name="Percent 2 8" xfId="2024" xr:uid="{00000000-0005-0000-0000-00003BED0000}"/>
    <cellStyle name="Percent 2 8 2" xfId="2025" xr:uid="{00000000-0005-0000-0000-00003CED0000}"/>
    <cellStyle name="Percent 2 8 2 2" xfId="2026" xr:uid="{00000000-0005-0000-0000-00003DED0000}"/>
    <cellStyle name="Percent 2 8 3" xfId="2027" xr:uid="{00000000-0005-0000-0000-00003EED0000}"/>
    <cellStyle name="Percent 2 9" xfId="2028" xr:uid="{00000000-0005-0000-0000-00003FED0000}"/>
    <cellStyle name="Percent 2 9 2" xfId="2029" xr:uid="{00000000-0005-0000-0000-000040ED0000}"/>
    <cellStyle name="Percent 2 9 3" xfId="60980" xr:uid="{00000000-0005-0000-0000-000041ED0000}"/>
    <cellStyle name="Percent 20" xfId="60981" xr:uid="{00000000-0005-0000-0000-000042ED0000}"/>
    <cellStyle name="Percent 20 2" xfId="60982" xr:uid="{00000000-0005-0000-0000-000043ED0000}"/>
    <cellStyle name="Percent 20 3" xfId="60983" xr:uid="{00000000-0005-0000-0000-000044ED0000}"/>
    <cellStyle name="Percent 20 4" xfId="2030" xr:uid="{00000000-0005-0000-0000-000045ED0000}"/>
    <cellStyle name="Percent 21" xfId="60984" xr:uid="{00000000-0005-0000-0000-000046ED0000}"/>
    <cellStyle name="Percent 22" xfId="60985" xr:uid="{00000000-0005-0000-0000-000047ED0000}"/>
    <cellStyle name="Percent 22 2" xfId="60986" xr:uid="{00000000-0005-0000-0000-000048ED0000}"/>
    <cellStyle name="Percent 23" xfId="60987" xr:uid="{00000000-0005-0000-0000-000049ED0000}"/>
    <cellStyle name="Percent 23 2" xfId="60988" xr:uid="{00000000-0005-0000-0000-00004AED0000}"/>
    <cellStyle name="Percent 23 3" xfId="60989" xr:uid="{00000000-0005-0000-0000-00004BED0000}"/>
    <cellStyle name="Percent 24" xfId="60990" xr:uid="{00000000-0005-0000-0000-00004CED0000}"/>
    <cellStyle name="Percent 3" xfId="2031" xr:uid="{00000000-0005-0000-0000-00004DED0000}"/>
    <cellStyle name="Percent 3 2" xfId="2032" xr:uid="{00000000-0005-0000-0000-00004EED0000}"/>
    <cellStyle name="Percent 3 2 2" xfId="2033" xr:uid="{00000000-0005-0000-0000-00004FED0000}"/>
    <cellStyle name="Percent 3 2 2 2" xfId="2034" xr:uid="{00000000-0005-0000-0000-000050ED0000}"/>
    <cellStyle name="Percent 3 2 2 2 2" xfId="2035" xr:uid="{00000000-0005-0000-0000-000051ED0000}"/>
    <cellStyle name="Percent 3 2 2 3" xfId="2036" xr:uid="{00000000-0005-0000-0000-000052ED0000}"/>
    <cellStyle name="Percent 3 2 3" xfId="60991" xr:uid="{00000000-0005-0000-0000-000053ED0000}"/>
    <cellStyle name="Percent 3 2 3 2" xfId="60992" xr:uid="{00000000-0005-0000-0000-000054ED0000}"/>
    <cellStyle name="Percent 3 2 4" xfId="60993" xr:uid="{00000000-0005-0000-0000-000055ED0000}"/>
    <cellStyle name="Percent 3 2 5" xfId="60994" xr:uid="{00000000-0005-0000-0000-000056ED0000}"/>
    <cellStyle name="Percent 3 3" xfId="2037" xr:uid="{00000000-0005-0000-0000-000057ED0000}"/>
    <cellStyle name="Percent 3 3 2" xfId="2038" xr:uid="{00000000-0005-0000-0000-000058ED0000}"/>
    <cellStyle name="Percent 3 3 2 2" xfId="2039" xr:uid="{00000000-0005-0000-0000-000059ED0000}"/>
    <cellStyle name="Percent 3 3 3" xfId="2040" xr:uid="{00000000-0005-0000-0000-00005AED0000}"/>
    <cellStyle name="Percent 3 3 3 2" xfId="60995" xr:uid="{00000000-0005-0000-0000-00005BED0000}"/>
    <cellStyle name="Percent 3 3 3 2 2" xfId="60996" xr:uid="{00000000-0005-0000-0000-00005CED0000}"/>
    <cellStyle name="Percent 3 3 3 3" xfId="60997" xr:uid="{00000000-0005-0000-0000-00005DED0000}"/>
    <cellStyle name="Percent 3 3 4" xfId="2041" xr:uid="{00000000-0005-0000-0000-00005EED0000}"/>
    <cellStyle name="Percent 3 4" xfId="2042" xr:uid="{00000000-0005-0000-0000-00005FED0000}"/>
    <cellStyle name="Percent 3 4 2" xfId="2043" xr:uid="{00000000-0005-0000-0000-000060ED0000}"/>
    <cellStyle name="Percent 3 4 3" xfId="2044" xr:uid="{00000000-0005-0000-0000-000061ED0000}"/>
    <cellStyle name="Percent 3 5" xfId="2045" xr:uid="{00000000-0005-0000-0000-000062ED0000}"/>
    <cellStyle name="Percent 3 5 2" xfId="60998" xr:uid="{00000000-0005-0000-0000-000063ED0000}"/>
    <cellStyle name="Percent 3 6" xfId="2046" xr:uid="{00000000-0005-0000-0000-000064ED0000}"/>
    <cellStyle name="Percent 3 6 2" xfId="60999" xr:uid="{00000000-0005-0000-0000-000065ED0000}"/>
    <cellStyle name="Percent 3 7" xfId="61000" xr:uid="{00000000-0005-0000-0000-000066ED0000}"/>
    <cellStyle name="Percent 3 8" xfId="61001" xr:uid="{00000000-0005-0000-0000-000067ED0000}"/>
    <cellStyle name="Percent 4" xfId="2047" xr:uid="{00000000-0005-0000-0000-000068ED0000}"/>
    <cellStyle name="Percent 4 2" xfId="2048" xr:uid="{00000000-0005-0000-0000-000069ED0000}"/>
    <cellStyle name="Percent 4 2 2" xfId="2049" xr:uid="{00000000-0005-0000-0000-00006AED0000}"/>
    <cellStyle name="Percent 4 2 2 2" xfId="2050" xr:uid="{00000000-0005-0000-0000-00006BED0000}"/>
    <cellStyle name="Percent 4 2 2 2 2" xfId="2051" xr:uid="{00000000-0005-0000-0000-00006CED0000}"/>
    <cellStyle name="Percent 4 2 2 2 2 2" xfId="2052" xr:uid="{00000000-0005-0000-0000-00006DED0000}"/>
    <cellStyle name="Percent 4 2 2 2 2 2 2" xfId="2053" xr:uid="{00000000-0005-0000-0000-00006EED0000}"/>
    <cellStyle name="Percent 4 2 2 2 2 3" xfId="2054" xr:uid="{00000000-0005-0000-0000-00006FED0000}"/>
    <cellStyle name="Percent 4 2 2 2 3" xfId="2055" xr:uid="{00000000-0005-0000-0000-000070ED0000}"/>
    <cellStyle name="Percent 4 2 2 2 3 2" xfId="2056" xr:uid="{00000000-0005-0000-0000-000071ED0000}"/>
    <cellStyle name="Percent 4 2 2 2 4" xfId="2057" xr:uid="{00000000-0005-0000-0000-000072ED0000}"/>
    <cellStyle name="Percent 4 2 2 3" xfId="2058" xr:uid="{00000000-0005-0000-0000-000073ED0000}"/>
    <cellStyle name="Percent 4 2 2 3 2" xfId="2059" xr:uid="{00000000-0005-0000-0000-000074ED0000}"/>
    <cellStyle name="Percent 4 2 2 3 2 2" xfId="2060" xr:uid="{00000000-0005-0000-0000-000075ED0000}"/>
    <cellStyle name="Percent 4 2 2 3 3" xfId="2061" xr:uid="{00000000-0005-0000-0000-000076ED0000}"/>
    <cellStyle name="Percent 4 2 2 4" xfId="2062" xr:uid="{00000000-0005-0000-0000-000077ED0000}"/>
    <cellStyle name="Percent 4 2 2 4 2" xfId="2063" xr:uid="{00000000-0005-0000-0000-000078ED0000}"/>
    <cellStyle name="Percent 4 2 2 5" xfId="2064" xr:uid="{00000000-0005-0000-0000-000079ED0000}"/>
    <cellStyle name="Percent 4 2 3" xfId="2065" xr:uid="{00000000-0005-0000-0000-00007AED0000}"/>
    <cellStyle name="Percent 4 2 3 2" xfId="2066" xr:uid="{00000000-0005-0000-0000-00007BED0000}"/>
    <cellStyle name="Percent 4 2 3 2 2" xfId="2067" xr:uid="{00000000-0005-0000-0000-00007CED0000}"/>
    <cellStyle name="Percent 4 2 3 2 2 2" xfId="2068" xr:uid="{00000000-0005-0000-0000-00007DED0000}"/>
    <cellStyle name="Percent 4 2 3 2 3" xfId="2069" xr:uid="{00000000-0005-0000-0000-00007EED0000}"/>
    <cellStyle name="Percent 4 2 3 3" xfId="2070" xr:uid="{00000000-0005-0000-0000-00007FED0000}"/>
    <cellStyle name="Percent 4 2 3 3 2" xfId="2071" xr:uid="{00000000-0005-0000-0000-000080ED0000}"/>
    <cellStyle name="Percent 4 2 3 4" xfId="2072" xr:uid="{00000000-0005-0000-0000-000081ED0000}"/>
    <cellStyle name="Percent 4 2 4" xfId="2073" xr:uid="{00000000-0005-0000-0000-000082ED0000}"/>
    <cellStyle name="Percent 4 2 4 2" xfId="2074" xr:uid="{00000000-0005-0000-0000-000083ED0000}"/>
    <cellStyle name="Percent 4 2 4 2 2" xfId="2075" xr:uid="{00000000-0005-0000-0000-000084ED0000}"/>
    <cellStyle name="Percent 4 2 4 3" xfId="2076" xr:uid="{00000000-0005-0000-0000-000085ED0000}"/>
    <cellStyle name="Percent 4 2 5" xfId="2077" xr:uid="{00000000-0005-0000-0000-000086ED0000}"/>
    <cellStyle name="Percent 4 2 5 2" xfId="2078" xr:uid="{00000000-0005-0000-0000-000087ED0000}"/>
    <cellStyle name="Percent 4 2 6" xfId="2079" xr:uid="{00000000-0005-0000-0000-000088ED0000}"/>
    <cellStyle name="Percent 4 3" xfId="2080" xr:uid="{00000000-0005-0000-0000-000089ED0000}"/>
    <cellStyle name="Percent 4 3 2" xfId="2081" xr:uid="{00000000-0005-0000-0000-00008AED0000}"/>
    <cellStyle name="Percent 4 3 2 2" xfId="2082" xr:uid="{00000000-0005-0000-0000-00008BED0000}"/>
    <cellStyle name="Percent 4 3 2 2 2" xfId="2083" xr:uid="{00000000-0005-0000-0000-00008CED0000}"/>
    <cellStyle name="Percent 4 3 2 2 2 2" xfId="2084" xr:uid="{00000000-0005-0000-0000-00008DED0000}"/>
    <cellStyle name="Percent 4 3 2 2 3" xfId="2085" xr:uid="{00000000-0005-0000-0000-00008EED0000}"/>
    <cellStyle name="Percent 4 3 2 3" xfId="2086" xr:uid="{00000000-0005-0000-0000-00008FED0000}"/>
    <cellStyle name="Percent 4 3 2 3 2" xfId="2087" xr:uid="{00000000-0005-0000-0000-000090ED0000}"/>
    <cellStyle name="Percent 4 3 2 4" xfId="2088" xr:uid="{00000000-0005-0000-0000-000091ED0000}"/>
    <cellStyle name="Percent 4 3 3" xfId="2089" xr:uid="{00000000-0005-0000-0000-000092ED0000}"/>
    <cellStyle name="Percent 4 3 3 2" xfId="2090" xr:uid="{00000000-0005-0000-0000-000093ED0000}"/>
    <cellStyle name="Percent 4 3 3 2 2" xfId="2091" xr:uid="{00000000-0005-0000-0000-000094ED0000}"/>
    <cellStyle name="Percent 4 3 3 3" xfId="2092" xr:uid="{00000000-0005-0000-0000-000095ED0000}"/>
    <cellStyle name="Percent 4 3 4" xfId="2093" xr:uid="{00000000-0005-0000-0000-000096ED0000}"/>
    <cellStyle name="Percent 4 3 4 2" xfId="2094" xr:uid="{00000000-0005-0000-0000-000097ED0000}"/>
    <cellStyle name="Percent 4 3 5" xfId="2095" xr:uid="{00000000-0005-0000-0000-000098ED0000}"/>
    <cellStyle name="Percent 4 4" xfId="2096" xr:uid="{00000000-0005-0000-0000-000099ED0000}"/>
    <cellStyle name="Percent 4 4 2" xfId="2097" xr:uid="{00000000-0005-0000-0000-00009AED0000}"/>
    <cellStyle name="Percent 4 4 2 2" xfId="2098" xr:uid="{00000000-0005-0000-0000-00009BED0000}"/>
    <cellStyle name="Percent 4 4 2 2 2" xfId="2099" xr:uid="{00000000-0005-0000-0000-00009CED0000}"/>
    <cellStyle name="Percent 4 4 2 2 2 2" xfId="2100" xr:uid="{00000000-0005-0000-0000-00009DED0000}"/>
    <cellStyle name="Percent 4 4 2 2 3" xfId="2101" xr:uid="{00000000-0005-0000-0000-00009EED0000}"/>
    <cellStyle name="Percent 4 4 2 3" xfId="2102" xr:uid="{00000000-0005-0000-0000-00009FED0000}"/>
    <cellStyle name="Percent 4 4 2 3 2" xfId="2103" xr:uid="{00000000-0005-0000-0000-0000A0ED0000}"/>
    <cellStyle name="Percent 4 4 2 4" xfId="2104" xr:uid="{00000000-0005-0000-0000-0000A1ED0000}"/>
    <cellStyle name="Percent 4 4 3" xfId="2105" xr:uid="{00000000-0005-0000-0000-0000A2ED0000}"/>
    <cellStyle name="Percent 4 4 3 2" xfId="2106" xr:uid="{00000000-0005-0000-0000-0000A3ED0000}"/>
    <cellStyle name="Percent 4 4 3 2 2" xfId="2107" xr:uid="{00000000-0005-0000-0000-0000A4ED0000}"/>
    <cellStyle name="Percent 4 4 3 3" xfId="2108" xr:uid="{00000000-0005-0000-0000-0000A5ED0000}"/>
    <cellStyle name="Percent 4 4 4" xfId="2109" xr:uid="{00000000-0005-0000-0000-0000A6ED0000}"/>
    <cellStyle name="Percent 4 4 4 2" xfId="2110" xr:uid="{00000000-0005-0000-0000-0000A7ED0000}"/>
    <cellStyle name="Percent 4 4 5" xfId="2111" xr:uid="{00000000-0005-0000-0000-0000A8ED0000}"/>
    <cellStyle name="Percent 4 5" xfId="2112" xr:uid="{00000000-0005-0000-0000-0000A9ED0000}"/>
    <cellStyle name="Percent 4 5 2" xfId="2113" xr:uid="{00000000-0005-0000-0000-0000AAED0000}"/>
    <cellStyle name="Percent 4 5 2 2" xfId="2114" xr:uid="{00000000-0005-0000-0000-0000ABED0000}"/>
    <cellStyle name="Percent 4 5 2 2 2" xfId="2115" xr:uid="{00000000-0005-0000-0000-0000ACED0000}"/>
    <cellStyle name="Percent 4 5 2 2 2 2" xfId="2116" xr:uid="{00000000-0005-0000-0000-0000ADED0000}"/>
    <cellStyle name="Percent 4 5 2 2 3" xfId="2117" xr:uid="{00000000-0005-0000-0000-0000AEED0000}"/>
    <cellStyle name="Percent 4 5 2 3" xfId="2118" xr:uid="{00000000-0005-0000-0000-0000AFED0000}"/>
    <cellStyle name="Percent 4 5 2 3 2" xfId="2119" xr:uid="{00000000-0005-0000-0000-0000B0ED0000}"/>
    <cellStyle name="Percent 4 5 2 4" xfId="2120" xr:uid="{00000000-0005-0000-0000-0000B1ED0000}"/>
    <cellStyle name="Percent 4 5 3" xfId="2121" xr:uid="{00000000-0005-0000-0000-0000B2ED0000}"/>
    <cellStyle name="Percent 4 5 3 2" xfId="2122" xr:uid="{00000000-0005-0000-0000-0000B3ED0000}"/>
    <cellStyle name="Percent 4 5 3 2 2" xfId="2123" xr:uid="{00000000-0005-0000-0000-0000B4ED0000}"/>
    <cellStyle name="Percent 4 5 3 3" xfId="2124" xr:uid="{00000000-0005-0000-0000-0000B5ED0000}"/>
    <cellStyle name="Percent 4 5 4" xfId="2125" xr:uid="{00000000-0005-0000-0000-0000B6ED0000}"/>
    <cellStyle name="Percent 4 5 4 2" xfId="2126" xr:uid="{00000000-0005-0000-0000-0000B7ED0000}"/>
    <cellStyle name="Percent 4 5 5" xfId="2127" xr:uid="{00000000-0005-0000-0000-0000B8ED0000}"/>
    <cellStyle name="Percent 4 6" xfId="2128" xr:uid="{00000000-0005-0000-0000-0000B9ED0000}"/>
    <cellStyle name="Percent 4 6 2" xfId="2129" xr:uid="{00000000-0005-0000-0000-0000BAED0000}"/>
    <cellStyle name="Percent 4 6 2 2" xfId="2130" xr:uid="{00000000-0005-0000-0000-0000BBED0000}"/>
    <cellStyle name="Percent 4 6 2 2 2" xfId="2131" xr:uid="{00000000-0005-0000-0000-0000BCED0000}"/>
    <cellStyle name="Percent 4 6 2 3" xfId="2132" xr:uid="{00000000-0005-0000-0000-0000BDED0000}"/>
    <cellStyle name="Percent 4 6 3" xfId="2133" xr:uid="{00000000-0005-0000-0000-0000BEED0000}"/>
    <cellStyle name="Percent 4 6 3 2" xfId="2134" xr:uid="{00000000-0005-0000-0000-0000BFED0000}"/>
    <cellStyle name="Percent 4 6 4" xfId="2135" xr:uid="{00000000-0005-0000-0000-0000C0ED0000}"/>
    <cellStyle name="Percent 4 7" xfId="2136" xr:uid="{00000000-0005-0000-0000-0000C1ED0000}"/>
    <cellStyle name="Percent 4 7 2" xfId="2137" xr:uid="{00000000-0005-0000-0000-0000C2ED0000}"/>
    <cellStyle name="Percent 4 7 2 2" xfId="2138" xr:uid="{00000000-0005-0000-0000-0000C3ED0000}"/>
    <cellStyle name="Percent 4 7 3" xfId="2139" xr:uid="{00000000-0005-0000-0000-0000C4ED0000}"/>
    <cellStyle name="Percent 4 8" xfId="2140" xr:uid="{00000000-0005-0000-0000-0000C5ED0000}"/>
    <cellStyle name="Percent 4 8 2" xfId="2141" xr:uid="{00000000-0005-0000-0000-0000C6ED0000}"/>
    <cellStyle name="Percent 4 9" xfId="61002" xr:uid="{00000000-0005-0000-0000-0000C7ED0000}"/>
    <cellStyle name="Percent 5" xfId="2142" xr:uid="{00000000-0005-0000-0000-0000C8ED0000}"/>
    <cellStyle name="Percent 5 10" xfId="61003" xr:uid="{00000000-0005-0000-0000-0000C9ED0000}"/>
    <cellStyle name="Percent 5 10 2" xfId="61004" xr:uid="{00000000-0005-0000-0000-0000CAED0000}"/>
    <cellStyle name="Percent 5 11" xfId="61005" xr:uid="{00000000-0005-0000-0000-0000CBED0000}"/>
    <cellStyle name="Percent 5 2" xfId="2143" xr:uid="{00000000-0005-0000-0000-0000CCED0000}"/>
    <cellStyle name="Percent 5 2 10" xfId="61006" xr:uid="{00000000-0005-0000-0000-0000CDED0000}"/>
    <cellStyle name="Percent 5 2 2" xfId="2144" xr:uid="{00000000-0005-0000-0000-0000CEED0000}"/>
    <cellStyle name="Percent 5 2 2 2" xfId="2145" xr:uid="{00000000-0005-0000-0000-0000CFED0000}"/>
    <cellStyle name="Percent 5 2 2 2 2" xfId="61007" xr:uid="{00000000-0005-0000-0000-0000D0ED0000}"/>
    <cellStyle name="Percent 5 2 2 2 2 2" xfId="61008" xr:uid="{00000000-0005-0000-0000-0000D1ED0000}"/>
    <cellStyle name="Percent 5 2 2 2 2 2 2" xfId="61009" xr:uid="{00000000-0005-0000-0000-0000D2ED0000}"/>
    <cellStyle name="Percent 5 2 2 2 2 2 2 2" xfId="61010" xr:uid="{00000000-0005-0000-0000-0000D3ED0000}"/>
    <cellStyle name="Percent 5 2 2 2 2 2 3" xfId="61011" xr:uid="{00000000-0005-0000-0000-0000D4ED0000}"/>
    <cellStyle name="Percent 5 2 2 2 2 2 3 2" xfId="61012" xr:uid="{00000000-0005-0000-0000-0000D5ED0000}"/>
    <cellStyle name="Percent 5 2 2 2 2 2 3 2 2" xfId="61013" xr:uid="{00000000-0005-0000-0000-0000D6ED0000}"/>
    <cellStyle name="Percent 5 2 2 2 2 2 3 3" xfId="61014" xr:uid="{00000000-0005-0000-0000-0000D7ED0000}"/>
    <cellStyle name="Percent 5 2 2 2 2 2 4" xfId="61015" xr:uid="{00000000-0005-0000-0000-0000D8ED0000}"/>
    <cellStyle name="Percent 5 2 2 2 2 3" xfId="61016" xr:uid="{00000000-0005-0000-0000-0000D9ED0000}"/>
    <cellStyle name="Percent 5 2 2 2 2 3 2" xfId="61017" xr:uid="{00000000-0005-0000-0000-0000DAED0000}"/>
    <cellStyle name="Percent 5 2 2 2 2 4" xfId="61018" xr:uid="{00000000-0005-0000-0000-0000DBED0000}"/>
    <cellStyle name="Percent 5 2 2 2 2 4 2" xfId="61019" xr:uid="{00000000-0005-0000-0000-0000DCED0000}"/>
    <cellStyle name="Percent 5 2 2 2 2 4 2 2" xfId="61020" xr:uid="{00000000-0005-0000-0000-0000DDED0000}"/>
    <cellStyle name="Percent 5 2 2 2 2 4 3" xfId="61021" xr:uid="{00000000-0005-0000-0000-0000DEED0000}"/>
    <cellStyle name="Percent 5 2 2 2 2 5" xfId="61022" xr:uid="{00000000-0005-0000-0000-0000DFED0000}"/>
    <cellStyle name="Percent 5 2 2 2 3" xfId="61023" xr:uid="{00000000-0005-0000-0000-0000E0ED0000}"/>
    <cellStyle name="Percent 5 2 2 2 3 2" xfId="61024" xr:uid="{00000000-0005-0000-0000-0000E1ED0000}"/>
    <cellStyle name="Percent 5 2 2 2 3 2 2" xfId="61025" xr:uid="{00000000-0005-0000-0000-0000E2ED0000}"/>
    <cellStyle name="Percent 5 2 2 2 3 3" xfId="61026" xr:uid="{00000000-0005-0000-0000-0000E3ED0000}"/>
    <cellStyle name="Percent 5 2 2 2 3 3 2" xfId="61027" xr:uid="{00000000-0005-0000-0000-0000E4ED0000}"/>
    <cellStyle name="Percent 5 2 2 2 3 3 2 2" xfId="61028" xr:uid="{00000000-0005-0000-0000-0000E5ED0000}"/>
    <cellStyle name="Percent 5 2 2 2 3 3 3" xfId="61029" xr:uid="{00000000-0005-0000-0000-0000E6ED0000}"/>
    <cellStyle name="Percent 5 2 2 2 3 4" xfId="61030" xr:uid="{00000000-0005-0000-0000-0000E7ED0000}"/>
    <cellStyle name="Percent 5 2 2 2 4" xfId="61031" xr:uid="{00000000-0005-0000-0000-0000E8ED0000}"/>
    <cellStyle name="Percent 5 2 2 2 4 2" xfId="61032" xr:uid="{00000000-0005-0000-0000-0000E9ED0000}"/>
    <cellStyle name="Percent 5 2 2 2 4 2 2" xfId="61033" xr:uid="{00000000-0005-0000-0000-0000EAED0000}"/>
    <cellStyle name="Percent 5 2 2 2 4 3" xfId="61034" xr:uid="{00000000-0005-0000-0000-0000EBED0000}"/>
    <cellStyle name="Percent 5 2 2 2 4 3 2" xfId="61035" xr:uid="{00000000-0005-0000-0000-0000ECED0000}"/>
    <cellStyle name="Percent 5 2 2 2 4 3 2 2" xfId="61036" xr:uid="{00000000-0005-0000-0000-0000EDED0000}"/>
    <cellStyle name="Percent 5 2 2 2 4 3 3" xfId="61037" xr:uid="{00000000-0005-0000-0000-0000EEED0000}"/>
    <cellStyle name="Percent 5 2 2 2 4 4" xfId="61038" xr:uid="{00000000-0005-0000-0000-0000EFED0000}"/>
    <cellStyle name="Percent 5 2 2 2 5" xfId="61039" xr:uid="{00000000-0005-0000-0000-0000F0ED0000}"/>
    <cellStyle name="Percent 5 2 2 2 5 2" xfId="61040" xr:uid="{00000000-0005-0000-0000-0000F1ED0000}"/>
    <cellStyle name="Percent 5 2 2 2 6" xfId="61041" xr:uid="{00000000-0005-0000-0000-0000F2ED0000}"/>
    <cellStyle name="Percent 5 2 2 2 6 2" xfId="61042" xr:uid="{00000000-0005-0000-0000-0000F3ED0000}"/>
    <cellStyle name="Percent 5 2 2 2 6 2 2" xfId="61043" xr:uid="{00000000-0005-0000-0000-0000F4ED0000}"/>
    <cellStyle name="Percent 5 2 2 2 6 3" xfId="61044" xr:uid="{00000000-0005-0000-0000-0000F5ED0000}"/>
    <cellStyle name="Percent 5 2 2 2 7" xfId="61045" xr:uid="{00000000-0005-0000-0000-0000F6ED0000}"/>
    <cellStyle name="Percent 5 2 2 2 7 2" xfId="61046" xr:uid="{00000000-0005-0000-0000-0000F7ED0000}"/>
    <cellStyle name="Percent 5 2 2 2 8" xfId="61047" xr:uid="{00000000-0005-0000-0000-0000F8ED0000}"/>
    <cellStyle name="Percent 5 2 2 3" xfId="61048" xr:uid="{00000000-0005-0000-0000-0000F9ED0000}"/>
    <cellStyle name="Percent 5 2 2 3 2" xfId="61049" xr:uid="{00000000-0005-0000-0000-0000FAED0000}"/>
    <cellStyle name="Percent 5 2 2 3 2 2" xfId="61050" xr:uid="{00000000-0005-0000-0000-0000FBED0000}"/>
    <cellStyle name="Percent 5 2 2 3 2 2 2" xfId="61051" xr:uid="{00000000-0005-0000-0000-0000FCED0000}"/>
    <cellStyle name="Percent 5 2 2 3 2 3" xfId="61052" xr:uid="{00000000-0005-0000-0000-0000FDED0000}"/>
    <cellStyle name="Percent 5 2 2 3 2 3 2" xfId="61053" xr:uid="{00000000-0005-0000-0000-0000FEED0000}"/>
    <cellStyle name="Percent 5 2 2 3 2 3 2 2" xfId="61054" xr:uid="{00000000-0005-0000-0000-0000FFED0000}"/>
    <cellStyle name="Percent 5 2 2 3 2 3 3" xfId="61055" xr:uid="{00000000-0005-0000-0000-000000EE0000}"/>
    <cellStyle name="Percent 5 2 2 3 2 4" xfId="61056" xr:uid="{00000000-0005-0000-0000-000001EE0000}"/>
    <cellStyle name="Percent 5 2 2 3 3" xfId="61057" xr:uid="{00000000-0005-0000-0000-000002EE0000}"/>
    <cellStyle name="Percent 5 2 2 3 3 2" xfId="61058" xr:uid="{00000000-0005-0000-0000-000003EE0000}"/>
    <cellStyle name="Percent 5 2 2 3 4" xfId="61059" xr:uid="{00000000-0005-0000-0000-000004EE0000}"/>
    <cellStyle name="Percent 5 2 2 3 4 2" xfId="61060" xr:uid="{00000000-0005-0000-0000-000005EE0000}"/>
    <cellStyle name="Percent 5 2 2 3 4 2 2" xfId="61061" xr:uid="{00000000-0005-0000-0000-000006EE0000}"/>
    <cellStyle name="Percent 5 2 2 3 4 3" xfId="61062" xr:uid="{00000000-0005-0000-0000-000007EE0000}"/>
    <cellStyle name="Percent 5 2 2 3 5" xfId="61063" xr:uid="{00000000-0005-0000-0000-000008EE0000}"/>
    <cellStyle name="Percent 5 2 2 4" xfId="61064" xr:uid="{00000000-0005-0000-0000-000009EE0000}"/>
    <cellStyle name="Percent 5 2 2 4 2" xfId="61065" xr:uid="{00000000-0005-0000-0000-00000AEE0000}"/>
    <cellStyle name="Percent 5 2 2 4 2 2" xfId="61066" xr:uid="{00000000-0005-0000-0000-00000BEE0000}"/>
    <cellStyle name="Percent 5 2 2 4 3" xfId="61067" xr:uid="{00000000-0005-0000-0000-00000CEE0000}"/>
    <cellStyle name="Percent 5 2 2 4 3 2" xfId="61068" xr:uid="{00000000-0005-0000-0000-00000DEE0000}"/>
    <cellStyle name="Percent 5 2 2 4 3 2 2" xfId="61069" xr:uid="{00000000-0005-0000-0000-00000EEE0000}"/>
    <cellStyle name="Percent 5 2 2 4 3 3" xfId="61070" xr:uid="{00000000-0005-0000-0000-00000FEE0000}"/>
    <cellStyle name="Percent 5 2 2 4 4" xfId="61071" xr:uid="{00000000-0005-0000-0000-000010EE0000}"/>
    <cellStyle name="Percent 5 2 2 5" xfId="61072" xr:uid="{00000000-0005-0000-0000-000011EE0000}"/>
    <cellStyle name="Percent 5 2 2 5 2" xfId="61073" xr:uid="{00000000-0005-0000-0000-000012EE0000}"/>
    <cellStyle name="Percent 5 2 2 5 2 2" xfId="61074" xr:uid="{00000000-0005-0000-0000-000013EE0000}"/>
    <cellStyle name="Percent 5 2 2 5 3" xfId="61075" xr:uid="{00000000-0005-0000-0000-000014EE0000}"/>
    <cellStyle name="Percent 5 2 2 5 3 2" xfId="61076" xr:uid="{00000000-0005-0000-0000-000015EE0000}"/>
    <cellStyle name="Percent 5 2 2 5 3 2 2" xfId="61077" xr:uid="{00000000-0005-0000-0000-000016EE0000}"/>
    <cellStyle name="Percent 5 2 2 5 3 3" xfId="61078" xr:uid="{00000000-0005-0000-0000-000017EE0000}"/>
    <cellStyle name="Percent 5 2 2 5 4" xfId="61079" xr:uid="{00000000-0005-0000-0000-000018EE0000}"/>
    <cellStyle name="Percent 5 2 2 6" xfId="61080" xr:uid="{00000000-0005-0000-0000-000019EE0000}"/>
    <cellStyle name="Percent 5 2 2 6 2" xfId="61081" xr:uid="{00000000-0005-0000-0000-00001AEE0000}"/>
    <cellStyle name="Percent 5 2 2 7" xfId="61082" xr:uid="{00000000-0005-0000-0000-00001BEE0000}"/>
    <cellStyle name="Percent 5 2 2 7 2" xfId="61083" xr:uid="{00000000-0005-0000-0000-00001CEE0000}"/>
    <cellStyle name="Percent 5 2 2 7 2 2" xfId="61084" xr:uid="{00000000-0005-0000-0000-00001DEE0000}"/>
    <cellStyle name="Percent 5 2 2 7 3" xfId="61085" xr:uid="{00000000-0005-0000-0000-00001EEE0000}"/>
    <cellStyle name="Percent 5 2 2 8" xfId="61086" xr:uid="{00000000-0005-0000-0000-00001FEE0000}"/>
    <cellStyle name="Percent 5 2 2 8 2" xfId="61087" xr:uid="{00000000-0005-0000-0000-000020EE0000}"/>
    <cellStyle name="Percent 5 2 2 9" xfId="61088" xr:uid="{00000000-0005-0000-0000-000021EE0000}"/>
    <cellStyle name="Percent 5 2 3" xfId="2146" xr:uid="{00000000-0005-0000-0000-000022EE0000}"/>
    <cellStyle name="Percent 5 2 3 2" xfId="61089" xr:uid="{00000000-0005-0000-0000-000023EE0000}"/>
    <cellStyle name="Percent 5 2 3 2 2" xfId="61090" xr:uid="{00000000-0005-0000-0000-000024EE0000}"/>
    <cellStyle name="Percent 5 2 3 2 2 2" xfId="61091" xr:uid="{00000000-0005-0000-0000-000025EE0000}"/>
    <cellStyle name="Percent 5 2 3 2 2 2 2" xfId="61092" xr:uid="{00000000-0005-0000-0000-000026EE0000}"/>
    <cellStyle name="Percent 5 2 3 2 2 3" xfId="61093" xr:uid="{00000000-0005-0000-0000-000027EE0000}"/>
    <cellStyle name="Percent 5 2 3 2 2 3 2" xfId="61094" xr:uid="{00000000-0005-0000-0000-000028EE0000}"/>
    <cellStyle name="Percent 5 2 3 2 2 3 2 2" xfId="61095" xr:uid="{00000000-0005-0000-0000-000029EE0000}"/>
    <cellStyle name="Percent 5 2 3 2 2 3 3" xfId="61096" xr:uid="{00000000-0005-0000-0000-00002AEE0000}"/>
    <cellStyle name="Percent 5 2 3 2 2 4" xfId="61097" xr:uid="{00000000-0005-0000-0000-00002BEE0000}"/>
    <cellStyle name="Percent 5 2 3 2 3" xfId="61098" xr:uid="{00000000-0005-0000-0000-00002CEE0000}"/>
    <cellStyle name="Percent 5 2 3 2 3 2" xfId="61099" xr:uid="{00000000-0005-0000-0000-00002DEE0000}"/>
    <cellStyle name="Percent 5 2 3 2 4" xfId="61100" xr:uid="{00000000-0005-0000-0000-00002EEE0000}"/>
    <cellStyle name="Percent 5 2 3 2 4 2" xfId="61101" xr:uid="{00000000-0005-0000-0000-00002FEE0000}"/>
    <cellStyle name="Percent 5 2 3 2 4 2 2" xfId="61102" xr:uid="{00000000-0005-0000-0000-000030EE0000}"/>
    <cellStyle name="Percent 5 2 3 2 4 3" xfId="61103" xr:uid="{00000000-0005-0000-0000-000031EE0000}"/>
    <cellStyle name="Percent 5 2 3 2 5" xfId="61104" xr:uid="{00000000-0005-0000-0000-000032EE0000}"/>
    <cellStyle name="Percent 5 2 3 3" xfId="61105" xr:uid="{00000000-0005-0000-0000-000033EE0000}"/>
    <cellStyle name="Percent 5 2 3 3 2" xfId="61106" xr:uid="{00000000-0005-0000-0000-000034EE0000}"/>
    <cellStyle name="Percent 5 2 3 3 2 2" xfId="61107" xr:uid="{00000000-0005-0000-0000-000035EE0000}"/>
    <cellStyle name="Percent 5 2 3 3 3" xfId="61108" xr:uid="{00000000-0005-0000-0000-000036EE0000}"/>
    <cellStyle name="Percent 5 2 3 3 3 2" xfId="61109" xr:uid="{00000000-0005-0000-0000-000037EE0000}"/>
    <cellStyle name="Percent 5 2 3 3 3 2 2" xfId="61110" xr:uid="{00000000-0005-0000-0000-000038EE0000}"/>
    <cellStyle name="Percent 5 2 3 3 3 3" xfId="61111" xr:uid="{00000000-0005-0000-0000-000039EE0000}"/>
    <cellStyle name="Percent 5 2 3 3 4" xfId="61112" xr:uid="{00000000-0005-0000-0000-00003AEE0000}"/>
    <cellStyle name="Percent 5 2 3 4" xfId="61113" xr:uid="{00000000-0005-0000-0000-00003BEE0000}"/>
    <cellStyle name="Percent 5 2 3 4 2" xfId="61114" xr:uid="{00000000-0005-0000-0000-00003CEE0000}"/>
    <cellStyle name="Percent 5 2 3 4 2 2" xfId="61115" xr:uid="{00000000-0005-0000-0000-00003DEE0000}"/>
    <cellStyle name="Percent 5 2 3 4 3" xfId="61116" xr:uid="{00000000-0005-0000-0000-00003EEE0000}"/>
    <cellStyle name="Percent 5 2 3 4 3 2" xfId="61117" xr:uid="{00000000-0005-0000-0000-00003FEE0000}"/>
    <cellStyle name="Percent 5 2 3 4 3 2 2" xfId="61118" xr:uid="{00000000-0005-0000-0000-000040EE0000}"/>
    <cellStyle name="Percent 5 2 3 4 3 3" xfId="61119" xr:uid="{00000000-0005-0000-0000-000041EE0000}"/>
    <cellStyle name="Percent 5 2 3 4 4" xfId="61120" xr:uid="{00000000-0005-0000-0000-000042EE0000}"/>
    <cellStyle name="Percent 5 2 3 5" xfId="61121" xr:uid="{00000000-0005-0000-0000-000043EE0000}"/>
    <cellStyle name="Percent 5 2 3 5 2" xfId="61122" xr:uid="{00000000-0005-0000-0000-000044EE0000}"/>
    <cellStyle name="Percent 5 2 3 6" xfId="61123" xr:uid="{00000000-0005-0000-0000-000045EE0000}"/>
    <cellStyle name="Percent 5 2 3 6 2" xfId="61124" xr:uid="{00000000-0005-0000-0000-000046EE0000}"/>
    <cellStyle name="Percent 5 2 3 6 2 2" xfId="61125" xr:uid="{00000000-0005-0000-0000-000047EE0000}"/>
    <cellStyle name="Percent 5 2 3 6 3" xfId="61126" xr:uid="{00000000-0005-0000-0000-000048EE0000}"/>
    <cellStyle name="Percent 5 2 3 7" xfId="61127" xr:uid="{00000000-0005-0000-0000-000049EE0000}"/>
    <cellStyle name="Percent 5 2 3 7 2" xfId="61128" xr:uid="{00000000-0005-0000-0000-00004AEE0000}"/>
    <cellStyle name="Percent 5 2 3 8" xfId="61129" xr:uid="{00000000-0005-0000-0000-00004BEE0000}"/>
    <cellStyle name="Percent 5 2 4" xfId="61130" xr:uid="{00000000-0005-0000-0000-00004CEE0000}"/>
    <cellStyle name="Percent 5 2 4 2" xfId="61131" xr:uid="{00000000-0005-0000-0000-00004DEE0000}"/>
    <cellStyle name="Percent 5 2 4 2 2" xfId="61132" xr:uid="{00000000-0005-0000-0000-00004EEE0000}"/>
    <cellStyle name="Percent 5 2 4 2 2 2" xfId="61133" xr:uid="{00000000-0005-0000-0000-00004FEE0000}"/>
    <cellStyle name="Percent 5 2 4 2 3" xfId="61134" xr:uid="{00000000-0005-0000-0000-000050EE0000}"/>
    <cellStyle name="Percent 5 2 4 2 3 2" xfId="61135" xr:uid="{00000000-0005-0000-0000-000051EE0000}"/>
    <cellStyle name="Percent 5 2 4 2 3 2 2" xfId="61136" xr:uid="{00000000-0005-0000-0000-000052EE0000}"/>
    <cellStyle name="Percent 5 2 4 2 3 3" xfId="61137" xr:uid="{00000000-0005-0000-0000-000053EE0000}"/>
    <cellStyle name="Percent 5 2 4 2 4" xfId="61138" xr:uid="{00000000-0005-0000-0000-000054EE0000}"/>
    <cellStyle name="Percent 5 2 4 3" xfId="61139" xr:uid="{00000000-0005-0000-0000-000055EE0000}"/>
    <cellStyle name="Percent 5 2 4 3 2" xfId="61140" xr:uid="{00000000-0005-0000-0000-000056EE0000}"/>
    <cellStyle name="Percent 5 2 4 4" xfId="61141" xr:uid="{00000000-0005-0000-0000-000057EE0000}"/>
    <cellStyle name="Percent 5 2 4 4 2" xfId="61142" xr:uid="{00000000-0005-0000-0000-000058EE0000}"/>
    <cellStyle name="Percent 5 2 4 4 2 2" xfId="61143" xr:uid="{00000000-0005-0000-0000-000059EE0000}"/>
    <cellStyle name="Percent 5 2 4 4 3" xfId="61144" xr:uid="{00000000-0005-0000-0000-00005AEE0000}"/>
    <cellStyle name="Percent 5 2 4 5" xfId="61145" xr:uid="{00000000-0005-0000-0000-00005BEE0000}"/>
    <cellStyle name="Percent 5 2 5" xfId="61146" xr:uid="{00000000-0005-0000-0000-00005CEE0000}"/>
    <cellStyle name="Percent 5 2 5 2" xfId="61147" xr:uid="{00000000-0005-0000-0000-00005DEE0000}"/>
    <cellStyle name="Percent 5 2 5 2 2" xfId="61148" xr:uid="{00000000-0005-0000-0000-00005EEE0000}"/>
    <cellStyle name="Percent 5 2 5 3" xfId="61149" xr:uid="{00000000-0005-0000-0000-00005FEE0000}"/>
    <cellStyle name="Percent 5 2 5 3 2" xfId="61150" xr:uid="{00000000-0005-0000-0000-000060EE0000}"/>
    <cellStyle name="Percent 5 2 5 3 2 2" xfId="61151" xr:uid="{00000000-0005-0000-0000-000061EE0000}"/>
    <cellStyle name="Percent 5 2 5 3 3" xfId="61152" xr:uid="{00000000-0005-0000-0000-000062EE0000}"/>
    <cellStyle name="Percent 5 2 5 4" xfId="61153" xr:uid="{00000000-0005-0000-0000-000063EE0000}"/>
    <cellStyle name="Percent 5 2 6" xfId="61154" xr:uid="{00000000-0005-0000-0000-000064EE0000}"/>
    <cellStyle name="Percent 5 2 6 2" xfId="61155" xr:uid="{00000000-0005-0000-0000-000065EE0000}"/>
    <cellStyle name="Percent 5 2 6 2 2" xfId="61156" xr:uid="{00000000-0005-0000-0000-000066EE0000}"/>
    <cellStyle name="Percent 5 2 6 3" xfId="61157" xr:uid="{00000000-0005-0000-0000-000067EE0000}"/>
    <cellStyle name="Percent 5 2 6 3 2" xfId="61158" xr:uid="{00000000-0005-0000-0000-000068EE0000}"/>
    <cellStyle name="Percent 5 2 6 3 2 2" xfId="61159" xr:uid="{00000000-0005-0000-0000-000069EE0000}"/>
    <cellStyle name="Percent 5 2 6 3 3" xfId="61160" xr:uid="{00000000-0005-0000-0000-00006AEE0000}"/>
    <cellStyle name="Percent 5 2 6 4" xfId="61161" xr:uid="{00000000-0005-0000-0000-00006BEE0000}"/>
    <cellStyle name="Percent 5 2 7" xfId="61162" xr:uid="{00000000-0005-0000-0000-00006CEE0000}"/>
    <cellStyle name="Percent 5 2 7 2" xfId="61163" xr:uid="{00000000-0005-0000-0000-00006DEE0000}"/>
    <cellStyle name="Percent 5 2 8" xfId="61164" xr:uid="{00000000-0005-0000-0000-00006EEE0000}"/>
    <cellStyle name="Percent 5 2 8 2" xfId="61165" xr:uid="{00000000-0005-0000-0000-00006FEE0000}"/>
    <cellStyle name="Percent 5 2 8 2 2" xfId="61166" xr:uid="{00000000-0005-0000-0000-000070EE0000}"/>
    <cellStyle name="Percent 5 2 8 3" xfId="61167" xr:uid="{00000000-0005-0000-0000-000071EE0000}"/>
    <cellStyle name="Percent 5 2 9" xfId="61168" xr:uid="{00000000-0005-0000-0000-000072EE0000}"/>
    <cellStyle name="Percent 5 2 9 2" xfId="61169" xr:uid="{00000000-0005-0000-0000-000073EE0000}"/>
    <cellStyle name="Percent 5 3" xfId="2147" xr:uid="{00000000-0005-0000-0000-000074EE0000}"/>
    <cellStyle name="Percent 5 3 2" xfId="2148" xr:uid="{00000000-0005-0000-0000-000075EE0000}"/>
    <cellStyle name="Percent 5 3 2 2" xfId="61170" xr:uid="{00000000-0005-0000-0000-000076EE0000}"/>
    <cellStyle name="Percent 5 3 2 2 2" xfId="61171" xr:uid="{00000000-0005-0000-0000-000077EE0000}"/>
    <cellStyle name="Percent 5 3 2 2 2 2" xfId="61172" xr:uid="{00000000-0005-0000-0000-000078EE0000}"/>
    <cellStyle name="Percent 5 3 2 2 2 2 2" xfId="61173" xr:uid="{00000000-0005-0000-0000-000079EE0000}"/>
    <cellStyle name="Percent 5 3 2 2 2 3" xfId="61174" xr:uid="{00000000-0005-0000-0000-00007AEE0000}"/>
    <cellStyle name="Percent 5 3 2 2 2 3 2" xfId="61175" xr:uid="{00000000-0005-0000-0000-00007BEE0000}"/>
    <cellStyle name="Percent 5 3 2 2 2 3 2 2" xfId="61176" xr:uid="{00000000-0005-0000-0000-00007CEE0000}"/>
    <cellStyle name="Percent 5 3 2 2 2 3 3" xfId="61177" xr:uid="{00000000-0005-0000-0000-00007DEE0000}"/>
    <cellStyle name="Percent 5 3 2 2 2 4" xfId="61178" xr:uid="{00000000-0005-0000-0000-00007EEE0000}"/>
    <cellStyle name="Percent 5 3 2 2 3" xfId="61179" xr:uid="{00000000-0005-0000-0000-00007FEE0000}"/>
    <cellStyle name="Percent 5 3 2 2 3 2" xfId="61180" xr:uid="{00000000-0005-0000-0000-000080EE0000}"/>
    <cellStyle name="Percent 5 3 2 2 4" xfId="61181" xr:uid="{00000000-0005-0000-0000-000081EE0000}"/>
    <cellStyle name="Percent 5 3 2 2 4 2" xfId="61182" xr:uid="{00000000-0005-0000-0000-000082EE0000}"/>
    <cellStyle name="Percent 5 3 2 2 4 2 2" xfId="61183" xr:uid="{00000000-0005-0000-0000-000083EE0000}"/>
    <cellStyle name="Percent 5 3 2 2 4 3" xfId="61184" xr:uid="{00000000-0005-0000-0000-000084EE0000}"/>
    <cellStyle name="Percent 5 3 2 2 5" xfId="61185" xr:uid="{00000000-0005-0000-0000-000085EE0000}"/>
    <cellStyle name="Percent 5 3 2 3" xfId="61186" xr:uid="{00000000-0005-0000-0000-000086EE0000}"/>
    <cellStyle name="Percent 5 3 2 3 2" xfId="61187" xr:uid="{00000000-0005-0000-0000-000087EE0000}"/>
    <cellStyle name="Percent 5 3 2 3 2 2" xfId="61188" xr:uid="{00000000-0005-0000-0000-000088EE0000}"/>
    <cellStyle name="Percent 5 3 2 3 3" xfId="61189" xr:uid="{00000000-0005-0000-0000-000089EE0000}"/>
    <cellStyle name="Percent 5 3 2 3 3 2" xfId="61190" xr:uid="{00000000-0005-0000-0000-00008AEE0000}"/>
    <cellStyle name="Percent 5 3 2 3 3 2 2" xfId="61191" xr:uid="{00000000-0005-0000-0000-00008BEE0000}"/>
    <cellStyle name="Percent 5 3 2 3 3 3" xfId="61192" xr:uid="{00000000-0005-0000-0000-00008CEE0000}"/>
    <cellStyle name="Percent 5 3 2 3 4" xfId="61193" xr:uid="{00000000-0005-0000-0000-00008DEE0000}"/>
    <cellStyle name="Percent 5 3 2 4" xfId="61194" xr:uid="{00000000-0005-0000-0000-00008EEE0000}"/>
    <cellStyle name="Percent 5 3 2 4 2" xfId="61195" xr:uid="{00000000-0005-0000-0000-00008FEE0000}"/>
    <cellStyle name="Percent 5 3 2 4 2 2" xfId="61196" xr:uid="{00000000-0005-0000-0000-000090EE0000}"/>
    <cellStyle name="Percent 5 3 2 4 3" xfId="61197" xr:uid="{00000000-0005-0000-0000-000091EE0000}"/>
    <cellStyle name="Percent 5 3 2 4 3 2" xfId="61198" xr:uid="{00000000-0005-0000-0000-000092EE0000}"/>
    <cellStyle name="Percent 5 3 2 4 3 2 2" xfId="61199" xr:uid="{00000000-0005-0000-0000-000093EE0000}"/>
    <cellStyle name="Percent 5 3 2 4 3 3" xfId="61200" xr:uid="{00000000-0005-0000-0000-000094EE0000}"/>
    <cellStyle name="Percent 5 3 2 4 4" xfId="61201" xr:uid="{00000000-0005-0000-0000-000095EE0000}"/>
    <cellStyle name="Percent 5 3 2 5" xfId="61202" xr:uid="{00000000-0005-0000-0000-000096EE0000}"/>
    <cellStyle name="Percent 5 3 2 5 2" xfId="61203" xr:uid="{00000000-0005-0000-0000-000097EE0000}"/>
    <cellStyle name="Percent 5 3 2 6" xfId="61204" xr:uid="{00000000-0005-0000-0000-000098EE0000}"/>
    <cellStyle name="Percent 5 3 2 6 2" xfId="61205" xr:uid="{00000000-0005-0000-0000-000099EE0000}"/>
    <cellStyle name="Percent 5 3 2 6 2 2" xfId="61206" xr:uid="{00000000-0005-0000-0000-00009AEE0000}"/>
    <cellStyle name="Percent 5 3 2 6 3" xfId="61207" xr:uid="{00000000-0005-0000-0000-00009BEE0000}"/>
    <cellStyle name="Percent 5 3 2 7" xfId="61208" xr:uid="{00000000-0005-0000-0000-00009CEE0000}"/>
    <cellStyle name="Percent 5 3 2 7 2" xfId="61209" xr:uid="{00000000-0005-0000-0000-00009DEE0000}"/>
    <cellStyle name="Percent 5 3 2 8" xfId="61210" xr:uid="{00000000-0005-0000-0000-00009EEE0000}"/>
    <cellStyle name="Percent 5 3 3" xfId="61211" xr:uid="{00000000-0005-0000-0000-00009FEE0000}"/>
    <cellStyle name="Percent 5 3 3 2" xfId="61212" xr:uid="{00000000-0005-0000-0000-0000A0EE0000}"/>
    <cellStyle name="Percent 5 3 3 2 2" xfId="61213" xr:uid="{00000000-0005-0000-0000-0000A1EE0000}"/>
    <cellStyle name="Percent 5 3 3 2 2 2" xfId="61214" xr:uid="{00000000-0005-0000-0000-0000A2EE0000}"/>
    <cellStyle name="Percent 5 3 3 2 3" xfId="61215" xr:uid="{00000000-0005-0000-0000-0000A3EE0000}"/>
    <cellStyle name="Percent 5 3 3 2 3 2" xfId="61216" xr:uid="{00000000-0005-0000-0000-0000A4EE0000}"/>
    <cellStyle name="Percent 5 3 3 2 3 2 2" xfId="61217" xr:uid="{00000000-0005-0000-0000-0000A5EE0000}"/>
    <cellStyle name="Percent 5 3 3 2 3 3" xfId="61218" xr:uid="{00000000-0005-0000-0000-0000A6EE0000}"/>
    <cellStyle name="Percent 5 3 3 2 4" xfId="61219" xr:uid="{00000000-0005-0000-0000-0000A7EE0000}"/>
    <cellStyle name="Percent 5 3 3 3" xfId="61220" xr:uid="{00000000-0005-0000-0000-0000A8EE0000}"/>
    <cellStyle name="Percent 5 3 3 3 2" xfId="61221" xr:uid="{00000000-0005-0000-0000-0000A9EE0000}"/>
    <cellStyle name="Percent 5 3 3 4" xfId="61222" xr:uid="{00000000-0005-0000-0000-0000AAEE0000}"/>
    <cellStyle name="Percent 5 3 3 4 2" xfId="61223" xr:uid="{00000000-0005-0000-0000-0000ABEE0000}"/>
    <cellStyle name="Percent 5 3 3 4 2 2" xfId="61224" xr:uid="{00000000-0005-0000-0000-0000ACEE0000}"/>
    <cellStyle name="Percent 5 3 3 4 3" xfId="61225" xr:uid="{00000000-0005-0000-0000-0000ADEE0000}"/>
    <cellStyle name="Percent 5 3 3 5" xfId="61226" xr:uid="{00000000-0005-0000-0000-0000AEEE0000}"/>
    <cellStyle name="Percent 5 3 4" xfId="61227" xr:uid="{00000000-0005-0000-0000-0000AFEE0000}"/>
    <cellStyle name="Percent 5 3 4 2" xfId="61228" xr:uid="{00000000-0005-0000-0000-0000B0EE0000}"/>
    <cellStyle name="Percent 5 3 4 2 2" xfId="61229" xr:uid="{00000000-0005-0000-0000-0000B1EE0000}"/>
    <cellStyle name="Percent 5 3 4 3" xfId="61230" xr:uid="{00000000-0005-0000-0000-0000B2EE0000}"/>
    <cellStyle name="Percent 5 3 4 3 2" xfId="61231" xr:uid="{00000000-0005-0000-0000-0000B3EE0000}"/>
    <cellStyle name="Percent 5 3 4 3 2 2" xfId="61232" xr:uid="{00000000-0005-0000-0000-0000B4EE0000}"/>
    <cellStyle name="Percent 5 3 4 3 3" xfId="61233" xr:uid="{00000000-0005-0000-0000-0000B5EE0000}"/>
    <cellStyle name="Percent 5 3 4 4" xfId="61234" xr:uid="{00000000-0005-0000-0000-0000B6EE0000}"/>
    <cellStyle name="Percent 5 3 5" xfId="61235" xr:uid="{00000000-0005-0000-0000-0000B7EE0000}"/>
    <cellStyle name="Percent 5 3 5 2" xfId="61236" xr:uid="{00000000-0005-0000-0000-0000B8EE0000}"/>
    <cellStyle name="Percent 5 3 5 2 2" xfId="61237" xr:uid="{00000000-0005-0000-0000-0000B9EE0000}"/>
    <cellStyle name="Percent 5 3 5 3" xfId="61238" xr:uid="{00000000-0005-0000-0000-0000BAEE0000}"/>
    <cellStyle name="Percent 5 3 5 3 2" xfId="61239" xr:uid="{00000000-0005-0000-0000-0000BBEE0000}"/>
    <cellStyle name="Percent 5 3 5 3 2 2" xfId="61240" xr:uid="{00000000-0005-0000-0000-0000BCEE0000}"/>
    <cellStyle name="Percent 5 3 5 3 3" xfId="61241" xr:uid="{00000000-0005-0000-0000-0000BDEE0000}"/>
    <cellStyle name="Percent 5 3 5 4" xfId="61242" xr:uid="{00000000-0005-0000-0000-0000BEEE0000}"/>
    <cellStyle name="Percent 5 3 6" xfId="61243" xr:uid="{00000000-0005-0000-0000-0000BFEE0000}"/>
    <cellStyle name="Percent 5 3 6 2" xfId="61244" xr:uid="{00000000-0005-0000-0000-0000C0EE0000}"/>
    <cellStyle name="Percent 5 3 7" xfId="61245" xr:uid="{00000000-0005-0000-0000-0000C1EE0000}"/>
    <cellStyle name="Percent 5 3 7 2" xfId="61246" xr:uid="{00000000-0005-0000-0000-0000C2EE0000}"/>
    <cellStyle name="Percent 5 3 7 2 2" xfId="61247" xr:uid="{00000000-0005-0000-0000-0000C3EE0000}"/>
    <cellStyle name="Percent 5 3 7 3" xfId="61248" xr:uid="{00000000-0005-0000-0000-0000C4EE0000}"/>
    <cellStyle name="Percent 5 3 8" xfId="61249" xr:uid="{00000000-0005-0000-0000-0000C5EE0000}"/>
    <cellStyle name="Percent 5 3 8 2" xfId="61250" xr:uid="{00000000-0005-0000-0000-0000C6EE0000}"/>
    <cellStyle name="Percent 5 3 9" xfId="61251" xr:uid="{00000000-0005-0000-0000-0000C7EE0000}"/>
    <cellStyle name="Percent 5 4" xfId="61252" xr:uid="{00000000-0005-0000-0000-0000C8EE0000}"/>
    <cellStyle name="Percent 5 4 2" xfId="61253" xr:uid="{00000000-0005-0000-0000-0000C9EE0000}"/>
    <cellStyle name="Percent 5 4 2 2" xfId="61254" xr:uid="{00000000-0005-0000-0000-0000CAEE0000}"/>
    <cellStyle name="Percent 5 4 2 2 2" xfId="61255" xr:uid="{00000000-0005-0000-0000-0000CBEE0000}"/>
    <cellStyle name="Percent 5 4 2 2 2 2" xfId="61256" xr:uid="{00000000-0005-0000-0000-0000CCEE0000}"/>
    <cellStyle name="Percent 5 4 2 2 3" xfId="61257" xr:uid="{00000000-0005-0000-0000-0000CDEE0000}"/>
    <cellStyle name="Percent 5 4 2 2 3 2" xfId="61258" xr:uid="{00000000-0005-0000-0000-0000CEEE0000}"/>
    <cellStyle name="Percent 5 4 2 2 3 2 2" xfId="61259" xr:uid="{00000000-0005-0000-0000-0000CFEE0000}"/>
    <cellStyle name="Percent 5 4 2 2 3 3" xfId="61260" xr:uid="{00000000-0005-0000-0000-0000D0EE0000}"/>
    <cellStyle name="Percent 5 4 2 2 4" xfId="61261" xr:uid="{00000000-0005-0000-0000-0000D1EE0000}"/>
    <cellStyle name="Percent 5 4 2 3" xfId="61262" xr:uid="{00000000-0005-0000-0000-0000D2EE0000}"/>
    <cellStyle name="Percent 5 4 2 3 2" xfId="61263" xr:uid="{00000000-0005-0000-0000-0000D3EE0000}"/>
    <cellStyle name="Percent 5 4 2 4" xfId="61264" xr:uid="{00000000-0005-0000-0000-0000D4EE0000}"/>
    <cellStyle name="Percent 5 4 2 4 2" xfId="61265" xr:uid="{00000000-0005-0000-0000-0000D5EE0000}"/>
    <cellStyle name="Percent 5 4 2 4 2 2" xfId="61266" xr:uid="{00000000-0005-0000-0000-0000D6EE0000}"/>
    <cellStyle name="Percent 5 4 2 4 3" xfId="61267" xr:uid="{00000000-0005-0000-0000-0000D7EE0000}"/>
    <cellStyle name="Percent 5 4 2 5" xfId="61268" xr:uid="{00000000-0005-0000-0000-0000D8EE0000}"/>
    <cellStyle name="Percent 5 4 3" xfId="61269" xr:uid="{00000000-0005-0000-0000-0000D9EE0000}"/>
    <cellStyle name="Percent 5 4 3 2" xfId="61270" xr:uid="{00000000-0005-0000-0000-0000DAEE0000}"/>
    <cellStyle name="Percent 5 4 3 2 2" xfId="61271" xr:uid="{00000000-0005-0000-0000-0000DBEE0000}"/>
    <cellStyle name="Percent 5 4 3 3" xfId="61272" xr:uid="{00000000-0005-0000-0000-0000DCEE0000}"/>
    <cellStyle name="Percent 5 4 3 3 2" xfId="61273" xr:uid="{00000000-0005-0000-0000-0000DDEE0000}"/>
    <cellStyle name="Percent 5 4 3 3 2 2" xfId="61274" xr:uid="{00000000-0005-0000-0000-0000DEEE0000}"/>
    <cellStyle name="Percent 5 4 3 3 3" xfId="61275" xr:uid="{00000000-0005-0000-0000-0000DFEE0000}"/>
    <cellStyle name="Percent 5 4 3 4" xfId="61276" xr:uid="{00000000-0005-0000-0000-0000E0EE0000}"/>
    <cellStyle name="Percent 5 4 4" xfId="61277" xr:uid="{00000000-0005-0000-0000-0000E1EE0000}"/>
    <cellStyle name="Percent 5 4 4 2" xfId="61278" xr:uid="{00000000-0005-0000-0000-0000E2EE0000}"/>
    <cellStyle name="Percent 5 4 4 2 2" xfId="61279" xr:uid="{00000000-0005-0000-0000-0000E3EE0000}"/>
    <cellStyle name="Percent 5 4 4 3" xfId="61280" xr:uid="{00000000-0005-0000-0000-0000E4EE0000}"/>
    <cellStyle name="Percent 5 4 4 3 2" xfId="61281" xr:uid="{00000000-0005-0000-0000-0000E5EE0000}"/>
    <cellStyle name="Percent 5 4 4 3 2 2" xfId="61282" xr:uid="{00000000-0005-0000-0000-0000E6EE0000}"/>
    <cellStyle name="Percent 5 4 4 3 3" xfId="61283" xr:uid="{00000000-0005-0000-0000-0000E7EE0000}"/>
    <cellStyle name="Percent 5 4 4 4" xfId="61284" xr:uid="{00000000-0005-0000-0000-0000E8EE0000}"/>
    <cellStyle name="Percent 5 4 5" xfId="61285" xr:uid="{00000000-0005-0000-0000-0000E9EE0000}"/>
    <cellStyle name="Percent 5 4 5 2" xfId="61286" xr:uid="{00000000-0005-0000-0000-0000EAEE0000}"/>
    <cellStyle name="Percent 5 4 6" xfId="61287" xr:uid="{00000000-0005-0000-0000-0000EBEE0000}"/>
    <cellStyle name="Percent 5 4 6 2" xfId="61288" xr:uid="{00000000-0005-0000-0000-0000ECEE0000}"/>
    <cellStyle name="Percent 5 4 6 2 2" xfId="61289" xr:uid="{00000000-0005-0000-0000-0000EDEE0000}"/>
    <cellStyle name="Percent 5 4 6 3" xfId="61290" xr:uid="{00000000-0005-0000-0000-0000EEEE0000}"/>
    <cellStyle name="Percent 5 4 7" xfId="61291" xr:uid="{00000000-0005-0000-0000-0000EFEE0000}"/>
    <cellStyle name="Percent 5 4 7 2" xfId="61292" xr:uid="{00000000-0005-0000-0000-0000F0EE0000}"/>
    <cellStyle name="Percent 5 4 8" xfId="61293" xr:uid="{00000000-0005-0000-0000-0000F1EE0000}"/>
    <cellStyle name="Percent 5 5" xfId="61294" xr:uid="{00000000-0005-0000-0000-0000F2EE0000}"/>
    <cellStyle name="Percent 5 5 2" xfId="61295" xr:uid="{00000000-0005-0000-0000-0000F3EE0000}"/>
    <cellStyle name="Percent 5 5 2 2" xfId="61296" xr:uid="{00000000-0005-0000-0000-0000F4EE0000}"/>
    <cellStyle name="Percent 5 5 2 2 2" xfId="61297" xr:uid="{00000000-0005-0000-0000-0000F5EE0000}"/>
    <cellStyle name="Percent 5 5 2 3" xfId="61298" xr:uid="{00000000-0005-0000-0000-0000F6EE0000}"/>
    <cellStyle name="Percent 5 5 2 3 2" xfId="61299" xr:uid="{00000000-0005-0000-0000-0000F7EE0000}"/>
    <cellStyle name="Percent 5 5 2 3 2 2" xfId="61300" xr:uid="{00000000-0005-0000-0000-0000F8EE0000}"/>
    <cellStyle name="Percent 5 5 2 3 3" xfId="61301" xr:uid="{00000000-0005-0000-0000-0000F9EE0000}"/>
    <cellStyle name="Percent 5 5 2 4" xfId="61302" xr:uid="{00000000-0005-0000-0000-0000FAEE0000}"/>
    <cellStyle name="Percent 5 5 3" xfId="61303" xr:uid="{00000000-0005-0000-0000-0000FBEE0000}"/>
    <cellStyle name="Percent 5 5 3 2" xfId="61304" xr:uid="{00000000-0005-0000-0000-0000FCEE0000}"/>
    <cellStyle name="Percent 5 5 4" xfId="61305" xr:uid="{00000000-0005-0000-0000-0000FDEE0000}"/>
    <cellStyle name="Percent 5 5 4 2" xfId="61306" xr:uid="{00000000-0005-0000-0000-0000FEEE0000}"/>
    <cellStyle name="Percent 5 5 4 2 2" xfId="61307" xr:uid="{00000000-0005-0000-0000-0000FFEE0000}"/>
    <cellStyle name="Percent 5 5 4 3" xfId="61308" xr:uid="{00000000-0005-0000-0000-000000EF0000}"/>
    <cellStyle name="Percent 5 5 5" xfId="61309" xr:uid="{00000000-0005-0000-0000-000001EF0000}"/>
    <cellStyle name="Percent 5 6" xfId="61310" xr:uid="{00000000-0005-0000-0000-000002EF0000}"/>
    <cellStyle name="Percent 5 6 2" xfId="61311" xr:uid="{00000000-0005-0000-0000-000003EF0000}"/>
    <cellStyle name="Percent 5 6 2 2" xfId="61312" xr:uid="{00000000-0005-0000-0000-000004EF0000}"/>
    <cellStyle name="Percent 5 6 3" xfId="61313" xr:uid="{00000000-0005-0000-0000-000005EF0000}"/>
    <cellStyle name="Percent 5 6 3 2" xfId="61314" xr:uid="{00000000-0005-0000-0000-000006EF0000}"/>
    <cellStyle name="Percent 5 6 3 2 2" xfId="61315" xr:uid="{00000000-0005-0000-0000-000007EF0000}"/>
    <cellStyle name="Percent 5 6 3 3" xfId="61316" xr:uid="{00000000-0005-0000-0000-000008EF0000}"/>
    <cellStyle name="Percent 5 6 4" xfId="61317" xr:uid="{00000000-0005-0000-0000-000009EF0000}"/>
    <cellStyle name="Percent 5 7" xfId="61318" xr:uid="{00000000-0005-0000-0000-00000AEF0000}"/>
    <cellStyle name="Percent 5 7 2" xfId="61319" xr:uid="{00000000-0005-0000-0000-00000BEF0000}"/>
    <cellStyle name="Percent 5 7 2 2" xfId="61320" xr:uid="{00000000-0005-0000-0000-00000CEF0000}"/>
    <cellStyle name="Percent 5 7 3" xfId="61321" xr:uid="{00000000-0005-0000-0000-00000DEF0000}"/>
    <cellStyle name="Percent 5 7 3 2" xfId="61322" xr:uid="{00000000-0005-0000-0000-00000EEF0000}"/>
    <cellStyle name="Percent 5 7 3 2 2" xfId="61323" xr:uid="{00000000-0005-0000-0000-00000FEF0000}"/>
    <cellStyle name="Percent 5 7 3 3" xfId="61324" xr:uid="{00000000-0005-0000-0000-000010EF0000}"/>
    <cellStyle name="Percent 5 7 4" xfId="61325" xr:uid="{00000000-0005-0000-0000-000011EF0000}"/>
    <cellStyle name="Percent 5 8" xfId="61326" xr:uid="{00000000-0005-0000-0000-000012EF0000}"/>
    <cellStyle name="Percent 5 8 2" xfId="61327" xr:uid="{00000000-0005-0000-0000-000013EF0000}"/>
    <cellStyle name="Percent 5 9" xfId="61328" xr:uid="{00000000-0005-0000-0000-000014EF0000}"/>
    <cellStyle name="Percent 5 9 2" xfId="61329" xr:uid="{00000000-0005-0000-0000-000015EF0000}"/>
    <cellStyle name="Percent 5 9 2 2" xfId="61330" xr:uid="{00000000-0005-0000-0000-000016EF0000}"/>
    <cellStyle name="Percent 5 9 3" xfId="61331" xr:uid="{00000000-0005-0000-0000-000017EF0000}"/>
    <cellStyle name="Percent 6" xfId="2149" xr:uid="{00000000-0005-0000-0000-000018EF0000}"/>
    <cellStyle name="Percent 6 2" xfId="2150" xr:uid="{00000000-0005-0000-0000-000019EF0000}"/>
    <cellStyle name="Percent 6 2 2" xfId="2151" xr:uid="{00000000-0005-0000-0000-00001AEF0000}"/>
    <cellStyle name="Percent 6 2 2 2" xfId="2152" xr:uid="{00000000-0005-0000-0000-00001BEF0000}"/>
    <cellStyle name="Percent 6 2 3" xfId="2153" xr:uid="{00000000-0005-0000-0000-00001CEF0000}"/>
    <cellStyle name="Percent 6 3" xfId="2154" xr:uid="{00000000-0005-0000-0000-00001DEF0000}"/>
    <cellStyle name="Percent 6 3 2" xfId="61332" xr:uid="{00000000-0005-0000-0000-00001EEF0000}"/>
    <cellStyle name="Percent 6 4" xfId="61333" xr:uid="{00000000-0005-0000-0000-00001FEF0000}"/>
    <cellStyle name="Percent 6 5" xfId="61334" xr:uid="{00000000-0005-0000-0000-000020EF0000}"/>
    <cellStyle name="Percent 7" xfId="2155" xr:uid="{00000000-0005-0000-0000-000021EF0000}"/>
    <cellStyle name="Percent 7 2" xfId="61335" xr:uid="{00000000-0005-0000-0000-000022EF0000}"/>
    <cellStyle name="Percent 7 2 2" xfId="61336" xr:uid="{00000000-0005-0000-0000-000023EF0000}"/>
    <cellStyle name="Percent 7 3" xfId="61337" xr:uid="{00000000-0005-0000-0000-000024EF0000}"/>
    <cellStyle name="Percent 7 3 2" xfId="61338" xr:uid="{00000000-0005-0000-0000-000025EF0000}"/>
    <cellStyle name="Percent 7 4" xfId="61339" xr:uid="{00000000-0005-0000-0000-000026EF0000}"/>
    <cellStyle name="Percent 7 5" xfId="61340" xr:uid="{00000000-0005-0000-0000-000027EF0000}"/>
    <cellStyle name="Percent 8" xfId="2156" xr:uid="{00000000-0005-0000-0000-000028EF0000}"/>
    <cellStyle name="Percent 8 2" xfId="2157" xr:uid="{00000000-0005-0000-0000-000029EF0000}"/>
    <cellStyle name="Percent 8 2 2" xfId="2158" xr:uid="{00000000-0005-0000-0000-00002AEF0000}"/>
    <cellStyle name="Percent 8 2 2 2" xfId="2159" xr:uid="{00000000-0005-0000-0000-00002BEF0000}"/>
    <cellStyle name="Percent 8 2 3" xfId="61341" xr:uid="{00000000-0005-0000-0000-00002CEF0000}"/>
    <cellStyle name="Percent 8 3" xfId="2160" xr:uid="{00000000-0005-0000-0000-00002DEF0000}"/>
    <cellStyle name="Percent 8 3 2" xfId="2161" xr:uid="{00000000-0005-0000-0000-00002EEF0000}"/>
    <cellStyle name="Percent 8 4" xfId="61342" xr:uid="{00000000-0005-0000-0000-00002FEF0000}"/>
    <cellStyle name="Percent 8 5" xfId="61343" xr:uid="{00000000-0005-0000-0000-000030EF0000}"/>
    <cellStyle name="Percent 9" xfId="2162" xr:uid="{00000000-0005-0000-0000-000031EF0000}"/>
    <cellStyle name="Percent 9 2" xfId="2163" xr:uid="{00000000-0005-0000-0000-000032EF0000}"/>
    <cellStyle name="Percent 9 2 2" xfId="61344" xr:uid="{00000000-0005-0000-0000-000033EF0000}"/>
    <cellStyle name="Percent 9 2 3" xfId="61345" xr:uid="{00000000-0005-0000-0000-000034EF0000}"/>
    <cellStyle name="Percent 9 2 4" xfId="61346" xr:uid="{00000000-0005-0000-0000-000035EF0000}"/>
    <cellStyle name="Percent 9 3" xfId="2164" xr:uid="{00000000-0005-0000-0000-000036EF0000}"/>
    <cellStyle name="Percent 9 3 2" xfId="61347" xr:uid="{00000000-0005-0000-0000-000037EF0000}"/>
    <cellStyle name="Percent 9 4" xfId="61348" xr:uid="{00000000-0005-0000-0000-000038EF0000}"/>
    <cellStyle name="Percent 9 5" xfId="61349" xr:uid="{00000000-0005-0000-0000-000039EF0000}"/>
    <cellStyle name="Percent 9 6" xfId="61350" xr:uid="{00000000-0005-0000-0000-00003AEF0000}"/>
    <cellStyle name="rowhead_tbls1_13_a" xfId="61351" xr:uid="{00000000-0005-0000-0000-00003BEF0000}"/>
    <cellStyle name="Style 1" xfId="2165" xr:uid="{00000000-0005-0000-0000-00003CEF0000}"/>
    <cellStyle name="Style 1 2" xfId="2166" xr:uid="{00000000-0005-0000-0000-00003DEF0000}"/>
    <cellStyle name="Title 10" xfId="61352" xr:uid="{00000000-0005-0000-0000-00003EEF0000}"/>
    <cellStyle name="Title 10 2" xfId="61353" xr:uid="{00000000-0005-0000-0000-00003FEF0000}"/>
    <cellStyle name="Title 10 2 2" xfId="61354" xr:uid="{00000000-0005-0000-0000-000040EF0000}"/>
    <cellStyle name="Title 10 3" xfId="61355" xr:uid="{00000000-0005-0000-0000-000041EF0000}"/>
    <cellStyle name="Title 11" xfId="61356" xr:uid="{00000000-0005-0000-0000-000042EF0000}"/>
    <cellStyle name="Title 11 2" xfId="61357" xr:uid="{00000000-0005-0000-0000-000043EF0000}"/>
    <cellStyle name="Title 12" xfId="61358" xr:uid="{00000000-0005-0000-0000-000044EF0000}"/>
    <cellStyle name="Title 2" xfId="2167" xr:uid="{00000000-0005-0000-0000-000045EF0000}"/>
    <cellStyle name="Title 2 2" xfId="2168" xr:uid="{00000000-0005-0000-0000-000046EF0000}"/>
    <cellStyle name="Title 2 2 2" xfId="61359" xr:uid="{00000000-0005-0000-0000-000047EF0000}"/>
    <cellStyle name="Title 2 2_T-straight with PEDs adjustor" xfId="61360" xr:uid="{00000000-0005-0000-0000-000048EF0000}"/>
    <cellStyle name="Title 2 3" xfId="61361" xr:uid="{00000000-0005-0000-0000-000049EF0000}"/>
    <cellStyle name="Title 3" xfId="2169" xr:uid="{00000000-0005-0000-0000-00004AEF0000}"/>
    <cellStyle name="Title 3 2" xfId="61362" xr:uid="{00000000-0005-0000-0000-00004BEF0000}"/>
    <cellStyle name="Title 3 2 2" xfId="61363" xr:uid="{00000000-0005-0000-0000-00004CEF0000}"/>
    <cellStyle name="Title 3 3" xfId="61364" xr:uid="{00000000-0005-0000-0000-00004DEF0000}"/>
    <cellStyle name="Title 4" xfId="61365" xr:uid="{00000000-0005-0000-0000-00004EEF0000}"/>
    <cellStyle name="Title 4 2" xfId="61366" xr:uid="{00000000-0005-0000-0000-00004FEF0000}"/>
    <cellStyle name="Title 4 2 2" xfId="61367" xr:uid="{00000000-0005-0000-0000-000050EF0000}"/>
    <cellStyle name="Title 4 3" xfId="61368" xr:uid="{00000000-0005-0000-0000-000051EF0000}"/>
    <cellStyle name="Title 5" xfId="61369" xr:uid="{00000000-0005-0000-0000-000052EF0000}"/>
    <cellStyle name="Title 5 2" xfId="61370" xr:uid="{00000000-0005-0000-0000-000053EF0000}"/>
    <cellStyle name="Title 5 2 2" xfId="61371" xr:uid="{00000000-0005-0000-0000-000054EF0000}"/>
    <cellStyle name="Title 5 3" xfId="61372" xr:uid="{00000000-0005-0000-0000-000055EF0000}"/>
    <cellStyle name="Title 6" xfId="61373" xr:uid="{00000000-0005-0000-0000-000056EF0000}"/>
    <cellStyle name="Title 6 2" xfId="61374" xr:uid="{00000000-0005-0000-0000-000057EF0000}"/>
    <cellStyle name="Title 6 2 2" xfId="61375" xr:uid="{00000000-0005-0000-0000-000058EF0000}"/>
    <cellStyle name="Title 6 3" xfId="61376" xr:uid="{00000000-0005-0000-0000-000059EF0000}"/>
    <cellStyle name="Title 7" xfId="61377" xr:uid="{00000000-0005-0000-0000-00005AEF0000}"/>
    <cellStyle name="Title 7 2" xfId="61378" xr:uid="{00000000-0005-0000-0000-00005BEF0000}"/>
    <cellStyle name="Title 7 2 2" xfId="61379" xr:uid="{00000000-0005-0000-0000-00005CEF0000}"/>
    <cellStyle name="Title 7 3" xfId="61380" xr:uid="{00000000-0005-0000-0000-00005DEF0000}"/>
    <cellStyle name="Title 8" xfId="61381" xr:uid="{00000000-0005-0000-0000-00005EEF0000}"/>
    <cellStyle name="Title 8 2" xfId="61382" xr:uid="{00000000-0005-0000-0000-00005FEF0000}"/>
    <cellStyle name="Title 8 2 2" xfId="61383" xr:uid="{00000000-0005-0000-0000-000060EF0000}"/>
    <cellStyle name="Title 8 3" xfId="61384" xr:uid="{00000000-0005-0000-0000-000061EF0000}"/>
    <cellStyle name="Title 9" xfId="61385" xr:uid="{00000000-0005-0000-0000-000062EF0000}"/>
    <cellStyle name="Title 9 2" xfId="61386" xr:uid="{00000000-0005-0000-0000-000063EF0000}"/>
    <cellStyle name="Title 9 2 2" xfId="61387" xr:uid="{00000000-0005-0000-0000-000064EF0000}"/>
    <cellStyle name="Title 9 3" xfId="61388" xr:uid="{00000000-0005-0000-0000-000065EF0000}"/>
    <cellStyle name="Total 10" xfId="61389" xr:uid="{00000000-0005-0000-0000-000066EF0000}"/>
    <cellStyle name="Total 10 2" xfId="61390" xr:uid="{00000000-0005-0000-0000-000067EF0000}"/>
    <cellStyle name="Total 10 2 2" xfId="61391" xr:uid="{00000000-0005-0000-0000-000068EF0000}"/>
    <cellStyle name="Total 10 3" xfId="61392" xr:uid="{00000000-0005-0000-0000-000069EF0000}"/>
    <cellStyle name="Total 10 3 2" xfId="61393" xr:uid="{00000000-0005-0000-0000-00006AEF0000}"/>
    <cellStyle name="Total 10 4" xfId="61394" xr:uid="{00000000-0005-0000-0000-00006BEF0000}"/>
    <cellStyle name="Total 11" xfId="61395" xr:uid="{00000000-0005-0000-0000-00006CEF0000}"/>
    <cellStyle name="Total 11 2" xfId="61396" xr:uid="{00000000-0005-0000-0000-00006DEF0000}"/>
    <cellStyle name="Total 12" xfId="61397" xr:uid="{00000000-0005-0000-0000-00006EEF0000}"/>
    <cellStyle name="Total 12 2" xfId="61398" xr:uid="{00000000-0005-0000-0000-00006FEF0000}"/>
    <cellStyle name="Total 2" xfId="2170" xr:uid="{00000000-0005-0000-0000-000070EF0000}"/>
    <cellStyle name="Total 2 10" xfId="61399" xr:uid="{00000000-0005-0000-0000-000071EF0000}"/>
    <cellStyle name="Total 2 10 2" xfId="61400" xr:uid="{00000000-0005-0000-0000-000072EF0000}"/>
    <cellStyle name="Total 2 2" xfId="2171" xr:uid="{00000000-0005-0000-0000-000073EF0000}"/>
    <cellStyle name="Total 2 2 2" xfId="2172" xr:uid="{00000000-0005-0000-0000-000074EF0000}"/>
    <cellStyle name="Total 2 2 2 2" xfId="2173" xr:uid="{00000000-0005-0000-0000-000075EF0000}"/>
    <cellStyle name="Total 2 2 2 2 10" xfId="61401" xr:uid="{00000000-0005-0000-0000-000076EF0000}"/>
    <cellStyle name="Total 2 2 2 2 10 2" xfId="61402" xr:uid="{00000000-0005-0000-0000-000077EF0000}"/>
    <cellStyle name="Total 2 2 2 2 10 2 2" xfId="61403" xr:uid="{00000000-0005-0000-0000-000078EF0000}"/>
    <cellStyle name="Total 2 2 2 2 10 2 2 2" xfId="61404" xr:uid="{00000000-0005-0000-0000-000079EF0000}"/>
    <cellStyle name="Total 2 2 2 2 10 2 2 3" xfId="61405" xr:uid="{00000000-0005-0000-0000-00007AEF0000}"/>
    <cellStyle name="Total 2 2 2 2 10 2 2 4" xfId="61406" xr:uid="{00000000-0005-0000-0000-00007BEF0000}"/>
    <cellStyle name="Total 2 2 2 2 10 2 2 5" xfId="61407" xr:uid="{00000000-0005-0000-0000-00007CEF0000}"/>
    <cellStyle name="Total 2 2 2 2 10 2 3" xfId="61408" xr:uid="{00000000-0005-0000-0000-00007DEF0000}"/>
    <cellStyle name="Total 2 2 2 2 10 2 3 2" xfId="61409" xr:uid="{00000000-0005-0000-0000-00007EEF0000}"/>
    <cellStyle name="Total 2 2 2 2 10 2 3 3" xfId="61410" xr:uid="{00000000-0005-0000-0000-00007FEF0000}"/>
    <cellStyle name="Total 2 2 2 2 10 2 3 4" xfId="61411" xr:uid="{00000000-0005-0000-0000-000080EF0000}"/>
    <cellStyle name="Total 2 2 2 2 10 2 3 5" xfId="61412" xr:uid="{00000000-0005-0000-0000-000081EF0000}"/>
    <cellStyle name="Total 2 2 2 2 10 2 4" xfId="61413" xr:uid="{00000000-0005-0000-0000-000082EF0000}"/>
    <cellStyle name="Total 2 2 2 2 10 2 5" xfId="61414" xr:uid="{00000000-0005-0000-0000-000083EF0000}"/>
    <cellStyle name="Total 2 2 2 2 10 2 6" xfId="61415" xr:uid="{00000000-0005-0000-0000-000084EF0000}"/>
    <cellStyle name="Total 2 2 2 2 10 2 7" xfId="61416" xr:uid="{00000000-0005-0000-0000-000085EF0000}"/>
    <cellStyle name="Total 2 2 2 2 10 3" xfId="61417" xr:uid="{00000000-0005-0000-0000-000086EF0000}"/>
    <cellStyle name="Total 2 2 2 2 10 3 2" xfId="61418" xr:uid="{00000000-0005-0000-0000-000087EF0000}"/>
    <cellStyle name="Total 2 2 2 2 10 3 3" xfId="61419" xr:uid="{00000000-0005-0000-0000-000088EF0000}"/>
    <cellStyle name="Total 2 2 2 2 10 3 4" xfId="61420" xr:uid="{00000000-0005-0000-0000-000089EF0000}"/>
    <cellStyle name="Total 2 2 2 2 10 3 5" xfId="61421" xr:uid="{00000000-0005-0000-0000-00008AEF0000}"/>
    <cellStyle name="Total 2 2 2 2 10 4" xfId="61422" xr:uid="{00000000-0005-0000-0000-00008BEF0000}"/>
    <cellStyle name="Total 2 2 2 2 10 4 2" xfId="61423" xr:uid="{00000000-0005-0000-0000-00008CEF0000}"/>
    <cellStyle name="Total 2 2 2 2 10 4 3" xfId="61424" xr:uid="{00000000-0005-0000-0000-00008DEF0000}"/>
    <cellStyle name="Total 2 2 2 2 10 4 4" xfId="61425" xr:uid="{00000000-0005-0000-0000-00008EEF0000}"/>
    <cellStyle name="Total 2 2 2 2 10 4 5" xfId="61426" xr:uid="{00000000-0005-0000-0000-00008FEF0000}"/>
    <cellStyle name="Total 2 2 2 2 10 5" xfId="61427" xr:uid="{00000000-0005-0000-0000-000090EF0000}"/>
    <cellStyle name="Total 2 2 2 2 10 6" xfId="61428" xr:uid="{00000000-0005-0000-0000-000091EF0000}"/>
    <cellStyle name="Total 2 2 2 2 10 7" xfId="61429" xr:uid="{00000000-0005-0000-0000-000092EF0000}"/>
    <cellStyle name="Total 2 2 2 2 10 8" xfId="61430" xr:uid="{00000000-0005-0000-0000-000093EF0000}"/>
    <cellStyle name="Total 2 2 2 2 11" xfId="61431" xr:uid="{00000000-0005-0000-0000-000094EF0000}"/>
    <cellStyle name="Total 2 2 2 2 11 2" xfId="61432" xr:uid="{00000000-0005-0000-0000-000095EF0000}"/>
    <cellStyle name="Total 2 2 2 2 11 2 2" xfId="61433" xr:uid="{00000000-0005-0000-0000-000096EF0000}"/>
    <cellStyle name="Total 2 2 2 2 11 2 2 2" xfId="61434" xr:uid="{00000000-0005-0000-0000-000097EF0000}"/>
    <cellStyle name="Total 2 2 2 2 11 2 2 3" xfId="61435" xr:uid="{00000000-0005-0000-0000-000098EF0000}"/>
    <cellStyle name="Total 2 2 2 2 11 2 2 4" xfId="61436" xr:uid="{00000000-0005-0000-0000-000099EF0000}"/>
    <cellStyle name="Total 2 2 2 2 11 2 2 5" xfId="61437" xr:uid="{00000000-0005-0000-0000-00009AEF0000}"/>
    <cellStyle name="Total 2 2 2 2 11 2 3" xfId="61438" xr:uid="{00000000-0005-0000-0000-00009BEF0000}"/>
    <cellStyle name="Total 2 2 2 2 11 2 3 2" xfId="61439" xr:uid="{00000000-0005-0000-0000-00009CEF0000}"/>
    <cellStyle name="Total 2 2 2 2 11 2 3 3" xfId="61440" xr:uid="{00000000-0005-0000-0000-00009DEF0000}"/>
    <cellStyle name="Total 2 2 2 2 11 2 3 4" xfId="61441" xr:uid="{00000000-0005-0000-0000-00009EEF0000}"/>
    <cellStyle name="Total 2 2 2 2 11 2 3 5" xfId="61442" xr:uid="{00000000-0005-0000-0000-00009FEF0000}"/>
    <cellStyle name="Total 2 2 2 2 11 2 4" xfId="61443" xr:uid="{00000000-0005-0000-0000-0000A0EF0000}"/>
    <cellStyle name="Total 2 2 2 2 11 2 5" xfId="61444" xr:uid="{00000000-0005-0000-0000-0000A1EF0000}"/>
    <cellStyle name="Total 2 2 2 2 11 2 6" xfId="61445" xr:uid="{00000000-0005-0000-0000-0000A2EF0000}"/>
    <cellStyle name="Total 2 2 2 2 11 2 7" xfId="61446" xr:uid="{00000000-0005-0000-0000-0000A3EF0000}"/>
    <cellStyle name="Total 2 2 2 2 11 3" xfId="61447" xr:uid="{00000000-0005-0000-0000-0000A4EF0000}"/>
    <cellStyle name="Total 2 2 2 2 11 3 2" xfId="61448" xr:uid="{00000000-0005-0000-0000-0000A5EF0000}"/>
    <cellStyle name="Total 2 2 2 2 11 3 3" xfId="61449" xr:uid="{00000000-0005-0000-0000-0000A6EF0000}"/>
    <cellStyle name="Total 2 2 2 2 11 3 4" xfId="61450" xr:uid="{00000000-0005-0000-0000-0000A7EF0000}"/>
    <cellStyle name="Total 2 2 2 2 11 3 5" xfId="61451" xr:uid="{00000000-0005-0000-0000-0000A8EF0000}"/>
    <cellStyle name="Total 2 2 2 2 11 4" xfId="61452" xr:uid="{00000000-0005-0000-0000-0000A9EF0000}"/>
    <cellStyle name="Total 2 2 2 2 11 4 2" xfId="61453" xr:uid="{00000000-0005-0000-0000-0000AAEF0000}"/>
    <cellStyle name="Total 2 2 2 2 11 4 3" xfId="61454" xr:uid="{00000000-0005-0000-0000-0000ABEF0000}"/>
    <cellStyle name="Total 2 2 2 2 11 4 4" xfId="61455" xr:uid="{00000000-0005-0000-0000-0000ACEF0000}"/>
    <cellStyle name="Total 2 2 2 2 11 4 5" xfId="61456" xr:uid="{00000000-0005-0000-0000-0000ADEF0000}"/>
    <cellStyle name="Total 2 2 2 2 11 5" xfId="61457" xr:uid="{00000000-0005-0000-0000-0000AEEF0000}"/>
    <cellStyle name="Total 2 2 2 2 11 6" xfId="61458" xr:uid="{00000000-0005-0000-0000-0000AFEF0000}"/>
    <cellStyle name="Total 2 2 2 2 11 7" xfId="61459" xr:uid="{00000000-0005-0000-0000-0000B0EF0000}"/>
    <cellStyle name="Total 2 2 2 2 11 8" xfId="61460" xr:uid="{00000000-0005-0000-0000-0000B1EF0000}"/>
    <cellStyle name="Total 2 2 2 2 12" xfId="61461" xr:uid="{00000000-0005-0000-0000-0000B2EF0000}"/>
    <cellStyle name="Total 2 2 2 2 12 2" xfId="61462" xr:uid="{00000000-0005-0000-0000-0000B3EF0000}"/>
    <cellStyle name="Total 2 2 2 2 12 2 2" xfId="61463" xr:uid="{00000000-0005-0000-0000-0000B4EF0000}"/>
    <cellStyle name="Total 2 2 2 2 12 2 2 2" xfId="61464" xr:uid="{00000000-0005-0000-0000-0000B5EF0000}"/>
    <cellStyle name="Total 2 2 2 2 12 2 2 3" xfId="61465" xr:uid="{00000000-0005-0000-0000-0000B6EF0000}"/>
    <cellStyle name="Total 2 2 2 2 12 2 2 4" xfId="61466" xr:uid="{00000000-0005-0000-0000-0000B7EF0000}"/>
    <cellStyle name="Total 2 2 2 2 12 2 2 5" xfId="61467" xr:uid="{00000000-0005-0000-0000-0000B8EF0000}"/>
    <cellStyle name="Total 2 2 2 2 12 2 3" xfId="61468" xr:uid="{00000000-0005-0000-0000-0000B9EF0000}"/>
    <cellStyle name="Total 2 2 2 2 12 2 3 2" xfId="61469" xr:uid="{00000000-0005-0000-0000-0000BAEF0000}"/>
    <cellStyle name="Total 2 2 2 2 12 2 3 3" xfId="61470" xr:uid="{00000000-0005-0000-0000-0000BBEF0000}"/>
    <cellStyle name="Total 2 2 2 2 12 2 3 4" xfId="61471" xr:uid="{00000000-0005-0000-0000-0000BCEF0000}"/>
    <cellStyle name="Total 2 2 2 2 12 2 3 5" xfId="61472" xr:uid="{00000000-0005-0000-0000-0000BDEF0000}"/>
    <cellStyle name="Total 2 2 2 2 12 2 4" xfId="61473" xr:uid="{00000000-0005-0000-0000-0000BEEF0000}"/>
    <cellStyle name="Total 2 2 2 2 12 2 5" xfId="61474" xr:uid="{00000000-0005-0000-0000-0000BFEF0000}"/>
    <cellStyle name="Total 2 2 2 2 12 2 6" xfId="61475" xr:uid="{00000000-0005-0000-0000-0000C0EF0000}"/>
    <cellStyle name="Total 2 2 2 2 12 2 7" xfId="61476" xr:uid="{00000000-0005-0000-0000-0000C1EF0000}"/>
    <cellStyle name="Total 2 2 2 2 12 3" xfId="61477" xr:uid="{00000000-0005-0000-0000-0000C2EF0000}"/>
    <cellStyle name="Total 2 2 2 2 12 3 2" xfId="61478" xr:uid="{00000000-0005-0000-0000-0000C3EF0000}"/>
    <cellStyle name="Total 2 2 2 2 12 3 3" xfId="61479" xr:uid="{00000000-0005-0000-0000-0000C4EF0000}"/>
    <cellStyle name="Total 2 2 2 2 12 3 4" xfId="61480" xr:uid="{00000000-0005-0000-0000-0000C5EF0000}"/>
    <cellStyle name="Total 2 2 2 2 12 3 5" xfId="61481" xr:uid="{00000000-0005-0000-0000-0000C6EF0000}"/>
    <cellStyle name="Total 2 2 2 2 12 4" xfId="61482" xr:uid="{00000000-0005-0000-0000-0000C7EF0000}"/>
    <cellStyle name="Total 2 2 2 2 12 4 2" xfId="61483" xr:uid="{00000000-0005-0000-0000-0000C8EF0000}"/>
    <cellStyle name="Total 2 2 2 2 12 4 3" xfId="61484" xr:uid="{00000000-0005-0000-0000-0000C9EF0000}"/>
    <cellStyle name="Total 2 2 2 2 12 4 4" xfId="61485" xr:uid="{00000000-0005-0000-0000-0000CAEF0000}"/>
    <cellStyle name="Total 2 2 2 2 12 4 5" xfId="61486" xr:uid="{00000000-0005-0000-0000-0000CBEF0000}"/>
    <cellStyle name="Total 2 2 2 2 12 5" xfId="61487" xr:uid="{00000000-0005-0000-0000-0000CCEF0000}"/>
    <cellStyle name="Total 2 2 2 2 12 6" xfId="61488" xr:uid="{00000000-0005-0000-0000-0000CDEF0000}"/>
    <cellStyle name="Total 2 2 2 2 12 7" xfId="61489" xr:uid="{00000000-0005-0000-0000-0000CEEF0000}"/>
    <cellStyle name="Total 2 2 2 2 12 8" xfId="61490" xr:uid="{00000000-0005-0000-0000-0000CFEF0000}"/>
    <cellStyle name="Total 2 2 2 2 13" xfId="61491" xr:uid="{00000000-0005-0000-0000-0000D0EF0000}"/>
    <cellStyle name="Total 2 2 2 2 13 2" xfId="61492" xr:uid="{00000000-0005-0000-0000-0000D1EF0000}"/>
    <cellStyle name="Total 2 2 2 2 13 2 2" xfId="61493" xr:uid="{00000000-0005-0000-0000-0000D2EF0000}"/>
    <cellStyle name="Total 2 2 2 2 13 2 2 2" xfId="61494" xr:uid="{00000000-0005-0000-0000-0000D3EF0000}"/>
    <cellStyle name="Total 2 2 2 2 13 2 2 3" xfId="61495" xr:uid="{00000000-0005-0000-0000-0000D4EF0000}"/>
    <cellStyle name="Total 2 2 2 2 13 2 2 4" xfId="61496" xr:uid="{00000000-0005-0000-0000-0000D5EF0000}"/>
    <cellStyle name="Total 2 2 2 2 13 2 2 5" xfId="61497" xr:uid="{00000000-0005-0000-0000-0000D6EF0000}"/>
    <cellStyle name="Total 2 2 2 2 13 2 3" xfId="61498" xr:uid="{00000000-0005-0000-0000-0000D7EF0000}"/>
    <cellStyle name="Total 2 2 2 2 13 2 3 2" xfId="61499" xr:uid="{00000000-0005-0000-0000-0000D8EF0000}"/>
    <cellStyle name="Total 2 2 2 2 13 2 3 3" xfId="61500" xr:uid="{00000000-0005-0000-0000-0000D9EF0000}"/>
    <cellStyle name="Total 2 2 2 2 13 2 3 4" xfId="61501" xr:uid="{00000000-0005-0000-0000-0000DAEF0000}"/>
    <cellStyle name="Total 2 2 2 2 13 2 3 5" xfId="61502" xr:uid="{00000000-0005-0000-0000-0000DBEF0000}"/>
    <cellStyle name="Total 2 2 2 2 13 2 4" xfId="61503" xr:uid="{00000000-0005-0000-0000-0000DCEF0000}"/>
    <cellStyle name="Total 2 2 2 2 13 2 5" xfId="61504" xr:uid="{00000000-0005-0000-0000-0000DDEF0000}"/>
    <cellStyle name="Total 2 2 2 2 13 2 6" xfId="61505" xr:uid="{00000000-0005-0000-0000-0000DEEF0000}"/>
    <cellStyle name="Total 2 2 2 2 13 2 7" xfId="61506" xr:uid="{00000000-0005-0000-0000-0000DFEF0000}"/>
    <cellStyle name="Total 2 2 2 2 13 3" xfId="61507" xr:uid="{00000000-0005-0000-0000-0000E0EF0000}"/>
    <cellStyle name="Total 2 2 2 2 13 3 2" xfId="61508" xr:uid="{00000000-0005-0000-0000-0000E1EF0000}"/>
    <cellStyle name="Total 2 2 2 2 13 3 3" xfId="61509" xr:uid="{00000000-0005-0000-0000-0000E2EF0000}"/>
    <cellStyle name="Total 2 2 2 2 13 3 4" xfId="61510" xr:uid="{00000000-0005-0000-0000-0000E3EF0000}"/>
    <cellStyle name="Total 2 2 2 2 13 3 5" xfId="61511" xr:uid="{00000000-0005-0000-0000-0000E4EF0000}"/>
    <cellStyle name="Total 2 2 2 2 13 4" xfId="61512" xr:uid="{00000000-0005-0000-0000-0000E5EF0000}"/>
    <cellStyle name="Total 2 2 2 2 13 4 2" xfId="61513" xr:uid="{00000000-0005-0000-0000-0000E6EF0000}"/>
    <cellStyle name="Total 2 2 2 2 13 4 3" xfId="61514" xr:uid="{00000000-0005-0000-0000-0000E7EF0000}"/>
    <cellStyle name="Total 2 2 2 2 13 4 4" xfId="61515" xr:uid="{00000000-0005-0000-0000-0000E8EF0000}"/>
    <cellStyle name="Total 2 2 2 2 13 4 5" xfId="61516" xr:uid="{00000000-0005-0000-0000-0000E9EF0000}"/>
    <cellStyle name="Total 2 2 2 2 13 5" xfId="61517" xr:uid="{00000000-0005-0000-0000-0000EAEF0000}"/>
    <cellStyle name="Total 2 2 2 2 13 6" xfId="61518" xr:uid="{00000000-0005-0000-0000-0000EBEF0000}"/>
    <cellStyle name="Total 2 2 2 2 13 7" xfId="61519" xr:uid="{00000000-0005-0000-0000-0000ECEF0000}"/>
    <cellStyle name="Total 2 2 2 2 13 8" xfId="61520" xr:uid="{00000000-0005-0000-0000-0000EDEF0000}"/>
    <cellStyle name="Total 2 2 2 2 14" xfId="61521" xr:uid="{00000000-0005-0000-0000-0000EEEF0000}"/>
    <cellStyle name="Total 2 2 2 2 14 2" xfId="61522" xr:uid="{00000000-0005-0000-0000-0000EFEF0000}"/>
    <cellStyle name="Total 2 2 2 2 14 2 2" xfId="61523" xr:uid="{00000000-0005-0000-0000-0000F0EF0000}"/>
    <cellStyle name="Total 2 2 2 2 14 2 2 2" xfId="61524" xr:uid="{00000000-0005-0000-0000-0000F1EF0000}"/>
    <cellStyle name="Total 2 2 2 2 14 2 2 3" xfId="61525" xr:uid="{00000000-0005-0000-0000-0000F2EF0000}"/>
    <cellStyle name="Total 2 2 2 2 14 2 2 4" xfId="61526" xr:uid="{00000000-0005-0000-0000-0000F3EF0000}"/>
    <cellStyle name="Total 2 2 2 2 14 2 2 5" xfId="61527" xr:uid="{00000000-0005-0000-0000-0000F4EF0000}"/>
    <cellStyle name="Total 2 2 2 2 14 2 3" xfId="61528" xr:uid="{00000000-0005-0000-0000-0000F5EF0000}"/>
    <cellStyle name="Total 2 2 2 2 14 2 3 2" xfId="61529" xr:uid="{00000000-0005-0000-0000-0000F6EF0000}"/>
    <cellStyle name="Total 2 2 2 2 14 2 3 3" xfId="61530" xr:uid="{00000000-0005-0000-0000-0000F7EF0000}"/>
    <cellStyle name="Total 2 2 2 2 14 2 3 4" xfId="61531" xr:uid="{00000000-0005-0000-0000-0000F8EF0000}"/>
    <cellStyle name="Total 2 2 2 2 14 2 3 5" xfId="61532" xr:uid="{00000000-0005-0000-0000-0000F9EF0000}"/>
    <cellStyle name="Total 2 2 2 2 14 2 4" xfId="61533" xr:uid="{00000000-0005-0000-0000-0000FAEF0000}"/>
    <cellStyle name="Total 2 2 2 2 14 2 5" xfId="61534" xr:uid="{00000000-0005-0000-0000-0000FBEF0000}"/>
    <cellStyle name="Total 2 2 2 2 14 2 6" xfId="61535" xr:uid="{00000000-0005-0000-0000-0000FCEF0000}"/>
    <cellStyle name="Total 2 2 2 2 14 2 7" xfId="61536" xr:uid="{00000000-0005-0000-0000-0000FDEF0000}"/>
    <cellStyle name="Total 2 2 2 2 14 3" xfId="61537" xr:uid="{00000000-0005-0000-0000-0000FEEF0000}"/>
    <cellStyle name="Total 2 2 2 2 14 3 2" xfId="61538" xr:uid="{00000000-0005-0000-0000-0000FFEF0000}"/>
    <cellStyle name="Total 2 2 2 2 14 3 3" xfId="61539" xr:uid="{00000000-0005-0000-0000-000000F00000}"/>
    <cellStyle name="Total 2 2 2 2 14 3 4" xfId="61540" xr:uid="{00000000-0005-0000-0000-000001F00000}"/>
    <cellStyle name="Total 2 2 2 2 14 3 5" xfId="61541" xr:uid="{00000000-0005-0000-0000-000002F00000}"/>
    <cellStyle name="Total 2 2 2 2 14 4" xfId="61542" xr:uid="{00000000-0005-0000-0000-000003F00000}"/>
    <cellStyle name="Total 2 2 2 2 14 4 2" xfId="61543" xr:uid="{00000000-0005-0000-0000-000004F00000}"/>
    <cellStyle name="Total 2 2 2 2 14 4 3" xfId="61544" xr:uid="{00000000-0005-0000-0000-000005F00000}"/>
    <cellStyle name="Total 2 2 2 2 14 4 4" xfId="61545" xr:uid="{00000000-0005-0000-0000-000006F00000}"/>
    <cellStyle name="Total 2 2 2 2 14 4 5" xfId="61546" xr:uid="{00000000-0005-0000-0000-000007F00000}"/>
    <cellStyle name="Total 2 2 2 2 14 5" xfId="61547" xr:uid="{00000000-0005-0000-0000-000008F00000}"/>
    <cellStyle name="Total 2 2 2 2 14 6" xfId="61548" xr:uid="{00000000-0005-0000-0000-000009F00000}"/>
    <cellStyle name="Total 2 2 2 2 14 7" xfId="61549" xr:uid="{00000000-0005-0000-0000-00000AF00000}"/>
    <cellStyle name="Total 2 2 2 2 14 8" xfId="61550" xr:uid="{00000000-0005-0000-0000-00000BF00000}"/>
    <cellStyle name="Total 2 2 2 2 15" xfId="61551" xr:uid="{00000000-0005-0000-0000-00000CF00000}"/>
    <cellStyle name="Total 2 2 2 2 15 2" xfId="61552" xr:uid="{00000000-0005-0000-0000-00000DF00000}"/>
    <cellStyle name="Total 2 2 2 2 15 2 2" xfId="61553" xr:uid="{00000000-0005-0000-0000-00000EF00000}"/>
    <cellStyle name="Total 2 2 2 2 15 2 3" xfId="61554" xr:uid="{00000000-0005-0000-0000-00000FF00000}"/>
    <cellStyle name="Total 2 2 2 2 15 2 4" xfId="61555" xr:uid="{00000000-0005-0000-0000-000010F00000}"/>
    <cellStyle name="Total 2 2 2 2 15 2 5" xfId="61556" xr:uid="{00000000-0005-0000-0000-000011F00000}"/>
    <cellStyle name="Total 2 2 2 2 15 3" xfId="61557" xr:uid="{00000000-0005-0000-0000-000012F00000}"/>
    <cellStyle name="Total 2 2 2 2 15 3 2" xfId="61558" xr:uid="{00000000-0005-0000-0000-000013F00000}"/>
    <cellStyle name="Total 2 2 2 2 15 3 3" xfId="61559" xr:uid="{00000000-0005-0000-0000-000014F00000}"/>
    <cellStyle name="Total 2 2 2 2 15 3 4" xfId="61560" xr:uid="{00000000-0005-0000-0000-000015F00000}"/>
    <cellStyle name="Total 2 2 2 2 15 3 5" xfId="61561" xr:uid="{00000000-0005-0000-0000-000016F00000}"/>
    <cellStyle name="Total 2 2 2 2 15 4" xfId="61562" xr:uid="{00000000-0005-0000-0000-000017F00000}"/>
    <cellStyle name="Total 2 2 2 2 15 5" xfId="61563" xr:uid="{00000000-0005-0000-0000-000018F00000}"/>
    <cellStyle name="Total 2 2 2 2 15 6" xfId="61564" xr:uid="{00000000-0005-0000-0000-000019F00000}"/>
    <cellStyle name="Total 2 2 2 2 15 7" xfId="61565" xr:uid="{00000000-0005-0000-0000-00001AF00000}"/>
    <cellStyle name="Total 2 2 2 2 16" xfId="61566" xr:uid="{00000000-0005-0000-0000-00001BF00000}"/>
    <cellStyle name="Total 2 2 2 2 16 2" xfId="61567" xr:uid="{00000000-0005-0000-0000-00001CF00000}"/>
    <cellStyle name="Total 2 2 2 2 16 3" xfId="61568" xr:uid="{00000000-0005-0000-0000-00001DF00000}"/>
    <cellStyle name="Total 2 2 2 2 16 4" xfId="61569" xr:uid="{00000000-0005-0000-0000-00001EF00000}"/>
    <cellStyle name="Total 2 2 2 2 16 5" xfId="61570" xr:uid="{00000000-0005-0000-0000-00001FF00000}"/>
    <cellStyle name="Total 2 2 2 2 17" xfId="61571" xr:uid="{00000000-0005-0000-0000-000020F00000}"/>
    <cellStyle name="Total 2 2 2 2 17 2" xfId="61572" xr:uid="{00000000-0005-0000-0000-000021F00000}"/>
    <cellStyle name="Total 2 2 2 2 17 3" xfId="61573" xr:uid="{00000000-0005-0000-0000-000022F00000}"/>
    <cellStyle name="Total 2 2 2 2 17 4" xfId="61574" xr:uid="{00000000-0005-0000-0000-000023F00000}"/>
    <cellStyle name="Total 2 2 2 2 17 5" xfId="61575" xr:uid="{00000000-0005-0000-0000-000024F00000}"/>
    <cellStyle name="Total 2 2 2 2 18" xfId="61576" xr:uid="{00000000-0005-0000-0000-000025F00000}"/>
    <cellStyle name="Total 2 2 2 2 19" xfId="61577" xr:uid="{00000000-0005-0000-0000-000026F00000}"/>
    <cellStyle name="Total 2 2 2 2 2" xfId="2174" xr:uid="{00000000-0005-0000-0000-000027F00000}"/>
    <cellStyle name="Total 2 2 2 2 2 2" xfId="2175" xr:uid="{00000000-0005-0000-0000-000028F00000}"/>
    <cellStyle name="Total 2 2 2 2 2 2 2" xfId="61578" xr:uid="{00000000-0005-0000-0000-000029F00000}"/>
    <cellStyle name="Total 2 2 2 2 2 2 2 2" xfId="61579" xr:uid="{00000000-0005-0000-0000-00002AF00000}"/>
    <cellStyle name="Total 2 2 2 2 2 2 2 3" xfId="61580" xr:uid="{00000000-0005-0000-0000-00002BF00000}"/>
    <cellStyle name="Total 2 2 2 2 2 2 2 4" xfId="61581" xr:uid="{00000000-0005-0000-0000-00002CF00000}"/>
    <cellStyle name="Total 2 2 2 2 2 2 2 5" xfId="61582" xr:uid="{00000000-0005-0000-0000-00002DF00000}"/>
    <cellStyle name="Total 2 2 2 2 2 2 3" xfId="61583" xr:uid="{00000000-0005-0000-0000-00002EF00000}"/>
    <cellStyle name="Total 2 2 2 2 2 2 3 2" xfId="61584" xr:uid="{00000000-0005-0000-0000-00002FF00000}"/>
    <cellStyle name="Total 2 2 2 2 2 2 3 3" xfId="61585" xr:uid="{00000000-0005-0000-0000-000030F00000}"/>
    <cellStyle name="Total 2 2 2 2 2 2 3 4" xfId="61586" xr:uid="{00000000-0005-0000-0000-000031F00000}"/>
    <cellStyle name="Total 2 2 2 2 2 2 3 5" xfId="61587" xr:uid="{00000000-0005-0000-0000-000032F00000}"/>
    <cellStyle name="Total 2 2 2 2 2 2 4" xfId="61588" xr:uid="{00000000-0005-0000-0000-000033F00000}"/>
    <cellStyle name="Total 2 2 2 2 2 2 5" xfId="61589" xr:uid="{00000000-0005-0000-0000-000034F00000}"/>
    <cellStyle name="Total 2 2 2 2 2 2 6" xfId="61590" xr:uid="{00000000-0005-0000-0000-000035F00000}"/>
    <cellStyle name="Total 2 2 2 2 2 2 7" xfId="61591" xr:uid="{00000000-0005-0000-0000-000036F00000}"/>
    <cellStyle name="Total 2 2 2 2 2 3" xfId="61592" xr:uid="{00000000-0005-0000-0000-000037F00000}"/>
    <cellStyle name="Total 2 2 2 2 2 3 2" xfId="61593" xr:uid="{00000000-0005-0000-0000-000038F00000}"/>
    <cellStyle name="Total 2 2 2 2 2 3 3" xfId="61594" xr:uid="{00000000-0005-0000-0000-000039F00000}"/>
    <cellStyle name="Total 2 2 2 2 2 3 4" xfId="61595" xr:uid="{00000000-0005-0000-0000-00003AF00000}"/>
    <cellStyle name="Total 2 2 2 2 2 3 5" xfId="61596" xr:uid="{00000000-0005-0000-0000-00003BF00000}"/>
    <cellStyle name="Total 2 2 2 2 2 4" xfId="61597" xr:uid="{00000000-0005-0000-0000-00003CF00000}"/>
    <cellStyle name="Total 2 2 2 2 2 4 2" xfId="61598" xr:uid="{00000000-0005-0000-0000-00003DF00000}"/>
    <cellStyle name="Total 2 2 2 2 2 4 3" xfId="61599" xr:uid="{00000000-0005-0000-0000-00003EF00000}"/>
    <cellStyle name="Total 2 2 2 2 2 4 4" xfId="61600" xr:uid="{00000000-0005-0000-0000-00003FF00000}"/>
    <cellStyle name="Total 2 2 2 2 2 4 5" xfId="61601" xr:uid="{00000000-0005-0000-0000-000040F00000}"/>
    <cellStyle name="Total 2 2 2 2 2 5" xfId="61602" xr:uid="{00000000-0005-0000-0000-000041F00000}"/>
    <cellStyle name="Total 2 2 2 2 2 6" xfId="61603" xr:uid="{00000000-0005-0000-0000-000042F00000}"/>
    <cellStyle name="Total 2 2 2 2 2 7" xfId="61604" xr:uid="{00000000-0005-0000-0000-000043F00000}"/>
    <cellStyle name="Total 2 2 2 2 2 8" xfId="61605" xr:uid="{00000000-0005-0000-0000-000044F00000}"/>
    <cellStyle name="Total 2 2 2 2 20" xfId="61606" xr:uid="{00000000-0005-0000-0000-000045F00000}"/>
    <cellStyle name="Total 2 2 2 2 21" xfId="61607" xr:uid="{00000000-0005-0000-0000-000046F00000}"/>
    <cellStyle name="Total 2 2 2 2 3" xfId="2176" xr:uid="{00000000-0005-0000-0000-000047F00000}"/>
    <cellStyle name="Total 2 2 2 2 3 2" xfId="2177" xr:uid="{00000000-0005-0000-0000-000048F00000}"/>
    <cellStyle name="Total 2 2 2 2 3 2 2" xfId="61608" xr:uid="{00000000-0005-0000-0000-000049F00000}"/>
    <cellStyle name="Total 2 2 2 2 3 2 2 2" xfId="61609" xr:uid="{00000000-0005-0000-0000-00004AF00000}"/>
    <cellStyle name="Total 2 2 2 2 3 2 2 3" xfId="61610" xr:uid="{00000000-0005-0000-0000-00004BF00000}"/>
    <cellStyle name="Total 2 2 2 2 3 2 2 4" xfId="61611" xr:uid="{00000000-0005-0000-0000-00004CF00000}"/>
    <cellStyle name="Total 2 2 2 2 3 2 2 5" xfId="61612" xr:uid="{00000000-0005-0000-0000-00004DF00000}"/>
    <cellStyle name="Total 2 2 2 2 3 2 3" xfId="61613" xr:uid="{00000000-0005-0000-0000-00004EF00000}"/>
    <cellStyle name="Total 2 2 2 2 3 2 3 2" xfId="61614" xr:uid="{00000000-0005-0000-0000-00004FF00000}"/>
    <cellStyle name="Total 2 2 2 2 3 2 3 3" xfId="61615" xr:uid="{00000000-0005-0000-0000-000050F00000}"/>
    <cellStyle name="Total 2 2 2 2 3 2 3 4" xfId="61616" xr:uid="{00000000-0005-0000-0000-000051F00000}"/>
    <cellStyle name="Total 2 2 2 2 3 2 3 5" xfId="61617" xr:uid="{00000000-0005-0000-0000-000052F00000}"/>
    <cellStyle name="Total 2 2 2 2 3 2 4" xfId="61618" xr:uid="{00000000-0005-0000-0000-000053F00000}"/>
    <cellStyle name="Total 2 2 2 2 3 2 5" xfId="61619" xr:uid="{00000000-0005-0000-0000-000054F00000}"/>
    <cellStyle name="Total 2 2 2 2 3 2 6" xfId="61620" xr:uid="{00000000-0005-0000-0000-000055F00000}"/>
    <cellStyle name="Total 2 2 2 2 3 2 7" xfId="61621" xr:uid="{00000000-0005-0000-0000-000056F00000}"/>
    <cellStyle name="Total 2 2 2 2 3 3" xfId="61622" xr:uid="{00000000-0005-0000-0000-000057F00000}"/>
    <cellStyle name="Total 2 2 2 2 3 3 2" xfId="61623" xr:uid="{00000000-0005-0000-0000-000058F00000}"/>
    <cellStyle name="Total 2 2 2 2 3 3 3" xfId="61624" xr:uid="{00000000-0005-0000-0000-000059F00000}"/>
    <cellStyle name="Total 2 2 2 2 3 3 4" xfId="61625" xr:uid="{00000000-0005-0000-0000-00005AF00000}"/>
    <cellStyle name="Total 2 2 2 2 3 3 5" xfId="61626" xr:uid="{00000000-0005-0000-0000-00005BF00000}"/>
    <cellStyle name="Total 2 2 2 2 3 4" xfId="61627" xr:uid="{00000000-0005-0000-0000-00005CF00000}"/>
    <cellStyle name="Total 2 2 2 2 3 4 2" xfId="61628" xr:uid="{00000000-0005-0000-0000-00005DF00000}"/>
    <cellStyle name="Total 2 2 2 2 3 4 3" xfId="61629" xr:uid="{00000000-0005-0000-0000-00005EF00000}"/>
    <cellStyle name="Total 2 2 2 2 3 4 4" xfId="61630" xr:uid="{00000000-0005-0000-0000-00005FF00000}"/>
    <cellStyle name="Total 2 2 2 2 3 4 5" xfId="61631" xr:uid="{00000000-0005-0000-0000-000060F00000}"/>
    <cellStyle name="Total 2 2 2 2 3 5" xfId="61632" xr:uid="{00000000-0005-0000-0000-000061F00000}"/>
    <cellStyle name="Total 2 2 2 2 3 6" xfId="61633" xr:uid="{00000000-0005-0000-0000-000062F00000}"/>
    <cellStyle name="Total 2 2 2 2 3 7" xfId="61634" xr:uid="{00000000-0005-0000-0000-000063F00000}"/>
    <cellStyle name="Total 2 2 2 2 3 8" xfId="61635" xr:uid="{00000000-0005-0000-0000-000064F00000}"/>
    <cellStyle name="Total 2 2 2 2 4" xfId="2178" xr:uid="{00000000-0005-0000-0000-000065F00000}"/>
    <cellStyle name="Total 2 2 2 2 4 2" xfId="2179" xr:uid="{00000000-0005-0000-0000-000066F00000}"/>
    <cellStyle name="Total 2 2 2 2 4 2 2" xfId="61636" xr:uid="{00000000-0005-0000-0000-000067F00000}"/>
    <cellStyle name="Total 2 2 2 2 4 2 2 2" xfId="61637" xr:uid="{00000000-0005-0000-0000-000068F00000}"/>
    <cellStyle name="Total 2 2 2 2 4 2 2 3" xfId="61638" xr:uid="{00000000-0005-0000-0000-000069F00000}"/>
    <cellStyle name="Total 2 2 2 2 4 2 2 4" xfId="61639" xr:uid="{00000000-0005-0000-0000-00006AF00000}"/>
    <cellStyle name="Total 2 2 2 2 4 2 2 5" xfId="61640" xr:uid="{00000000-0005-0000-0000-00006BF00000}"/>
    <cellStyle name="Total 2 2 2 2 4 2 3" xfId="61641" xr:uid="{00000000-0005-0000-0000-00006CF00000}"/>
    <cellStyle name="Total 2 2 2 2 4 2 3 2" xfId="61642" xr:uid="{00000000-0005-0000-0000-00006DF00000}"/>
    <cellStyle name="Total 2 2 2 2 4 2 3 3" xfId="61643" xr:uid="{00000000-0005-0000-0000-00006EF00000}"/>
    <cellStyle name="Total 2 2 2 2 4 2 3 4" xfId="61644" xr:uid="{00000000-0005-0000-0000-00006FF00000}"/>
    <cellStyle name="Total 2 2 2 2 4 2 3 5" xfId="61645" xr:uid="{00000000-0005-0000-0000-000070F00000}"/>
    <cellStyle name="Total 2 2 2 2 4 2 4" xfId="61646" xr:uid="{00000000-0005-0000-0000-000071F00000}"/>
    <cellStyle name="Total 2 2 2 2 4 2 5" xfId="61647" xr:uid="{00000000-0005-0000-0000-000072F00000}"/>
    <cellStyle name="Total 2 2 2 2 4 2 6" xfId="61648" xr:uid="{00000000-0005-0000-0000-000073F00000}"/>
    <cellStyle name="Total 2 2 2 2 4 2 7" xfId="61649" xr:uid="{00000000-0005-0000-0000-000074F00000}"/>
    <cellStyle name="Total 2 2 2 2 4 3" xfId="61650" xr:uid="{00000000-0005-0000-0000-000075F00000}"/>
    <cellStyle name="Total 2 2 2 2 4 3 2" xfId="61651" xr:uid="{00000000-0005-0000-0000-000076F00000}"/>
    <cellStyle name="Total 2 2 2 2 4 3 3" xfId="61652" xr:uid="{00000000-0005-0000-0000-000077F00000}"/>
    <cellStyle name="Total 2 2 2 2 4 3 4" xfId="61653" xr:uid="{00000000-0005-0000-0000-000078F00000}"/>
    <cellStyle name="Total 2 2 2 2 4 3 5" xfId="61654" xr:uid="{00000000-0005-0000-0000-000079F00000}"/>
    <cellStyle name="Total 2 2 2 2 4 4" xfId="61655" xr:uid="{00000000-0005-0000-0000-00007AF00000}"/>
    <cellStyle name="Total 2 2 2 2 4 4 2" xfId="61656" xr:uid="{00000000-0005-0000-0000-00007BF00000}"/>
    <cellStyle name="Total 2 2 2 2 4 4 3" xfId="61657" xr:uid="{00000000-0005-0000-0000-00007CF00000}"/>
    <cellStyle name="Total 2 2 2 2 4 4 4" xfId="61658" xr:uid="{00000000-0005-0000-0000-00007DF00000}"/>
    <cellStyle name="Total 2 2 2 2 4 4 5" xfId="61659" xr:uid="{00000000-0005-0000-0000-00007EF00000}"/>
    <cellStyle name="Total 2 2 2 2 4 5" xfId="61660" xr:uid="{00000000-0005-0000-0000-00007FF00000}"/>
    <cellStyle name="Total 2 2 2 2 4 6" xfId="61661" xr:uid="{00000000-0005-0000-0000-000080F00000}"/>
    <cellStyle name="Total 2 2 2 2 4 7" xfId="61662" xr:uid="{00000000-0005-0000-0000-000081F00000}"/>
    <cellStyle name="Total 2 2 2 2 4 8" xfId="61663" xr:uid="{00000000-0005-0000-0000-000082F00000}"/>
    <cellStyle name="Total 2 2 2 2 5" xfId="2180" xr:uid="{00000000-0005-0000-0000-000083F00000}"/>
    <cellStyle name="Total 2 2 2 2 5 2" xfId="61664" xr:uid="{00000000-0005-0000-0000-000084F00000}"/>
    <cellStyle name="Total 2 2 2 2 5 2 2" xfId="61665" xr:uid="{00000000-0005-0000-0000-000085F00000}"/>
    <cellStyle name="Total 2 2 2 2 5 2 2 2" xfId="61666" xr:uid="{00000000-0005-0000-0000-000086F00000}"/>
    <cellStyle name="Total 2 2 2 2 5 2 2 3" xfId="61667" xr:uid="{00000000-0005-0000-0000-000087F00000}"/>
    <cellStyle name="Total 2 2 2 2 5 2 2 4" xfId="61668" xr:uid="{00000000-0005-0000-0000-000088F00000}"/>
    <cellStyle name="Total 2 2 2 2 5 2 2 5" xfId="61669" xr:uid="{00000000-0005-0000-0000-000089F00000}"/>
    <cellStyle name="Total 2 2 2 2 5 2 3" xfId="61670" xr:uid="{00000000-0005-0000-0000-00008AF00000}"/>
    <cellStyle name="Total 2 2 2 2 5 2 3 2" xfId="61671" xr:uid="{00000000-0005-0000-0000-00008BF00000}"/>
    <cellStyle name="Total 2 2 2 2 5 2 3 3" xfId="61672" xr:uid="{00000000-0005-0000-0000-00008CF00000}"/>
    <cellStyle name="Total 2 2 2 2 5 2 3 4" xfId="61673" xr:uid="{00000000-0005-0000-0000-00008DF00000}"/>
    <cellStyle name="Total 2 2 2 2 5 2 3 5" xfId="61674" xr:uid="{00000000-0005-0000-0000-00008EF00000}"/>
    <cellStyle name="Total 2 2 2 2 5 2 4" xfId="61675" xr:uid="{00000000-0005-0000-0000-00008FF00000}"/>
    <cellStyle name="Total 2 2 2 2 5 2 5" xfId="61676" xr:uid="{00000000-0005-0000-0000-000090F00000}"/>
    <cellStyle name="Total 2 2 2 2 5 2 6" xfId="61677" xr:uid="{00000000-0005-0000-0000-000091F00000}"/>
    <cellStyle name="Total 2 2 2 2 5 2 7" xfId="61678" xr:uid="{00000000-0005-0000-0000-000092F00000}"/>
    <cellStyle name="Total 2 2 2 2 5 3" xfId="61679" xr:uid="{00000000-0005-0000-0000-000093F00000}"/>
    <cellStyle name="Total 2 2 2 2 5 3 2" xfId="61680" xr:uid="{00000000-0005-0000-0000-000094F00000}"/>
    <cellStyle name="Total 2 2 2 2 5 3 3" xfId="61681" xr:uid="{00000000-0005-0000-0000-000095F00000}"/>
    <cellStyle name="Total 2 2 2 2 5 3 4" xfId="61682" xr:uid="{00000000-0005-0000-0000-000096F00000}"/>
    <cellStyle name="Total 2 2 2 2 5 3 5" xfId="61683" xr:uid="{00000000-0005-0000-0000-000097F00000}"/>
    <cellStyle name="Total 2 2 2 2 5 4" xfId="61684" xr:uid="{00000000-0005-0000-0000-000098F00000}"/>
    <cellStyle name="Total 2 2 2 2 5 4 2" xfId="61685" xr:uid="{00000000-0005-0000-0000-000099F00000}"/>
    <cellStyle name="Total 2 2 2 2 5 4 3" xfId="61686" xr:uid="{00000000-0005-0000-0000-00009AF00000}"/>
    <cellStyle name="Total 2 2 2 2 5 4 4" xfId="61687" xr:uid="{00000000-0005-0000-0000-00009BF00000}"/>
    <cellStyle name="Total 2 2 2 2 5 4 5" xfId="61688" xr:uid="{00000000-0005-0000-0000-00009CF00000}"/>
    <cellStyle name="Total 2 2 2 2 5 5" xfId="61689" xr:uid="{00000000-0005-0000-0000-00009DF00000}"/>
    <cellStyle name="Total 2 2 2 2 5 6" xfId="61690" xr:uid="{00000000-0005-0000-0000-00009EF00000}"/>
    <cellStyle name="Total 2 2 2 2 5 7" xfId="61691" xr:uid="{00000000-0005-0000-0000-00009FF00000}"/>
    <cellStyle name="Total 2 2 2 2 5 8" xfId="61692" xr:uid="{00000000-0005-0000-0000-0000A0F00000}"/>
    <cellStyle name="Total 2 2 2 2 6" xfId="61693" xr:uid="{00000000-0005-0000-0000-0000A1F00000}"/>
    <cellStyle name="Total 2 2 2 2 6 2" xfId="61694" xr:uid="{00000000-0005-0000-0000-0000A2F00000}"/>
    <cellStyle name="Total 2 2 2 2 6 2 2" xfId="61695" xr:uid="{00000000-0005-0000-0000-0000A3F00000}"/>
    <cellStyle name="Total 2 2 2 2 6 2 2 2" xfId="61696" xr:uid="{00000000-0005-0000-0000-0000A4F00000}"/>
    <cellStyle name="Total 2 2 2 2 6 2 2 3" xfId="61697" xr:uid="{00000000-0005-0000-0000-0000A5F00000}"/>
    <cellStyle name="Total 2 2 2 2 6 2 2 4" xfId="61698" xr:uid="{00000000-0005-0000-0000-0000A6F00000}"/>
    <cellStyle name="Total 2 2 2 2 6 2 2 5" xfId="61699" xr:uid="{00000000-0005-0000-0000-0000A7F00000}"/>
    <cellStyle name="Total 2 2 2 2 6 2 3" xfId="61700" xr:uid="{00000000-0005-0000-0000-0000A8F00000}"/>
    <cellStyle name="Total 2 2 2 2 6 2 3 2" xfId="61701" xr:uid="{00000000-0005-0000-0000-0000A9F00000}"/>
    <cellStyle name="Total 2 2 2 2 6 2 3 3" xfId="61702" xr:uid="{00000000-0005-0000-0000-0000AAF00000}"/>
    <cellStyle name="Total 2 2 2 2 6 2 3 4" xfId="61703" xr:uid="{00000000-0005-0000-0000-0000ABF00000}"/>
    <cellStyle name="Total 2 2 2 2 6 2 3 5" xfId="61704" xr:uid="{00000000-0005-0000-0000-0000ACF00000}"/>
    <cellStyle name="Total 2 2 2 2 6 2 4" xfId="61705" xr:uid="{00000000-0005-0000-0000-0000ADF00000}"/>
    <cellStyle name="Total 2 2 2 2 6 2 5" xfId="61706" xr:uid="{00000000-0005-0000-0000-0000AEF00000}"/>
    <cellStyle name="Total 2 2 2 2 6 2 6" xfId="61707" xr:uid="{00000000-0005-0000-0000-0000AFF00000}"/>
    <cellStyle name="Total 2 2 2 2 6 2 7" xfId="61708" xr:uid="{00000000-0005-0000-0000-0000B0F00000}"/>
    <cellStyle name="Total 2 2 2 2 6 3" xfId="61709" xr:uid="{00000000-0005-0000-0000-0000B1F00000}"/>
    <cellStyle name="Total 2 2 2 2 6 3 2" xfId="61710" xr:uid="{00000000-0005-0000-0000-0000B2F00000}"/>
    <cellStyle name="Total 2 2 2 2 6 3 3" xfId="61711" xr:uid="{00000000-0005-0000-0000-0000B3F00000}"/>
    <cellStyle name="Total 2 2 2 2 6 3 4" xfId="61712" xr:uid="{00000000-0005-0000-0000-0000B4F00000}"/>
    <cellStyle name="Total 2 2 2 2 6 3 5" xfId="61713" xr:uid="{00000000-0005-0000-0000-0000B5F00000}"/>
    <cellStyle name="Total 2 2 2 2 6 4" xfId="61714" xr:uid="{00000000-0005-0000-0000-0000B6F00000}"/>
    <cellStyle name="Total 2 2 2 2 6 4 2" xfId="61715" xr:uid="{00000000-0005-0000-0000-0000B7F00000}"/>
    <cellStyle name="Total 2 2 2 2 6 4 3" xfId="61716" xr:uid="{00000000-0005-0000-0000-0000B8F00000}"/>
    <cellStyle name="Total 2 2 2 2 6 4 4" xfId="61717" xr:uid="{00000000-0005-0000-0000-0000B9F00000}"/>
    <cellStyle name="Total 2 2 2 2 6 4 5" xfId="61718" xr:uid="{00000000-0005-0000-0000-0000BAF00000}"/>
    <cellStyle name="Total 2 2 2 2 6 5" xfId="61719" xr:uid="{00000000-0005-0000-0000-0000BBF00000}"/>
    <cellStyle name="Total 2 2 2 2 6 6" xfId="61720" xr:uid="{00000000-0005-0000-0000-0000BCF00000}"/>
    <cellStyle name="Total 2 2 2 2 6 7" xfId="61721" xr:uid="{00000000-0005-0000-0000-0000BDF00000}"/>
    <cellStyle name="Total 2 2 2 2 6 8" xfId="61722" xr:uid="{00000000-0005-0000-0000-0000BEF00000}"/>
    <cellStyle name="Total 2 2 2 2 7" xfId="61723" xr:uid="{00000000-0005-0000-0000-0000BFF00000}"/>
    <cellStyle name="Total 2 2 2 2 7 2" xfId="61724" xr:uid="{00000000-0005-0000-0000-0000C0F00000}"/>
    <cellStyle name="Total 2 2 2 2 7 2 2" xfId="61725" xr:uid="{00000000-0005-0000-0000-0000C1F00000}"/>
    <cellStyle name="Total 2 2 2 2 7 2 2 2" xfId="61726" xr:uid="{00000000-0005-0000-0000-0000C2F00000}"/>
    <cellStyle name="Total 2 2 2 2 7 2 2 3" xfId="61727" xr:uid="{00000000-0005-0000-0000-0000C3F00000}"/>
    <cellStyle name="Total 2 2 2 2 7 2 2 4" xfId="61728" xr:uid="{00000000-0005-0000-0000-0000C4F00000}"/>
    <cellStyle name="Total 2 2 2 2 7 2 2 5" xfId="61729" xr:uid="{00000000-0005-0000-0000-0000C5F00000}"/>
    <cellStyle name="Total 2 2 2 2 7 2 3" xfId="61730" xr:uid="{00000000-0005-0000-0000-0000C6F00000}"/>
    <cellStyle name="Total 2 2 2 2 7 2 3 2" xfId="61731" xr:uid="{00000000-0005-0000-0000-0000C7F00000}"/>
    <cellStyle name="Total 2 2 2 2 7 2 3 3" xfId="61732" xr:uid="{00000000-0005-0000-0000-0000C8F00000}"/>
    <cellStyle name="Total 2 2 2 2 7 2 3 4" xfId="61733" xr:uid="{00000000-0005-0000-0000-0000C9F00000}"/>
    <cellStyle name="Total 2 2 2 2 7 2 3 5" xfId="61734" xr:uid="{00000000-0005-0000-0000-0000CAF00000}"/>
    <cellStyle name="Total 2 2 2 2 7 2 4" xfId="61735" xr:uid="{00000000-0005-0000-0000-0000CBF00000}"/>
    <cellStyle name="Total 2 2 2 2 7 2 5" xfId="61736" xr:uid="{00000000-0005-0000-0000-0000CCF00000}"/>
    <cellStyle name="Total 2 2 2 2 7 2 6" xfId="61737" xr:uid="{00000000-0005-0000-0000-0000CDF00000}"/>
    <cellStyle name="Total 2 2 2 2 7 2 7" xfId="61738" xr:uid="{00000000-0005-0000-0000-0000CEF00000}"/>
    <cellStyle name="Total 2 2 2 2 7 3" xfId="61739" xr:uid="{00000000-0005-0000-0000-0000CFF00000}"/>
    <cellStyle name="Total 2 2 2 2 7 3 2" xfId="61740" xr:uid="{00000000-0005-0000-0000-0000D0F00000}"/>
    <cellStyle name="Total 2 2 2 2 7 3 3" xfId="61741" xr:uid="{00000000-0005-0000-0000-0000D1F00000}"/>
    <cellStyle name="Total 2 2 2 2 7 3 4" xfId="61742" xr:uid="{00000000-0005-0000-0000-0000D2F00000}"/>
    <cellStyle name="Total 2 2 2 2 7 3 5" xfId="61743" xr:uid="{00000000-0005-0000-0000-0000D3F00000}"/>
    <cellStyle name="Total 2 2 2 2 7 4" xfId="61744" xr:uid="{00000000-0005-0000-0000-0000D4F00000}"/>
    <cellStyle name="Total 2 2 2 2 7 4 2" xfId="61745" xr:uid="{00000000-0005-0000-0000-0000D5F00000}"/>
    <cellStyle name="Total 2 2 2 2 7 4 3" xfId="61746" xr:uid="{00000000-0005-0000-0000-0000D6F00000}"/>
    <cellStyle name="Total 2 2 2 2 7 4 4" xfId="61747" xr:uid="{00000000-0005-0000-0000-0000D7F00000}"/>
    <cellStyle name="Total 2 2 2 2 7 4 5" xfId="61748" xr:uid="{00000000-0005-0000-0000-0000D8F00000}"/>
    <cellStyle name="Total 2 2 2 2 7 5" xfId="61749" xr:uid="{00000000-0005-0000-0000-0000D9F00000}"/>
    <cellStyle name="Total 2 2 2 2 7 6" xfId="61750" xr:uid="{00000000-0005-0000-0000-0000DAF00000}"/>
    <cellStyle name="Total 2 2 2 2 7 7" xfId="61751" xr:uid="{00000000-0005-0000-0000-0000DBF00000}"/>
    <cellStyle name="Total 2 2 2 2 7 8" xfId="61752" xr:uid="{00000000-0005-0000-0000-0000DCF00000}"/>
    <cellStyle name="Total 2 2 2 2 8" xfId="61753" xr:uid="{00000000-0005-0000-0000-0000DDF00000}"/>
    <cellStyle name="Total 2 2 2 2 8 2" xfId="61754" xr:uid="{00000000-0005-0000-0000-0000DEF00000}"/>
    <cellStyle name="Total 2 2 2 2 8 2 2" xfId="61755" xr:uid="{00000000-0005-0000-0000-0000DFF00000}"/>
    <cellStyle name="Total 2 2 2 2 8 2 2 2" xfId="61756" xr:uid="{00000000-0005-0000-0000-0000E0F00000}"/>
    <cellStyle name="Total 2 2 2 2 8 2 2 3" xfId="61757" xr:uid="{00000000-0005-0000-0000-0000E1F00000}"/>
    <cellStyle name="Total 2 2 2 2 8 2 2 4" xfId="61758" xr:uid="{00000000-0005-0000-0000-0000E2F00000}"/>
    <cellStyle name="Total 2 2 2 2 8 2 2 5" xfId="61759" xr:uid="{00000000-0005-0000-0000-0000E3F00000}"/>
    <cellStyle name="Total 2 2 2 2 8 2 3" xfId="61760" xr:uid="{00000000-0005-0000-0000-0000E4F00000}"/>
    <cellStyle name="Total 2 2 2 2 8 2 3 2" xfId="61761" xr:uid="{00000000-0005-0000-0000-0000E5F00000}"/>
    <cellStyle name="Total 2 2 2 2 8 2 3 3" xfId="61762" xr:uid="{00000000-0005-0000-0000-0000E6F00000}"/>
    <cellStyle name="Total 2 2 2 2 8 2 3 4" xfId="61763" xr:uid="{00000000-0005-0000-0000-0000E7F00000}"/>
    <cellStyle name="Total 2 2 2 2 8 2 3 5" xfId="61764" xr:uid="{00000000-0005-0000-0000-0000E8F00000}"/>
    <cellStyle name="Total 2 2 2 2 8 2 4" xfId="61765" xr:uid="{00000000-0005-0000-0000-0000E9F00000}"/>
    <cellStyle name="Total 2 2 2 2 8 2 5" xfId="61766" xr:uid="{00000000-0005-0000-0000-0000EAF00000}"/>
    <cellStyle name="Total 2 2 2 2 8 2 6" xfId="61767" xr:uid="{00000000-0005-0000-0000-0000EBF00000}"/>
    <cellStyle name="Total 2 2 2 2 8 2 7" xfId="61768" xr:uid="{00000000-0005-0000-0000-0000ECF00000}"/>
    <cellStyle name="Total 2 2 2 2 8 3" xfId="61769" xr:uid="{00000000-0005-0000-0000-0000EDF00000}"/>
    <cellStyle name="Total 2 2 2 2 8 3 2" xfId="61770" xr:uid="{00000000-0005-0000-0000-0000EEF00000}"/>
    <cellStyle name="Total 2 2 2 2 8 3 3" xfId="61771" xr:uid="{00000000-0005-0000-0000-0000EFF00000}"/>
    <cellStyle name="Total 2 2 2 2 8 3 4" xfId="61772" xr:uid="{00000000-0005-0000-0000-0000F0F00000}"/>
    <cellStyle name="Total 2 2 2 2 8 3 5" xfId="61773" xr:uid="{00000000-0005-0000-0000-0000F1F00000}"/>
    <cellStyle name="Total 2 2 2 2 8 4" xfId="61774" xr:uid="{00000000-0005-0000-0000-0000F2F00000}"/>
    <cellStyle name="Total 2 2 2 2 8 4 2" xfId="61775" xr:uid="{00000000-0005-0000-0000-0000F3F00000}"/>
    <cellStyle name="Total 2 2 2 2 8 4 3" xfId="61776" xr:uid="{00000000-0005-0000-0000-0000F4F00000}"/>
    <cellStyle name="Total 2 2 2 2 8 4 4" xfId="61777" xr:uid="{00000000-0005-0000-0000-0000F5F00000}"/>
    <cellStyle name="Total 2 2 2 2 8 4 5" xfId="61778" xr:uid="{00000000-0005-0000-0000-0000F6F00000}"/>
    <cellStyle name="Total 2 2 2 2 8 5" xfId="61779" xr:uid="{00000000-0005-0000-0000-0000F7F00000}"/>
    <cellStyle name="Total 2 2 2 2 8 6" xfId="61780" xr:uid="{00000000-0005-0000-0000-0000F8F00000}"/>
    <cellStyle name="Total 2 2 2 2 8 7" xfId="61781" xr:uid="{00000000-0005-0000-0000-0000F9F00000}"/>
    <cellStyle name="Total 2 2 2 2 8 8" xfId="61782" xr:uid="{00000000-0005-0000-0000-0000FAF00000}"/>
    <cellStyle name="Total 2 2 2 2 9" xfId="61783" xr:uid="{00000000-0005-0000-0000-0000FBF00000}"/>
    <cellStyle name="Total 2 2 2 2 9 2" xfId="61784" xr:uid="{00000000-0005-0000-0000-0000FCF00000}"/>
    <cellStyle name="Total 2 2 2 2 9 2 2" xfId="61785" xr:uid="{00000000-0005-0000-0000-0000FDF00000}"/>
    <cellStyle name="Total 2 2 2 2 9 2 2 2" xfId="61786" xr:uid="{00000000-0005-0000-0000-0000FEF00000}"/>
    <cellStyle name="Total 2 2 2 2 9 2 2 3" xfId="61787" xr:uid="{00000000-0005-0000-0000-0000FFF00000}"/>
    <cellStyle name="Total 2 2 2 2 9 2 2 4" xfId="61788" xr:uid="{00000000-0005-0000-0000-000000F10000}"/>
    <cellStyle name="Total 2 2 2 2 9 2 2 5" xfId="61789" xr:uid="{00000000-0005-0000-0000-000001F10000}"/>
    <cellStyle name="Total 2 2 2 2 9 2 3" xfId="61790" xr:uid="{00000000-0005-0000-0000-000002F10000}"/>
    <cellStyle name="Total 2 2 2 2 9 2 3 2" xfId="61791" xr:uid="{00000000-0005-0000-0000-000003F10000}"/>
    <cellStyle name="Total 2 2 2 2 9 2 3 3" xfId="61792" xr:uid="{00000000-0005-0000-0000-000004F10000}"/>
    <cellStyle name="Total 2 2 2 2 9 2 3 4" xfId="61793" xr:uid="{00000000-0005-0000-0000-000005F10000}"/>
    <cellStyle name="Total 2 2 2 2 9 2 3 5" xfId="61794" xr:uid="{00000000-0005-0000-0000-000006F10000}"/>
    <cellStyle name="Total 2 2 2 2 9 2 4" xfId="61795" xr:uid="{00000000-0005-0000-0000-000007F10000}"/>
    <cellStyle name="Total 2 2 2 2 9 2 5" xfId="61796" xr:uid="{00000000-0005-0000-0000-000008F10000}"/>
    <cellStyle name="Total 2 2 2 2 9 2 6" xfId="61797" xr:uid="{00000000-0005-0000-0000-000009F10000}"/>
    <cellStyle name="Total 2 2 2 2 9 2 7" xfId="61798" xr:uid="{00000000-0005-0000-0000-00000AF10000}"/>
    <cellStyle name="Total 2 2 2 2 9 3" xfId="61799" xr:uid="{00000000-0005-0000-0000-00000BF10000}"/>
    <cellStyle name="Total 2 2 2 2 9 3 2" xfId="61800" xr:uid="{00000000-0005-0000-0000-00000CF10000}"/>
    <cellStyle name="Total 2 2 2 2 9 3 3" xfId="61801" xr:uid="{00000000-0005-0000-0000-00000DF10000}"/>
    <cellStyle name="Total 2 2 2 2 9 3 4" xfId="61802" xr:uid="{00000000-0005-0000-0000-00000EF10000}"/>
    <cellStyle name="Total 2 2 2 2 9 3 5" xfId="61803" xr:uid="{00000000-0005-0000-0000-00000FF10000}"/>
    <cellStyle name="Total 2 2 2 2 9 4" xfId="61804" xr:uid="{00000000-0005-0000-0000-000010F10000}"/>
    <cellStyle name="Total 2 2 2 2 9 4 2" xfId="61805" xr:uid="{00000000-0005-0000-0000-000011F10000}"/>
    <cellStyle name="Total 2 2 2 2 9 4 3" xfId="61806" xr:uid="{00000000-0005-0000-0000-000012F10000}"/>
    <cellStyle name="Total 2 2 2 2 9 4 4" xfId="61807" xr:uid="{00000000-0005-0000-0000-000013F10000}"/>
    <cellStyle name="Total 2 2 2 2 9 4 5" xfId="61808" xr:uid="{00000000-0005-0000-0000-000014F10000}"/>
    <cellStyle name="Total 2 2 2 2 9 5" xfId="61809" xr:uid="{00000000-0005-0000-0000-000015F10000}"/>
    <cellStyle name="Total 2 2 2 2 9 6" xfId="61810" xr:uid="{00000000-0005-0000-0000-000016F10000}"/>
    <cellStyle name="Total 2 2 2 2 9 7" xfId="61811" xr:uid="{00000000-0005-0000-0000-000017F10000}"/>
    <cellStyle name="Total 2 2 2 2 9 8" xfId="61812" xr:uid="{00000000-0005-0000-0000-000018F10000}"/>
    <cellStyle name="Total 2 2 2 3" xfId="2181" xr:uid="{00000000-0005-0000-0000-000019F10000}"/>
    <cellStyle name="Total 2 2 2 3 2" xfId="2182" xr:uid="{00000000-0005-0000-0000-00001AF10000}"/>
    <cellStyle name="Total 2 2 2 3 2 2" xfId="61813" xr:uid="{00000000-0005-0000-0000-00001BF10000}"/>
    <cellStyle name="Total 2 2 2 3 3" xfId="61814" xr:uid="{00000000-0005-0000-0000-00001CF10000}"/>
    <cellStyle name="Total 2 2 2 3 4" xfId="61815" xr:uid="{00000000-0005-0000-0000-00001DF10000}"/>
    <cellStyle name="Total 2 2 2 3 5" xfId="61816" xr:uid="{00000000-0005-0000-0000-00001EF10000}"/>
    <cellStyle name="Total 2 2 2 4" xfId="2183" xr:uid="{00000000-0005-0000-0000-00001FF10000}"/>
    <cellStyle name="Total 2 2 2 4 2" xfId="2184" xr:uid="{00000000-0005-0000-0000-000020F10000}"/>
    <cellStyle name="Total 2 2 2 4 2 2" xfId="61817" xr:uid="{00000000-0005-0000-0000-000021F10000}"/>
    <cellStyle name="Total 2 2 2 4 3" xfId="61818" xr:uid="{00000000-0005-0000-0000-000022F10000}"/>
    <cellStyle name="Total 2 2 2 4 4" xfId="61819" xr:uid="{00000000-0005-0000-0000-000023F10000}"/>
    <cellStyle name="Total 2 2 2 4 5" xfId="61820" xr:uid="{00000000-0005-0000-0000-000024F10000}"/>
    <cellStyle name="Total 2 2 2 5" xfId="2185" xr:uid="{00000000-0005-0000-0000-000025F10000}"/>
    <cellStyle name="Total 2 2 2 5 2" xfId="61821" xr:uid="{00000000-0005-0000-0000-000026F10000}"/>
    <cellStyle name="Total 2 2 2 6" xfId="61822" xr:uid="{00000000-0005-0000-0000-000027F10000}"/>
    <cellStyle name="Total 2 2 2 7" xfId="61823" xr:uid="{00000000-0005-0000-0000-000028F10000}"/>
    <cellStyle name="Total 2 2 2_T-straight with PEDs adjustor" xfId="61824" xr:uid="{00000000-0005-0000-0000-000029F10000}"/>
    <cellStyle name="Total 2 2 3" xfId="2186" xr:uid="{00000000-0005-0000-0000-00002AF10000}"/>
    <cellStyle name="Total 2 2 3 10" xfId="61825" xr:uid="{00000000-0005-0000-0000-00002BF10000}"/>
    <cellStyle name="Total 2 2 3 10 2" xfId="61826" xr:uid="{00000000-0005-0000-0000-00002CF10000}"/>
    <cellStyle name="Total 2 2 3 10 2 2" xfId="61827" xr:uid="{00000000-0005-0000-0000-00002DF10000}"/>
    <cellStyle name="Total 2 2 3 10 2 2 2" xfId="61828" xr:uid="{00000000-0005-0000-0000-00002EF10000}"/>
    <cellStyle name="Total 2 2 3 10 2 2 3" xfId="61829" xr:uid="{00000000-0005-0000-0000-00002FF10000}"/>
    <cellStyle name="Total 2 2 3 10 2 2 4" xfId="61830" xr:uid="{00000000-0005-0000-0000-000030F10000}"/>
    <cellStyle name="Total 2 2 3 10 2 2 5" xfId="61831" xr:uid="{00000000-0005-0000-0000-000031F10000}"/>
    <cellStyle name="Total 2 2 3 10 2 3" xfId="61832" xr:uid="{00000000-0005-0000-0000-000032F10000}"/>
    <cellStyle name="Total 2 2 3 10 2 3 2" xfId="61833" xr:uid="{00000000-0005-0000-0000-000033F10000}"/>
    <cellStyle name="Total 2 2 3 10 2 3 3" xfId="61834" xr:uid="{00000000-0005-0000-0000-000034F10000}"/>
    <cellStyle name="Total 2 2 3 10 2 3 4" xfId="61835" xr:uid="{00000000-0005-0000-0000-000035F10000}"/>
    <cellStyle name="Total 2 2 3 10 2 3 5" xfId="61836" xr:uid="{00000000-0005-0000-0000-000036F10000}"/>
    <cellStyle name="Total 2 2 3 10 2 4" xfId="61837" xr:uid="{00000000-0005-0000-0000-000037F10000}"/>
    <cellStyle name="Total 2 2 3 10 2 5" xfId="61838" xr:uid="{00000000-0005-0000-0000-000038F10000}"/>
    <cellStyle name="Total 2 2 3 10 2 6" xfId="61839" xr:uid="{00000000-0005-0000-0000-000039F10000}"/>
    <cellStyle name="Total 2 2 3 10 2 7" xfId="61840" xr:uid="{00000000-0005-0000-0000-00003AF10000}"/>
    <cellStyle name="Total 2 2 3 10 3" xfId="61841" xr:uid="{00000000-0005-0000-0000-00003BF10000}"/>
    <cellStyle name="Total 2 2 3 10 3 2" xfId="61842" xr:uid="{00000000-0005-0000-0000-00003CF10000}"/>
    <cellStyle name="Total 2 2 3 10 3 3" xfId="61843" xr:uid="{00000000-0005-0000-0000-00003DF10000}"/>
    <cellStyle name="Total 2 2 3 10 3 4" xfId="61844" xr:uid="{00000000-0005-0000-0000-00003EF10000}"/>
    <cellStyle name="Total 2 2 3 10 3 5" xfId="61845" xr:uid="{00000000-0005-0000-0000-00003FF10000}"/>
    <cellStyle name="Total 2 2 3 10 4" xfId="61846" xr:uid="{00000000-0005-0000-0000-000040F10000}"/>
    <cellStyle name="Total 2 2 3 10 4 2" xfId="61847" xr:uid="{00000000-0005-0000-0000-000041F10000}"/>
    <cellStyle name="Total 2 2 3 10 4 3" xfId="61848" xr:uid="{00000000-0005-0000-0000-000042F10000}"/>
    <cellStyle name="Total 2 2 3 10 4 4" xfId="61849" xr:uid="{00000000-0005-0000-0000-000043F10000}"/>
    <cellStyle name="Total 2 2 3 10 4 5" xfId="61850" xr:uid="{00000000-0005-0000-0000-000044F10000}"/>
    <cellStyle name="Total 2 2 3 10 5" xfId="61851" xr:uid="{00000000-0005-0000-0000-000045F10000}"/>
    <cellStyle name="Total 2 2 3 10 6" xfId="61852" xr:uid="{00000000-0005-0000-0000-000046F10000}"/>
    <cellStyle name="Total 2 2 3 10 7" xfId="61853" xr:uid="{00000000-0005-0000-0000-000047F10000}"/>
    <cellStyle name="Total 2 2 3 10 8" xfId="61854" xr:uid="{00000000-0005-0000-0000-000048F10000}"/>
    <cellStyle name="Total 2 2 3 11" xfId="61855" xr:uid="{00000000-0005-0000-0000-000049F10000}"/>
    <cellStyle name="Total 2 2 3 11 2" xfId="61856" xr:uid="{00000000-0005-0000-0000-00004AF10000}"/>
    <cellStyle name="Total 2 2 3 11 2 2" xfId="61857" xr:uid="{00000000-0005-0000-0000-00004BF10000}"/>
    <cellStyle name="Total 2 2 3 11 2 2 2" xfId="61858" xr:uid="{00000000-0005-0000-0000-00004CF10000}"/>
    <cellStyle name="Total 2 2 3 11 2 2 3" xfId="61859" xr:uid="{00000000-0005-0000-0000-00004DF10000}"/>
    <cellStyle name="Total 2 2 3 11 2 2 4" xfId="61860" xr:uid="{00000000-0005-0000-0000-00004EF10000}"/>
    <cellStyle name="Total 2 2 3 11 2 2 5" xfId="61861" xr:uid="{00000000-0005-0000-0000-00004FF10000}"/>
    <cellStyle name="Total 2 2 3 11 2 3" xfId="61862" xr:uid="{00000000-0005-0000-0000-000050F10000}"/>
    <cellStyle name="Total 2 2 3 11 2 3 2" xfId="61863" xr:uid="{00000000-0005-0000-0000-000051F10000}"/>
    <cellStyle name="Total 2 2 3 11 2 3 3" xfId="61864" xr:uid="{00000000-0005-0000-0000-000052F10000}"/>
    <cellStyle name="Total 2 2 3 11 2 3 4" xfId="61865" xr:uid="{00000000-0005-0000-0000-000053F10000}"/>
    <cellStyle name="Total 2 2 3 11 2 3 5" xfId="61866" xr:uid="{00000000-0005-0000-0000-000054F10000}"/>
    <cellStyle name="Total 2 2 3 11 2 4" xfId="61867" xr:uid="{00000000-0005-0000-0000-000055F10000}"/>
    <cellStyle name="Total 2 2 3 11 2 5" xfId="61868" xr:uid="{00000000-0005-0000-0000-000056F10000}"/>
    <cellStyle name="Total 2 2 3 11 2 6" xfId="61869" xr:uid="{00000000-0005-0000-0000-000057F10000}"/>
    <cellStyle name="Total 2 2 3 11 2 7" xfId="61870" xr:uid="{00000000-0005-0000-0000-000058F10000}"/>
    <cellStyle name="Total 2 2 3 11 3" xfId="61871" xr:uid="{00000000-0005-0000-0000-000059F10000}"/>
    <cellStyle name="Total 2 2 3 11 3 2" xfId="61872" xr:uid="{00000000-0005-0000-0000-00005AF10000}"/>
    <cellStyle name="Total 2 2 3 11 3 3" xfId="61873" xr:uid="{00000000-0005-0000-0000-00005BF10000}"/>
    <cellStyle name="Total 2 2 3 11 3 4" xfId="61874" xr:uid="{00000000-0005-0000-0000-00005CF10000}"/>
    <cellStyle name="Total 2 2 3 11 3 5" xfId="61875" xr:uid="{00000000-0005-0000-0000-00005DF10000}"/>
    <cellStyle name="Total 2 2 3 11 4" xfId="61876" xr:uid="{00000000-0005-0000-0000-00005EF10000}"/>
    <cellStyle name="Total 2 2 3 11 4 2" xfId="61877" xr:uid="{00000000-0005-0000-0000-00005FF10000}"/>
    <cellStyle name="Total 2 2 3 11 4 3" xfId="61878" xr:uid="{00000000-0005-0000-0000-000060F10000}"/>
    <cellStyle name="Total 2 2 3 11 4 4" xfId="61879" xr:uid="{00000000-0005-0000-0000-000061F10000}"/>
    <cellStyle name="Total 2 2 3 11 4 5" xfId="61880" xr:uid="{00000000-0005-0000-0000-000062F10000}"/>
    <cellStyle name="Total 2 2 3 11 5" xfId="61881" xr:uid="{00000000-0005-0000-0000-000063F10000}"/>
    <cellStyle name="Total 2 2 3 11 6" xfId="61882" xr:uid="{00000000-0005-0000-0000-000064F10000}"/>
    <cellStyle name="Total 2 2 3 11 7" xfId="61883" xr:uid="{00000000-0005-0000-0000-000065F10000}"/>
    <cellStyle name="Total 2 2 3 11 8" xfId="61884" xr:uid="{00000000-0005-0000-0000-000066F10000}"/>
    <cellStyle name="Total 2 2 3 12" xfId="61885" xr:uid="{00000000-0005-0000-0000-000067F10000}"/>
    <cellStyle name="Total 2 2 3 12 2" xfId="61886" xr:uid="{00000000-0005-0000-0000-000068F10000}"/>
    <cellStyle name="Total 2 2 3 12 2 2" xfId="61887" xr:uid="{00000000-0005-0000-0000-000069F10000}"/>
    <cellStyle name="Total 2 2 3 12 2 2 2" xfId="61888" xr:uid="{00000000-0005-0000-0000-00006AF10000}"/>
    <cellStyle name="Total 2 2 3 12 2 2 3" xfId="61889" xr:uid="{00000000-0005-0000-0000-00006BF10000}"/>
    <cellStyle name="Total 2 2 3 12 2 2 4" xfId="61890" xr:uid="{00000000-0005-0000-0000-00006CF10000}"/>
    <cellStyle name="Total 2 2 3 12 2 2 5" xfId="61891" xr:uid="{00000000-0005-0000-0000-00006DF10000}"/>
    <cellStyle name="Total 2 2 3 12 2 3" xfId="61892" xr:uid="{00000000-0005-0000-0000-00006EF10000}"/>
    <cellStyle name="Total 2 2 3 12 2 3 2" xfId="61893" xr:uid="{00000000-0005-0000-0000-00006FF10000}"/>
    <cellStyle name="Total 2 2 3 12 2 3 3" xfId="61894" xr:uid="{00000000-0005-0000-0000-000070F10000}"/>
    <cellStyle name="Total 2 2 3 12 2 3 4" xfId="61895" xr:uid="{00000000-0005-0000-0000-000071F10000}"/>
    <cellStyle name="Total 2 2 3 12 2 3 5" xfId="61896" xr:uid="{00000000-0005-0000-0000-000072F10000}"/>
    <cellStyle name="Total 2 2 3 12 2 4" xfId="61897" xr:uid="{00000000-0005-0000-0000-000073F10000}"/>
    <cellStyle name="Total 2 2 3 12 2 5" xfId="61898" xr:uid="{00000000-0005-0000-0000-000074F10000}"/>
    <cellStyle name="Total 2 2 3 12 2 6" xfId="61899" xr:uid="{00000000-0005-0000-0000-000075F10000}"/>
    <cellStyle name="Total 2 2 3 12 2 7" xfId="61900" xr:uid="{00000000-0005-0000-0000-000076F10000}"/>
    <cellStyle name="Total 2 2 3 12 3" xfId="61901" xr:uid="{00000000-0005-0000-0000-000077F10000}"/>
    <cellStyle name="Total 2 2 3 12 3 2" xfId="61902" xr:uid="{00000000-0005-0000-0000-000078F10000}"/>
    <cellStyle name="Total 2 2 3 12 3 3" xfId="61903" xr:uid="{00000000-0005-0000-0000-000079F10000}"/>
    <cellStyle name="Total 2 2 3 12 3 4" xfId="61904" xr:uid="{00000000-0005-0000-0000-00007AF10000}"/>
    <cellStyle name="Total 2 2 3 12 3 5" xfId="61905" xr:uid="{00000000-0005-0000-0000-00007BF10000}"/>
    <cellStyle name="Total 2 2 3 12 4" xfId="61906" xr:uid="{00000000-0005-0000-0000-00007CF10000}"/>
    <cellStyle name="Total 2 2 3 12 4 2" xfId="61907" xr:uid="{00000000-0005-0000-0000-00007DF10000}"/>
    <cellStyle name="Total 2 2 3 12 4 3" xfId="61908" xr:uid="{00000000-0005-0000-0000-00007EF10000}"/>
    <cellStyle name="Total 2 2 3 12 4 4" xfId="61909" xr:uid="{00000000-0005-0000-0000-00007FF10000}"/>
    <cellStyle name="Total 2 2 3 12 4 5" xfId="61910" xr:uid="{00000000-0005-0000-0000-000080F10000}"/>
    <cellStyle name="Total 2 2 3 12 5" xfId="61911" xr:uid="{00000000-0005-0000-0000-000081F10000}"/>
    <cellStyle name="Total 2 2 3 12 6" xfId="61912" xr:uid="{00000000-0005-0000-0000-000082F10000}"/>
    <cellStyle name="Total 2 2 3 12 7" xfId="61913" xr:uid="{00000000-0005-0000-0000-000083F10000}"/>
    <cellStyle name="Total 2 2 3 12 8" xfId="61914" xr:uid="{00000000-0005-0000-0000-000084F10000}"/>
    <cellStyle name="Total 2 2 3 13" xfId="61915" xr:uid="{00000000-0005-0000-0000-000085F10000}"/>
    <cellStyle name="Total 2 2 3 13 2" xfId="61916" xr:uid="{00000000-0005-0000-0000-000086F10000}"/>
    <cellStyle name="Total 2 2 3 13 2 2" xfId="61917" xr:uid="{00000000-0005-0000-0000-000087F10000}"/>
    <cellStyle name="Total 2 2 3 13 2 2 2" xfId="61918" xr:uid="{00000000-0005-0000-0000-000088F10000}"/>
    <cellStyle name="Total 2 2 3 13 2 2 3" xfId="61919" xr:uid="{00000000-0005-0000-0000-000089F10000}"/>
    <cellStyle name="Total 2 2 3 13 2 2 4" xfId="61920" xr:uid="{00000000-0005-0000-0000-00008AF10000}"/>
    <cellStyle name="Total 2 2 3 13 2 2 5" xfId="61921" xr:uid="{00000000-0005-0000-0000-00008BF10000}"/>
    <cellStyle name="Total 2 2 3 13 2 3" xfId="61922" xr:uid="{00000000-0005-0000-0000-00008CF10000}"/>
    <cellStyle name="Total 2 2 3 13 2 3 2" xfId="61923" xr:uid="{00000000-0005-0000-0000-00008DF10000}"/>
    <cellStyle name="Total 2 2 3 13 2 3 3" xfId="61924" xr:uid="{00000000-0005-0000-0000-00008EF10000}"/>
    <cellStyle name="Total 2 2 3 13 2 3 4" xfId="61925" xr:uid="{00000000-0005-0000-0000-00008FF10000}"/>
    <cellStyle name="Total 2 2 3 13 2 3 5" xfId="61926" xr:uid="{00000000-0005-0000-0000-000090F10000}"/>
    <cellStyle name="Total 2 2 3 13 2 4" xfId="61927" xr:uid="{00000000-0005-0000-0000-000091F10000}"/>
    <cellStyle name="Total 2 2 3 13 2 5" xfId="61928" xr:uid="{00000000-0005-0000-0000-000092F10000}"/>
    <cellStyle name="Total 2 2 3 13 2 6" xfId="61929" xr:uid="{00000000-0005-0000-0000-000093F10000}"/>
    <cellStyle name="Total 2 2 3 13 2 7" xfId="61930" xr:uid="{00000000-0005-0000-0000-000094F10000}"/>
    <cellStyle name="Total 2 2 3 13 3" xfId="61931" xr:uid="{00000000-0005-0000-0000-000095F10000}"/>
    <cellStyle name="Total 2 2 3 13 3 2" xfId="61932" xr:uid="{00000000-0005-0000-0000-000096F10000}"/>
    <cellStyle name="Total 2 2 3 13 3 3" xfId="61933" xr:uid="{00000000-0005-0000-0000-000097F10000}"/>
    <cellStyle name="Total 2 2 3 13 3 4" xfId="61934" xr:uid="{00000000-0005-0000-0000-000098F10000}"/>
    <cellStyle name="Total 2 2 3 13 3 5" xfId="61935" xr:uid="{00000000-0005-0000-0000-000099F10000}"/>
    <cellStyle name="Total 2 2 3 13 4" xfId="61936" xr:uid="{00000000-0005-0000-0000-00009AF10000}"/>
    <cellStyle name="Total 2 2 3 13 4 2" xfId="61937" xr:uid="{00000000-0005-0000-0000-00009BF10000}"/>
    <cellStyle name="Total 2 2 3 13 4 3" xfId="61938" xr:uid="{00000000-0005-0000-0000-00009CF10000}"/>
    <cellStyle name="Total 2 2 3 13 4 4" xfId="61939" xr:uid="{00000000-0005-0000-0000-00009DF10000}"/>
    <cellStyle name="Total 2 2 3 13 4 5" xfId="61940" xr:uid="{00000000-0005-0000-0000-00009EF10000}"/>
    <cellStyle name="Total 2 2 3 13 5" xfId="61941" xr:uid="{00000000-0005-0000-0000-00009FF10000}"/>
    <cellStyle name="Total 2 2 3 13 6" xfId="61942" xr:uid="{00000000-0005-0000-0000-0000A0F10000}"/>
    <cellStyle name="Total 2 2 3 13 7" xfId="61943" xr:uid="{00000000-0005-0000-0000-0000A1F10000}"/>
    <cellStyle name="Total 2 2 3 13 8" xfId="61944" xr:uid="{00000000-0005-0000-0000-0000A2F10000}"/>
    <cellStyle name="Total 2 2 3 14" xfId="61945" xr:uid="{00000000-0005-0000-0000-0000A3F10000}"/>
    <cellStyle name="Total 2 2 3 14 2" xfId="61946" xr:uid="{00000000-0005-0000-0000-0000A4F10000}"/>
    <cellStyle name="Total 2 2 3 14 2 2" xfId="61947" xr:uid="{00000000-0005-0000-0000-0000A5F10000}"/>
    <cellStyle name="Total 2 2 3 14 2 2 2" xfId="61948" xr:uid="{00000000-0005-0000-0000-0000A6F10000}"/>
    <cellStyle name="Total 2 2 3 14 2 2 3" xfId="61949" xr:uid="{00000000-0005-0000-0000-0000A7F10000}"/>
    <cellStyle name="Total 2 2 3 14 2 2 4" xfId="61950" xr:uid="{00000000-0005-0000-0000-0000A8F10000}"/>
    <cellStyle name="Total 2 2 3 14 2 2 5" xfId="61951" xr:uid="{00000000-0005-0000-0000-0000A9F10000}"/>
    <cellStyle name="Total 2 2 3 14 2 3" xfId="61952" xr:uid="{00000000-0005-0000-0000-0000AAF10000}"/>
    <cellStyle name="Total 2 2 3 14 2 3 2" xfId="61953" xr:uid="{00000000-0005-0000-0000-0000ABF10000}"/>
    <cellStyle name="Total 2 2 3 14 2 3 3" xfId="61954" xr:uid="{00000000-0005-0000-0000-0000ACF10000}"/>
    <cellStyle name="Total 2 2 3 14 2 3 4" xfId="61955" xr:uid="{00000000-0005-0000-0000-0000ADF10000}"/>
    <cellStyle name="Total 2 2 3 14 2 3 5" xfId="61956" xr:uid="{00000000-0005-0000-0000-0000AEF10000}"/>
    <cellStyle name="Total 2 2 3 14 2 4" xfId="61957" xr:uid="{00000000-0005-0000-0000-0000AFF10000}"/>
    <cellStyle name="Total 2 2 3 14 2 5" xfId="61958" xr:uid="{00000000-0005-0000-0000-0000B0F10000}"/>
    <cellStyle name="Total 2 2 3 14 2 6" xfId="61959" xr:uid="{00000000-0005-0000-0000-0000B1F10000}"/>
    <cellStyle name="Total 2 2 3 14 2 7" xfId="61960" xr:uid="{00000000-0005-0000-0000-0000B2F10000}"/>
    <cellStyle name="Total 2 2 3 14 3" xfId="61961" xr:uid="{00000000-0005-0000-0000-0000B3F10000}"/>
    <cellStyle name="Total 2 2 3 14 3 2" xfId="61962" xr:uid="{00000000-0005-0000-0000-0000B4F10000}"/>
    <cellStyle name="Total 2 2 3 14 3 3" xfId="61963" xr:uid="{00000000-0005-0000-0000-0000B5F10000}"/>
    <cellStyle name="Total 2 2 3 14 3 4" xfId="61964" xr:uid="{00000000-0005-0000-0000-0000B6F10000}"/>
    <cellStyle name="Total 2 2 3 14 3 5" xfId="61965" xr:uid="{00000000-0005-0000-0000-0000B7F10000}"/>
    <cellStyle name="Total 2 2 3 14 4" xfId="61966" xr:uid="{00000000-0005-0000-0000-0000B8F10000}"/>
    <cellStyle name="Total 2 2 3 14 4 2" xfId="61967" xr:uid="{00000000-0005-0000-0000-0000B9F10000}"/>
    <cellStyle name="Total 2 2 3 14 4 3" xfId="61968" xr:uid="{00000000-0005-0000-0000-0000BAF10000}"/>
    <cellStyle name="Total 2 2 3 14 4 4" xfId="61969" xr:uid="{00000000-0005-0000-0000-0000BBF10000}"/>
    <cellStyle name="Total 2 2 3 14 4 5" xfId="61970" xr:uid="{00000000-0005-0000-0000-0000BCF10000}"/>
    <cellStyle name="Total 2 2 3 14 5" xfId="61971" xr:uid="{00000000-0005-0000-0000-0000BDF10000}"/>
    <cellStyle name="Total 2 2 3 14 6" xfId="61972" xr:uid="{00000000-0005-0000-0000-0000BEF10000}"/>
    <cellStyle name="Total 2 2 3 14 7" xfId="61973" xr:uid="{00000000-0005-0000-0000-0000BFF10000}"/>
    <cellStyle name="Total 2 2 3 14 8" xfId="61974" xr:uid="{00000000-0005-0000-0000-0000C0F10000}"/>
    <cellStyle name="Total 2 2 3 15" xfId="61975" xr:uid="{00000000-0005-0000-0000-0000C1F10000}"/>
    <cellStyle name="Total 2 2 3 15 2" xfId="61976" xr:uid="{00000000-0005-0000-0000-0000C2F10000}"/>
    <cellStyle name="Total 2 2 3 15 2 2" xfId="61977" xr:uid="{00000000-0005-0000-0000-0000C3F10000}"/>
    <cellStyle name="Total 2 2 3 15 2 3" xfId="61978" xr:uid="{00000000-0005-0000-0000-0000C4F10000}"/>
    <cellStyle name="Total 2 2 3 15 2 4" xfId="61979" xr:uid="{00000000-0005-0000-0000-0000C5F10000}"/>
    <cellStyle name="Total 2 2 3 15 2 5" xfId="61980" xr:uid="{00000000-0005-0000-0000-0000C6F10000}"/>
    <cellStyle name="Total 2 2 3 15 3" xfId="61981" xr:uid="{00000000-0005-0000-0000-0000C7F10000}"/>
    <cellStyle name="Total 2 2 3 15 3 2" xfId="61982" xr:uid="{00000000-0005-0000-0000-0000C8F10000}"/>
    <cellStyle name="Total 2 2 3 15 3 3" xfId="61983" xr:uid="{00000000-0005-0000-0000-0000C9F10000}"/>
    <cellStyle name="Total 2 2 3 15 3 4" xfId="61984" xr:uid="{00000000-0005-0000-0000-0000CAF10000}"/>
    <cellStyle name="Total 2 2 3 15 3 5" xfId="61985" xr:uid="{00000000-0005-0000-0000-0000CBF10000}"/>
    <cellStyle name="Total 2 2 3 15 4" xfId="61986" xr:uid="{00000000-0005-0000-0000-0000CCF10000}"/>
    <cellStyle name="Total 2 2 3 15 5" xfId="61987" xr:uid="{00000000-0005-0000-0000-0000CDF10000}"/>
    <cellStyle name="Total 2 2 3 15 6" xfId="61988" xr:uid="{00000000-0005-0000-0000-0000CEF10000}"/>
    <cellStyle name="Total 2 2 3 15 7" xfId="61989" xr:uid="{00000000-0005-0000-0000-0000CFF10000}"/>
    <cellStyle name="Total 2 2 3 16" xfId="61990" xr:uid="{00000000-0005-0000-0000-0000D0F10000}"/>
    <cellStyle name="Total 2 2 3 16 2" xfId="61991" xr:uid="{00000000-0005-0000-0000-0000D1F10000}"/>
    <cellStyle name="Total 2 2 3 16 3" xfId="61992" xr:uid="{00000000-0005-0000-0000-0000D2F10000}"/>
    <cellStyle name="Total 2 2 3 16 4" xfId="61993" xr:uid="{00000000-0005-0000-0000-0000D3F10000}"/>
    <cellStyle name="Total 2 2 3 16 5" xfId="61994" xr:uid="{00000000-0005-0000-0000-0000D4F10000}"/>
    <cellStyle name="Total 2 2 3 17" xfId="61995" xr:uid="{00000000-0005-0000-0000-0000D5F10000}"/>
    <cellStyle name="Total 2 2 3 17 2" xfId="61996" xr:uid="{00000000-0005-0000-0000-0000D6F10000}"/>
    <cellStyle name="Total 2 2 3 17 3" xfId="61997" xr:uid="{00000000-0005-0000-0000-0000D7F10000}"/>
    <cellStyle name="Total 2 2 3 17 4" xfId="61998" xr:uid="{00000000-0005-0000-0000-0000D8F10000}"/>
    <cellStyle name="Total 2 2 3 17 5" xfId="61999" xr:uid="{00000000-0005-0000-0000-0000D9F10000}"/>
    <cellStyle name="Total 2 2 3 18" xfId="62000" xr:uid="{00000000-0005-0000-0000-0000DAF10000}"/>
    <cellStyle name="Total 2 2 3 19" xfId="62001" xr:uid="{00000000-0005-0000-0000-0000DBF10000}"/>
    <cellStyle name="Total 2 2 3 2" xfId="2187" xr:uid="{00000000-0005-0000-0000-0000DCF10000}"/>
    <cellStyle name="Total 2 2 3 2 2" xfId="2188" xr:uid="{00000000-0005-0000-0000-0000DDF10000}"/>
    <cellStyle name="Total 2 2 3 2 2 2" xfId="62002" xr:uid="{00000000-0005-0000-0000-0000DEF10000}"/>
    <cellStyle name="Total 2 2 3 2 2 2 2" xfId="62003" xr:uid="{00000000-0005-0000-0000-0000DFF10000}"/>
    <cellStyle name="Total 2 2 3 2 2 2 3" xfId="62004" xr:uid="{00000000-0005-0000-0000-0000E0F10000}"/>
    <cellStyle name="Total 2 2 3 2 2 2 4" xfId="62005" xr:uid="{00000000-0005-0000-0000-0000E1F10000}"/>
    <cellStyle name="Total 2 2 3 2 2 2 5" xfId="62006" xr:uid="{00000000-0005-0000-0000-0000E2F10000}"/>
    <cellStyle name="Total 2 2 3 2 2 3" xfId="62007" xr:uid="{00000000-0005-0000-0000-0000E3F10000}"/>
    <cellStyle name="Total 2 2 3 2 2 3 2" xfId="62008" xr:uid="{00000000-0005-0000-0000-0000E4F10000}"/>
    <cellStyle name="Total 2 2 3 2 2 3 3" xfId="62009" xr:uid="{00000000-0005-0000-0000-0000E5F10000}"/>
    <cellStyle name="Total 2 2 3 2 2 3 4" xfId="62010" xr:uid="{00000000-0005-0000-0000-0000E6F10000}"/>
    <cellStyle name="Total 2 2 3 2 2 3 5" xfId="62011" xr:uid="{00000000-0005-0000-0000-0000E7F10000}"/>
    <cellStyle name="Total 2 2 3 2 2 4" xfId="62012" xr:uid="{00000000-0005-0000-0000-0000E8F10000}"/>
    <cellStyle name="Total 2 2 3 2 2 5" xfId="62013" xr:uid="{00000000-0005-0000-0000-0000E9F10000}"/>
    <cellStyle name="Total 2 2 3 2 2 6" xfId="62014" xr:uid="{00000000-0005-0000-0000-0000EAF10000}"/>
    <cellStyle name="Total 2 2 3 2 2 7" xfId="62015" xr:uid="{00000000-0005-0000-0000-0000EBF10000}"/>
    <cellStyle name="Total 2 2 3 2 3" xfId="62016" xr:uid="{00000000-0005-0000-0000-0000ECF10000}"/>
    <cellStyle name="Total 2 2 3 2 3 2" xfId="62017" xr:uid="{00000000-0005-0000-0000-0000EDF10000}"/>
    <cellStyle name="Total 2 2 3 2 3 3" xfId="62018" xr:uid="{00000000-0005-0000-0000-0000EEF10000}"/>
    <cellStyle name="Total 2 2 3 2 3 4" xfId="62019" xr:uid="{00000000-0005-0000-0000-0000EFF10000}"/>
    <cellStyle name="Total 2 2 3 2 3 5" xfId="62020" xr:uid="{00000000-0005-0000-0000-0000F0F10000}"/>
    <cellStyle name="Total 2 2 3 2 4" xfId="62021" xr:uid="{00000000-0005-0000-0000-0000F1F10000}"/>
    <cellStyle name="Total 2 2 3 2 4 2" xfId="62022" xr:uid="{00000000-0005-0000-0000-0000F2F10000}"/>
    <cellStyle name="Total 2 2 3 2 4 3" xfId="62023" xr:uid="{00000000-0005-0000-0000-0000F3F10000}"/>
    <cellStyle name="Total 2 2 3 2 4 4" xfId="62024" xr:uid="{00000000-0005-0000-0000-0000F4F10000}"/>
    <cellStyle name="Total 2 2 3 2 4 5" xfId="62025" xr:uid="{00000000-0005-0000-0000-0000F5F10000}"/>
    <cellStyle name="Total 2 2 3 2 5" xfId="62026" xr:uid="{00000000-0005-0000-0000-0000F6F10000}"/>
    <cellStyle name="Total 2 2 3 2 6" xfId="62027" xr:uid="{00000000-0005-0000-0000-0000F7F10000}"/>
    <cellStyle name="Total 2 2 3 2 7" xfId="62028" xr:uid="{00000000-0005-0000-0000-0000F8F10000}"/>
    <cellStyle name="Total 2 2 3 2 8" xfId="62029" xr:uid="{00000000-0005-0000-0000-0000F9F10000}"/>
    <cellStyle name="Total 2 2 3 20" xfId="62030" xr:uid="{00000000-0005-0000-0000-0000FAF10000}"/>
    <cellStyle name="Total 2 2 3 21" xfId="62031" xr:uid="{00000000-0005-0000-0000-0000FBF10000}"/>
    <cellStyle name="Total 2 2 3 3" xfId="2189" xr:uid="{00000000-0005-0000-0000-0000FCF10000}"/>
    <cellStyle name="Total 2 2 3 3 2" xfId="2190" xr:uid="{00000000-0005-0000-0000-0000FDF10000}"/>
    <cellStyle name="Total 2 2 3 3 2 2" xfId="62032" xr:uid="{00000000-0005-0000-0000-0000FEF10000}"/>
    <cellStyle name="Total 2 2 3 3 2 2 2" xfId="62033" xr:uid="{00000000-0005-0000-0000-0000FFF10000}"/>
    <cellStyle name="Total 2 2 3 3 2 2 3" xfId="62034" xr:uid="{00000000-0005-0000-0000-000000F20000}"/>
    <cellStyle name="Total 2 2 3 3 2 2 4" xfId="62035" xr:uid="{00000000-0005-0000-0000-000001F20000}"/>
    <cellStyle name="Total 2 2 3 3 2 2 5" xfId="62036" xr:uid="{00000000-0005-0000-0000-000002F20000}"/>
    <cellStyle name="Total 2 2 3 3 2 3" xfId="62037" xr:uid="{00000000-0005-0000-0000-000003F20000}"/>
    <cellStyle name="Total 2 2 3 3 2 3 2" xfId="62038" xr:uid="{00000000-0005-0000-0000-000004F20000}"/>
    <cellStyle name="Total 2 2 3 3 2 3 3" xfId="62039" xr:uid="{00000000-0005-0000-0000-000005F20000}"/>
    <cellStyle name="Total 2 2 3 3 2 3 4" xfId="62040" xr:uid="{00000000-0005-0000-0000-000006F20000}"/>
    <cellStyle name="Total 2 2 3 3 2 3 5" xfId="62041" xr:uid="{00000000-0005-0000-0000-000007F20000}"/>
    <cellStyle name="Total 2 2 3 3 2 4" xfId="62042" xr:uid="{00000000-0005-0000-0000-000008F20000}"/>
    <cellStyle name="Total 2 2 3 3 2 5" xfId="62043" xr:uid="{00000000-0005-0000-0000-000009F20000}"/>
    <cellStyle name="Total 2 2 3 3 2 6" xfId="62044" xr:uid="{00000000-0005-0000-0000-00000AF20000}"/>
    <cellStyle name="Total 2 2 3 3 2 7" xfId="62045" xr:uid="{00000000-0005-0000-0000-00000BF20000}"/>
    <cellStyle name="Total 2 2 3 3 3" xfId="62046" xr:uid="{00000000-0005-0000-0000-00000CF20000}"/>
    <cellStyle name="Total 2 2 3 3 3 2" xfId="62047" xr:uid="{00000000-0005-0000-0000-00000DF20000}"/>
    <cellStyle name="Total 2 2 3 3 3 3" xfId="62048" xr:uid="{00000000-0005-0000-0000-00000EF20000}"/>
    <cellStyle name="Total 2 2 3 3 3 4" xfId="62049" xr:uid="{00000000-0005-0000-0000-00000FF20000}"/>
    <cellStyle name="Total 2 2 3 3 3 5" xfId="62050" xr:uid="{00000000-0005-0000-0000-000010F20000}"/>
    <cellStyle name="Total 2 2 3 3 4" xfId="62051" xr:uid="{00000000-0005-0000-0000-000011F20000}"/>
    <cellStyle name="Total 2 2 3 3 4 2" xfId="62052" xr:uid="{00000000-0005-0000-0000-000012F20000}"/>
    <cellStyle name="Total 2 2 3 3 4 3" xfId="62053" xr:uid="{00000000-0005-0000-0000-000013F20000}"/>
    <cellStyle name="Total 2 2 3 3 4 4" xfId="62054" xr:uid="{00000000-0005-0000-0000-000014F20000}"/>
    <cellStyle name="Total 2 2 3 3 4 5" xfId="62055" xr:uid="{00000000-0005-0000-0000-000015F20000}"/>
    <cellStyle name="Total 2 2 3 3 5" xfId="62056" xr:uid="{00000000-0005-0000-0000-000016F20000}"/>
    <cellStyle name="Total 2 2 3 3 6" xfId="62057" xr:uid="{00000000-0005-0000-0000-000017F20000}"/>
    <cellStyle name="Total 2 2 3 3 7" xfId="62058" xr:uid="{00000000-0005-0000-0000-000018F20000}"/>
    <cellStyle name="Total 2 2 3 3 8" xfId="62059" xr:uid="{00000000-0005-0000-0000-000019F20000}"/>
    <cellStyle name="Total 2 2 3 4" xfId="2191" xr:uid="{00000000-0005-0000-0000-00001AF20000}"/>
    <cellStyle name="Total 2 2 3 4 2" xfId="2192" xr:uid="{00000000-0005-0000-0000-00001BF20000}"/>
    <cellStyle name="Total 2 2 3 4 2 2" xfId="62060" xr:uid="{00000000-0005-0000-0000-00001CF20000}"/>
    <cellStyle name="Total 2 2 3 4 2 2 2" xfId="62061" xr:uid="{00000000-0005-0000-0000-00001DF20000}"/>
    <cellStyle name="Total 2 2 3 4 2 2 3" xfId="62062" xr:uid="{00000000-0005-0000-0000-00001EF20000}"/>
    <cellStyle name="Total 2 2 3 4 2 2 4" xfId="62063" xr:uid="{00000000-0005-0000-0000-00001FF20000}"/>
    <cellStyle name="Total 2 2 3 4 2 2 5" xfId="62064" xr:uid="{00000000-0005-0000-0000-000020F20000}"/>
    <cellStyle name="Total 2 2 3 4 2 3" xfId="62065" xr:uid="{00000000-0005-0000-0000-000021F20000}"/>
    <cellStyle name="Total 2 2 3 4 2 3 2" xfId="62066" xr:uid="{00000000-0005-0000-0000-000022F20000}"/>
    <cellStyle name="Total 2 2 3 4 2 3 3" xfId="62067" xr:uid="{00000000-0005-0000-0000-000023F20000}"/>
    <cellStyle name="Total 2 2 3 4 2 3 4" xfId="62068" xr:uid="{00000000-0005-0000-0000-000024F20000}"/>
    <cellStyle name="Total 2 2 3 4 2 3 5" xfId="62069" xr:uid="{00000000-0005-0000-0000-000025F20000}"/>
    <cellStyle name="Total 2 2 3 4 2 4" xfId="62070" xr:uid="{00000000-0005-0000-0000-000026F20000}"/>
    <cellStyle name="Total 2 2 3 4 2 5" xfId="62071" xr:uid="{00000000-0005-0000-0000-000027F20000}"/>
    <cellStyle name="Total 2 2 3 4 2 6" xfId="62072" xr:uid="{00000000-0005-0000-0000-000028F20000}"/>
    <cellStyle name="Total 2 2 3 4 2 7" xfId="62073" xr:uid="{00000000-0005-0000-0000-000029F20000}"/>
    <cellStyle name="Total 2 2 3 4 3" xfId="62074" xr:uid="{00000000-0005-0000-0000-00002AF20000}"/>
    <cellStyle name="Total 2 2 3 4 3 2" xfId="62075" xr:uid="{00000000-0005-0000-0000-00002BF20000}"/>
    <cellStyle name="Total 2 2 3 4 3 3" xfId="62076" xr:uid="{00000000-0005-0000-0000-00002CF20000}"/>
    <cellStyle name="Total 2 2 3 4 3 4" xfId="62077" xr:uid="{00000000-0005-0000-0000-00002DF20000}"/>
    <cellStyle name="Total 2 2 3 4 3 5" xfId="62078" xr:uid="{00000000-0005-0000-0000-00002EF20000}"/>
    <cellStyle name="Total 2 2 3 4 4" xfId="62079" xr:uid="{00000000-0005-0000-0000-00002FF20000}"/>
    <cellStyle name="Total 2 2 3 4 4 2" xfId="62080" xr:uid="{00000000-0005-0000-0000-000030F20000}"/>
    <cellStyle name="Total 2 2 3 4 4 3" xfId="62081" xr:uid="{00000000-0005-0000-0000-000031F20000}"/>
    <cellStyle name="Total 2 2 3 4 4 4" xfId="62082" xr:uid="{00000000-0005-0000-0000-000032F20000}"/>
    <cellStyle name="Total 2 2 3 4 4 5" xfId="62083" xr:uid="{00000000-0005-0000-0000-000033F20000}"/>
    <cellStyle name="Total 2 2 3 4 5" xfId="62084" xr:uid="{00000000-0005-0000-0000-000034F20000}"/>
    <cellStyle name="Total 2 2 3 4 6" xfId="62085" xr:uid="{00000000-0005-0000-0000-000035F20000}"/>
    <cellStyle name="Total 2 2 3 4 7" xfId="62086" xr:uid="{00000000-0005-0000-0000-000036F20000}"/>
    <cellStyle name="Total 2 2 3 4 8" xfId="62087" xr:uid="{00000000-0005-0000-0000-000037F20000}"/>
    <cellStyle name="Total 2 2 3 5" xfId="2193" xr:uid="{00000000-0005-0000-0000-000038F20000}"/>
    <cellStyle name="Total 2 2 3 5 2" xfId="62088" xr:uid="{00000000-0005-0000-0000-000039F20000}"/>
    <cellStyle name="Total 2 2 3 5 2 2" xfId="62089" xr:uid="{00000000-0005-0000-0000-00003AF20000}"/>
    <cellStyle name="Total 2 2 3 5 2 2 2" xfId="62090" xr:uid="{00000000-0005-0000-0000-00003BF20000}"/>
    <cellStyle name="Total 2 2 3 5 2 2 3" xfId="62091" xr:uid="{00000000-0005-0000-0000-00003CF20000}"/>
    <cellStyle name="Total 2 2 3 5 2 2 4" xfId="62092" xr:uid="{00000000-0005-0000-0000-00003DF20000}"/>
    <cellStyle name="Total 2 2 3 5 2 2 5" xfId="62093" xr:uid="{00000000-0005-0000-0000-00003EF20000}"/>
    <cellStyle name="Total 2 2 3 5 2 3" xfId="62094" xr:uid="{00000000-0005-0000-0000-00003FF20000}"/>
    <cellStyle name="Total 2 2 3 5 2 3 2" xfId="62095" xr:uid="{00000000-0005-0000-0000-000040F20000}"/>
    <cellStyle name="Total 2 2 3 5 2 3 3" xfId="62096" xr:uid="{00000000-0005-0000-0000-000041F20000}"/>
    <cellStyle name="Total 2 2 3 5 2 3 4" xfId="62097" xr:uid="{00000000-0005-0000-0000-000042F20000}"/>
    <cellStyle name="Total 2 2 3 5 2 3 5" xfId="62098" xr:uid="{00000000-0005-0000-0000-000043F20000}"/>
    <cellStyle name="Total 2 2 3 5 2 4" xfId="62099" xr:uid="{00000000-0005-0000-0000-000044F20000}"/>
    <cellStyle name="Total 2 2 3 5 2 5" xfId="62100" xr:uid="{00000000-0005-0000-0000-000045F20000}"/>
    <cellStyle name="Total 2 2 3 5 2 6" xfId="62101" xr:uid="{00000000-0005-0000-0000-000046F20000}"/>
    <cellStyle name="Total 2 2 3 5 2 7" xfId="62102" xr:uid="{00000000-0005-0000-0000-000047F20000}"/>
    <cellStyle name="Total 2 2 3 5 3" xfId="62103" xr:uid="{00000000-0005-0000-0000-000048F20000}"/>
    <cellStyle name="Total 2 2 3 5 3 2" xfId="62104" xr:uid="{00000000-0005-0000-0000-000049F20000}"/>
    <cellStyle name="Total 2 2 3 5 3 3" xfId="62105" xr:uid="{00000000-0005-0000-0000-00004AF20000}"/>
    <cellStyle name="Total 2 2 3 5 3 4" xfId="62106" xr:uid="{00000000-0005-0000-0000-00004BF20000}"/>
    <cellStyle name="Total 2 2 3 5 3 5" xfId="62107" xr:uid="{00000000-0005-0000-0000-00004CF20000}"/>
    <cellStyle name="Total 2 2 3 5 4" xfId="62108" xr:uid="{00000000-0005-0000-0000-00004DF20000}"/>
    <cellStyle name="Total 2 2 3 5 4 2" xfId="62109" xr:uid="{00000000-0005-0000-0000-00004EF20000}"/>
    <cellStyle name="Total 2 2 3 5 4 3" xfId="62110" xr:uid="{00000000-0005-0000-0000-00004FF20000}"/>
    <cellStyle name="Total 2 2 3 5 4 4" xfId="62111" xr:uid="{00000000-0005-0000-0000-000050F20000}"/>
    <cellStyle name="Total 2 2 3 5 4 5" xfId="62112" xr:uid="{00000000-0005-0000-0000-000051F20000}"/>
    <cellStyle name="Total 2 2 3 5 5" xfId="62113" xr:uid="{00000000-0005-0000-0000-000052F20000}"/>
    <cellStyle name="Total 2 2 3 5 6" xfId="62114" xr:uid="{00000000-0005-0000-0000-000053F20000}"/>
    <cellStyle name="Total 2 2 3 5 7" xfId="62115" xr:uid="{00000000-0005-0000-0000-000054F20000}"/>
    <cellStyle name="Total 2 2 3 5 8" xfId="62116" xr:uid="{00000000-0005-0000-0000-000055F20000}"/>
    <cellStyle name="Total 2 2 3 6" xfId="62117" xr:uid="{00000000-0005-0000-0000-000056F20000}"/>
    <cellStyle name="Total 2 2 3 6 2" xfId="62118" xr:uid="{00000000-0005-0000-0000-000057F20000}"/>
    <cellStyle name="Total 2 2 3 6 2 2" xfId="62119" xr:uid="{00000000-0005-0000-0000-000058F20000}"/>
    <cellStyle name="Total 2 2 3 6 2 2 2" xfId="62120" xr:uid="{00000000-0005-0000-0000-000059F20000}"/>
    <cellStyle name="Total 2 2 3 6 2 2 3" xfId="62121" xr:uid="{00000000-0005-0000-0000-00005AF20000}"/>
    <cellStyle name="Total 2 2 3 6 2 2 4" xfId="62122" xr:uid="{00000000-0005-0000-0000-00005BF20000}"/>
    <cellStyle name="Total 2 2 3 6 2 2 5" xfId="62123" xr:uid="{00000000-0005-0000-0000-00005CF20000}"/>
    <cellStyle name="Total 2 2 3 6 2 3" xfId="62124" xr:uid="{00000000-0005-0000-0000-00005DF20000}"/>
    <cellStyle name="Total 2 2 3 6 2 3 2" xfId="62125" xr:uid="{00000000-0005-0000-0000-00005EF20000}"/>
    <cellStyle name="Total 2 2 3 6 2 3 3" xfId="62126" xr:uid="{00000000-0005-0000-0000-00005FF20000}"/>
    <cellStyle name="Total 2 2 3 6 2 3 4" xfId="62127" xr:uid="{00000000-0005-0000-0000-000060F20000}"/>
    <cellStyle name="Total 2 2 3 6 2 3 5" xfId="62128" xr:uid="{00000000-0005-0000-0000-000061F20000}"/>
    <cellStyle name="Total 2 2 3 6 2 4" xfId="62129" xr:uid="{00000000-0005-0000-0000-000062F20000}"/>
    <cellStyle name="Total 2 2 3 6 2 5" xfId="62130" xr:uid="{00000000-0005-0000-0000-000063F20000}"/>
    <cellStyle name="Total 2 2 3 6 2 6" xfId="62131" xr:uid="{00000000-0005-0000-0000-000064F20000}"/>
    <cellStyle name="Total 2 2 3 6 2 7" xfId="62132" xr:uid="{00000000-0005-0000-0000-000065F20000}"/>
    <cellStyle name="Total 2 2 3 6 3" xfId="62133" xr:uid="{00000000-0005-0000-0000-000066F20000}"/>
    <cellStyle name="Total 2 2 3 6 3 2" xfId="62134" xr:uid="{00000000-0005-0000-0000-000067F20000}"/>
    <cellStyle name="Total 2 2 3 6 3 3" xfId="62135" xr:uid="{00000000-0005-0000-0000-000068F20000}"/>
    <cellStyle name="Total 2 2 3 6 3 4" xfId="62136" xr:uid="{00000000-0005-0000-0000-000069F20000}"/>
    <cellStyle name="Total 2 2 3 6 3 5" xfId="62137" xr:uid="{00000000-0005-0000-0000-00006AF20000}"/>
    <cellStyle name="Total 2 2 3 6 4" xfId="62138" xr:uid="{00000000-0005-0000-0000-00006BF20000}"/>
    <cellStyle name="Total 2 2 3 6 4 2" xfId="62139" xr:uid="{00000000-0005-0000-0000-00006CF20000}"/>
    <cellStyle name="Total 2 2 3 6 4 3" xfId="62140" xr:uid="{00000000-0005-0000-0000-00006DF20000}"/>
    <cellStyle name="Total 2 2 3 6 4 4" xfId="62141" xr:uid="{00000000-0005-0000-0000-00006EF20000}"/>
    <cellStyle name="Total 2 2 3 6 4 5" xfId="62142" xr:uid="{00000000-0005-0000-0000-00006FF20000}"/>
    <cellStyle name="Total 2 2 3 6 5" xfId="62143" xr:uid="{00000000-0005-0000-0000-000070F20000}"/>
    <cellStyle name="Total 2 2 3 6 6" xfId="62144" xr:uid="{00000000-0005-0000-0000-000071F20000}"/>
    <cellStyle name="Total 2 2 3 6 7" xfId="62145" xr:uid="{00000000-0005-0000-0000-000072F20000}"/>
    <cellStyle name="Total 2 2 3 6 8" xfId="62146" xr:uid="{00000000-0005-0000-0000-000073F20000}"/>
    <cellStyle name="Total 2 2 3 7" xfId="62147" xr:uid="{00000000-0005-0000-0000-000074F20000}"/>
    <cellStyle name="Total 2 2 3 7 2" xfId="62148" xr:uid="{00000000-0005-0000-0000-000075F20000}"/>
    <cellStyle name="Total 2 2 3 7 2 2" xfId="62149" xr:uid="{00000000-0005-0000-0000-000076F20000}"/>
    <cellStyle name="Total 2 2 3 7 2 2 2" xfId="62150" xr:uid="{00000000-0005-0000-0000-000077F20000}"/>
    <cellStyle name="Total 2 2 3 7 2 2 3" xfId="62151" xr:uid="{00000000-0005-0000-0000-000078F20000}"/>
    <cellStyle name="Total 2 2 3 7 2 2 4" xfId="62152" xr:uid="{00000000-0005-0000-0000-000079F20000}"/>
    <cellStyle name="Total 2 2 3 7 2 2 5" xfId="62153" xr:uid="{00000000-0005-0000-0000-00007AF20000}"/>
    <cellStyle name="Total 2 2 3 7 2 3" xfId="62154" xr:uid="{00000000-0005-0000-0000-00007BF20000}"/>
    <cellStyle name="Total 2 2 3 7 2 3 2" xfId="62155" xr:uid="{00000000-0005-0000-0000-00007CF20000}"/>
    <cellStyle name="Total 2 2 3 7 2 3 3" xfId="62156" xr:uid="{00000000-0005-0000-0000-00007DF20000}"/>
    <cellStyle name="Total 2 2 3 7 2 3 4" xfId="62157" xr:uid="{00000000-0005-0000-0000-00007EF20000}"/>
    <cellStyle name="Total 2 2 3 7 2 3 5" xfId="62158" xr:uid="{00000000-0005-0000-0000-00007FF20000}"/>
    <cellStyle name="Total 2 2 3 7 2 4" xfId="62159" xr:uid="{00000000-0005-0000-0000-000080F20000}"/>
    <cellStyle name="Total 2 2 3 7 2 5" xfId="62160" xr:uid="{00000000-0005-0000-0000-000081F20000}"/>
    <cellStyle name="Total 2 2 3 7 2 6" xfId="62161" xr:uid="{00000000-0005-0000-0000-000082F20000}"/>
    <cellStyle name="Total 2 2 3 7 2 7" xfId="62162" xr:uid="{00000000-0005-0000-0000-000083F20000}"/>
    <cellStyle name="Total 2 2 3 7 3" xfId="62163" xr:uid="{00000000-0005-0000-0000-000084F20000}"/>
    <cellStyle name="Total 2 2 3 7 3 2" xfId="62164" xr:uid="{00000000-0005-0000-0000-000085F20000}"/>
    <cellStyle name="Total 2 2 3 7 3 3" xfId="62165" xr:uid="{00000000-0005-0000-0000-000086F20000}"/>
    <cellStyle name="Total 2 2 3 7 3 4" xfId="62166" xr:uid="{00000000-0005-0000-0000-000087F20000}"/>
    <cellStyle name="Total 2 2 3 7 3 5" xfId="62167" xr:uid="{00000000-0005-0000-0000-000088F20000}"/>
    <cellStyle name="Total 2 2 3 7 4" xfId="62168" xr:uid="{00000000-0005-0000-0000-000089F20000}"/>
    <cellStyle name="Total 2 2 3 7 4 2" xfId="62169" xr:uid="{00000000-0005-0000-0000-00008AF20000}"/>
    <cellStyle name="Total 2 2 3 7 4 3" xfId="62170" xr:uid="{00000000-0005-0000-0000-00008BF20000}"/>
    <cellStyle name="Total 2 2 3 7 4 4" xfId="62171" xr:uid="{00000000-0005-0000-0000-00008CF20000}"/>
    <cellStyle name="Total 2 2 3 7 4 5" xfId="62172" xr:uid="{00000000-0005-0000-0000-00008DF20000}"/>
    <cellStyle name="Total 2 2 3 7 5" xfId="62173" xr:uid="{00000000-0005-0000-0000-00008EF20000}"/>
    <cellStyle name="Total 2 2 3 7 6" xfId="62174" xr:uid="{00000000-0005-0000-0000-00008FF20000}"/>
    <cellStyle name="Total 2 2 3 7 7" xfId="62175" xr:uid="{00000000-0005-0000-0000-000090F20000}"/>
    <cellStyle name="Total 2 2 3 7 8" xfId="62176" xr:uid="{00000000-0005-0000-0000-000091F20000}"/>
    <cellStyle name="Total 2 2 3 8" xfId="62177" xr:uid="{00000000-0005-0000-0000-000092F20000}"/>
    <cellStyle name="Total 2 2 3 8 2" xfId="62178" xr:uid="{00000000-0005-0000-0000-000093F20000}"/>
    <cellStyle name="Total 2 2 3 8 2 2" xfId="62179" xr:uid="{00000000-0005-0000-0000-000094F20000}"/>
    <cellStyle name="Total 2 2 3 8 2 2 2" xfId="62180" xr:uid="{00000000-0005-0000-0000-000095F20000}"/>
    <cellStyle name="Total 2 2 3 8 2 2 3" xfId="62181" xr:uid="{00000000-0005-0000-0000-000096F20000}"/>
    <cellStyle name="Total 2 2 3 8 2 2 4" xfId="62182" xr:uid="{00000000-0005-0000-0000-000097F20000}"/>
    <cellStyle name="Total 2 2 3 8 2 2 5" xfId="62183" xr:uid="{00000000-0005-0000-0000-000098F20000}"/>
    <cellStyle name="Total 2 2 3 8 2 3" xfId="62184" xr:uid="{00000000-0005-0000-0000-000099F20000}"/>
    <cellStyle name="Total 2 2 3 8 2 3 2" xfId="62185" xr:uid="{00000000-0005-0000-0000-00009AF20000}"/>
    <cellStyle name="Total 2 2 3 8 2 3 3" xfId="62186" xr:uid="{00000000-0005-0000-0000-00009BF20000}"/>
    <cellStyle name="Total 2 2 3 8 2 3 4" xfId="62187" xr:uid="{00000000-0005-0000-0000-00009CF20000}"/>
    <cellStyle name="Total 2 2 3 8 2 3 5" xfId="62188" xr:uid="{00000000-0005-0000-0000-00009DF20000}"/>
    <cellStyle name="Total 2 2 3 8 2 4" xfId="62189" xr:uid="{00000000-0005-0000-0000-00009EF20000}"/>
    <cellStyle name="Total 2 2 3 8 2 5" xfId="62190" xr:uid="{00000000-0005-0000-0000-00009FF20000}"/>
    <cellStyle name="Total 2 2 3 8 2 6" xfId="62191" xr:uid="{00000000-0005-0000-0000-0000A0F20000}"/>
    <cellStyle name="Total 2 2 3 8 2 7" xfId="62192" xr:uid="{00000000-0005-0000-0000-0000A1F20000}"/>
    <cellStyle name="Total 2 2 3 8 3" xfId="62193" xr:uid="{00000000-0005-0000-0000-0000A2F20000}"/>
    <cellStyle name="Total 2 2 3 8 3 2" xfId="62194" xr:uid="{00000000-0005-0000-0000-0000A3F20000}"/>
    <cellStyle name="Total 2 2 3 8 3 3" xfId="62195" xr:uid="{00000000-0005-0000-0000-0000A4F20000}"/>
    <cellStyle name="Total 2 2 3 8 3 4" xfId="62196" xr:uid="{00000000-0005-0000-0000-0000A5F20000}"/>
    <cellStyle name="Total 2 2 3 8 3 5" xfId="62197" xr:uid="{00000000-0005-0000-0000-0000A6F20000}"/>
    <cellStyle name="Total 2 2 3 8 4" xfId="62198" xr:uid="{00000000-0005-0000-0000-0000A7F20000}"/>
    <cellStyle name="Total 2 2 3 8 4 2" xfId="62199" xr:uid="{00000000-0005-0000-0000-0000A8F20000}"/>
    <cellStyle name="Total 2 2 3 8 4 3" xfId="62200" xr:uid="{00000000-0005-0000-0000-0000A9F20000}"/>
    <cellStyle name="Total 2 2 3 8 4 4" xfId="62201" xr:uid="{00000000-0005-0000-0000-0000AAF20000}"/>
    <cellStyle name="Total 2 2 3 8 4 5" xfId="62202" xr:uid="{00000000-0005-0000-0000-0000ABF20000}"/>
    <cellStyle name="Total 2 2 3 8 5" xfId="62203" xr:uid="{00000000-0005-0000-0000-0000ACF20000}"/>
    <cellStyle name="Total 2 2 3 8 6" xfId="62204" xr:uid="{00000000-0005-0000-0000-0000ADF20000}"/>
    <cellStyle name="Total 2 2 3 8 7" xfId="62205" xr:uid="{00000000-0005-0000-0000-0000AEF20000}"/>
    <cellStyle name="Total 2 2 3 8 8" xfId="62206" xr:uid="{00000000-0005-0000-0000-0000AFF20000}"/>
    <cellStyle name="Total 2 2 3 9" xfId="62207" xr:uid="{00000000-0005-0000-0000-0000B0F20000}"/>
    <cellStyle name="Total 2 2 3 9 2" xfId="62208" xr:uid="{00000000-0005-0000-0000-0000B1F20000}"/>
    <cellStyle name="Total 2 2 3 9 2 2" xfId="62209" xr:uid="{00000000-0005-0000-0000-0000B2F20000}"/>
    <cellStyle name="Total 2 2 3 9 2 2 2" xfId="62210" xr:uid="{00000000-0005-0000-0000-0000B3F20000}"/>
    <cellStyle name="Total 2 2 3 9 2 2 3" xfId="62211" xr:uid="{00000000-0005-0000-0000-0000B4F20000}"/>
    <cellStyle name="Total 2 2 3 9 2 2 4" xfId="62212" xr:uid="{00000000-0005-0000-0000-0000B5F20000}"/>
    <cellStyle name="Total 2 2 3 9 2 2 5" xfId="62213" xr:uid="{00000000-0005-0000-0000-0000B6F20000}"/>
    <cellStyle name="Total 2 2 3 9 2 3" xfId="62214" xr:uid="{00000000-0005-0000-0000-0000B7F20000}"/>
    <cellStyle name="Total 2 2 3 9 2 3 2" xfId="62215" xr:uid="{00000000-0005-0000-0000-0000B8F20000}"/>
    <cellStyle name="Total 2 2 3 9 2 3 3" xfId="62216" xr:uid="{00000000-0005-0000-0000-0000B9F20000}"/>
    <cellStyle name="Total 2 2 3 9 2 3 4" xfId="62217" xr:uid="{00000000-0005-0000-0000-0000BAF20000}"/>
    <cellStyle name="Total 2 2 3 9 2 3 5" xfId="62218" xr:uid="{00000000-0005-0000-0000-0000BBF20000}"/>
    <cellStyle name="Total 2 2 3 9 2 4" xfId="62219" xr:uid="{00000000-0005-0000-0000-0000BCF20000}"/>
    <cellStyle name="Total 2 2 3 9 2 5" xfId="62220" xr:uid="{00000000-0005-0000-0000-0000BDF20000}"/>
    <cellStyle name="Total 2 2 3 9 2 6" xfId="62221" xr:uid="{00000000-0005-0000-0000-0000BEF20000}"/>
    <cellStyle name="Total 2 2 3 9 2 7" xfId="62222" xr:uid="{00000000-0005-0000-0000-0000BFF20000}"/>
    <cellStyle name="Total 2 2 3 9 3" xfId="62223" xr:uid="{00000000-0005-0000-0000-0000C0F20000}"/>
    <cellStyle name="Total 2 2 3 9 3 2" xfId="62224" xr:uid="{00000000-0005-0000-0000-0000C1F20000}"/>
    <cellStyle name="Total 2 2 3 9 3 3" xfId="62225" xr:uid="{00000000-0005-0000-0000-0000C2F20000}"/>
    <cellStyle name="Total 2 2 3 9 3 4" xfId="62226" xr:uid="{00000000-0005-0000-0000-0000C3F20000}"/>
    <cellStyle name="Total 2 2 3 9 3 5" xfId="62227" xr:uid="{00000000-0005-0000-0000-0000C4F20000}"/>
    <cellStyle name="Total 2 2 3 9 4" xfId="62228" xr:uid="{00000000-0005-0000-0000-0000C5F20000}"/>
    <cellStyle name="Total 2 2 3 9 4 2" xfId="62229" xr:uid="{00000000-0005-0000-0000-0000C6F20000}"/>
    <cellStyle name="Total 2 2 3 9 4 3" xfId="62230" xr:uid="{00000000-0005-0000-0000-0000C7F20000}"/>
    <cellStyle name="Total 2 2 3 9 4 4" xfId="62231" xr:uid="{00000000-0005-0000-0000-0000C8F20000}"/>
    <cellStyle name="Total 2 2 3 9 4 5" xfId="62232" xr:uid="{00000000-0005-0000-0000-0000C9F20000}"/>
    <cellStyle name="Total 2 2 3 9 5" xfId="62233" xr:uid="{00000000-0005-0000-0000-0000CAF20000}"/>
    <cellStyle name="Total 2 2 3 9 6" xfId="62234" xr:uid="{00000000-0005-0000-0000-0000CBF20000}"/>
    <cellStyle name="Total 2 2 3 9 7" xfId="62235" xr:uid="{00000000-0005-0000-0000-0000CCF20000}"/>
    <cellStyle name="Total 2 2 3 9 8" xfId="62236" xr:uid="{00000000-0005-0000-0000-0000CDF20000}"/>
    <cellStyle name="Total 2 2 4" xfId="2194" xr:uid="{00000000-0005-0000-0000-0000CEF20000}"/>
    <cellStyle name="Total 2 2 4 2" xfId="2195" xr:uid="{00000000-0005-0000-0000-0000CFF20000}"/>
    <cellStyle name="Total 2 2 4 2 2" xfId="62237" xr:uid="{00000000-0005-0000-0000-0000D0F20000}"/>
    <cellStyle name="Total 2 2 4 3" xfId="62238" xr:uid="{00000000-0005-0000-0000-0000D1F20000}"/>
    <cellStyle name="Total 2 2 4 4" xfId="62239" xr:uid="{00000000-0005-0000-0000-0000D2F20000}"/>
    <cellStyle name="Total 2 2 4 5" xfId="62240" xr:uid="{00000000-0005-0000-0000-0000D3F20000}"/>
    <cellStyle name="Total 2 2 5" xfId="2196" xr:uid="{00000000-0005-0000-0000-0000D4F20000}"/>
    <cellStyle name="Total 2 2 5 2" xfId="2197" xr:uid="{00000000-0005-0000-0000-0000D5F20000}"/>
    <cellStyle name="Total 2 2 5 2 2" xfId="62241" xr:uid="{00000000-0005-0000-0000-0000D6F20000}"/>
    <cellStyle name="Total 2 2 5 3" xfId="62242" xr:uid="{00000000-0005-0000-0000-0000D7F20000}"/>
    <cellStyle name="Total 2 2 5 4" xfId="62243" xr:uid="{00000000-0005-0000-0000-0000D8F20000}"/>
    <cellStyle name="Total 2 2 5 5" xfId="62244" xr:uid="{00000000-0005-0000-0000-0000D9F20000}"/>
    <cellStyle name="Total 2 2 6" xfId="2198" xr:uid="{00000000-0005-0000-0000-0000DAF20000}"/>
    <cellStyle name="Total 2 2 6 2" xfId="62245" xr:uid="{00000000-0005-0000-0000-0000DBF20000}"/>
    <cellStyle name="Total 2 2 7" xfId="62246" xr:uid="{00000000-0005-0000-0000-0000DCF20000}"/>
    <cellStyle name="Total 2 2 8" xfId="62247" xr:uid="{00000000-0005-0000-0000-0000DDF20000}"/>
    <cellStyle name="Total 2 2_T-straight with PEDs adjustor" xfId="62248" xr:uid="{00000000-0005-0000-0000-0000DEF20000}"/>
    <cellStyle name="Total 2 3" xfId="2199" xr:uid="{00000000-0005-0000-0000-0000DFF20000}"/>
    <cellStyle name="Total 2 3 2" xfId="2200" xr:uid="{00000000-0005-0000-0000-0000E0F20000}"/>
    <cellStyle name="Total 2 3 2 10" xfId="62249" xr:uid="{00000000-0005-0000-0000-0000E1F20000}"/>
    <cellStyle name="Total 2 3 2 10 2" xfId="62250" xr:uid="{00000000-0005-0000-0000-0000E2F20000}"/>
    <cellStyle name="Total 2 3 2 10 2 2" xfId="62251" xr:uid="{00000000-0005-0000-0000-0000E3F20000}"/>
    <cellStyle name="Total 2 3 2 10 2 2 2" xfId="62252" xr:uid="{00000000-0005-0000-0000-0000E4F20000}"/>
    <cellStyle name="Total 2 3 2 10 2 2 3" xfId="62253" xr:uid="{00000000-0005-0000-0000-0000E5F20000}"/>
    <cellStyle name="Total 2 3 2 10 2 2 4" xfId="62254" xr:uid="{00000000-0005-0000-0000-0000E6F20000}"/>
    <cellStyle name="Total 2 3 2 10 2 2 5" xfId="62255" xr:uid="{00000000-0005-0000-0000-0000E7F20000}"/>
    <cellStyle name="Total 2 3 2 10 2 3" xfId="62256" xr:uid="{00000000-0005-0000-0000-0000E8F20000}"/>
    <cellStyle name="Total 2 3 2 10 2 3 2" xfId="62257" xr:uid="{00000000-0005-0000-0000-0000E9F20000}"/>
    <cellStyle name="Total 2 3 2 10 2 3 3" xfId="62258" xr:uid="{00000000-0005-0000-0000-0000EAF20000}"/>
    <cellStyle name="Total 2 3 2 10 2 3 4" xfId="62259" xr:uid="{00000000-0005-0000-0000-0000EBF20000}"/>
    <cellStyle name="Total 2 3 2 10 2 3 5" xfId="62260" xr:uid="{00000000-0005-0000-0000-0000ECF20000}"/>
    <cellStyle name="Total 2 3 2 10 2 4" xfId="62261" xr:uid="{00000000-0005-0000-0000-0000EDF20000}"/>
    <cellStyle name="Total 2 3 2 10 2 5" xfId="62262" xr:uid="{00000000-0005-0000-0000-0000EEF20000}"/>
    <cellStyle name="Total 2 3 2 10 2 6" xfId="62263" xr:uid="{00000000-0005-0000-0000-0000EFF20000}"/>
    <cellStyle name="Total 2 3 2 10 2 7" xfId="62264" xr:uid="{00000000-0005-0000-0000-0000F0F20000}"/>
    <cellStyle name="Total 2 3 2 10 3" xfId="62265" xr:uid="{00000000-0005-0000-0000-0000F1F20000}"/>
    <cellStyle name="Total 2 3 2 10 3 2" xfId="62266" xr:uid="{00000000-0005-0000-0000-0000F2F20000}"/>
    <cellStyle name="Total 2 3 2 10 3 3" xfId="62267" xr:uid="{00000000-0005-0000-0000-0000F3F20000}"/>
    <cellStyle name="Total 2 3 2 10 3 4" xfId="62268" xr:uid="{00000000-0005-0000-0000-0000F4F20000}"/>
    <cellStyle name="Total 2 3 2 10 3 5" xfId="62269" xr:uid="{00000000-0005-0000-0000-0000F5F20000}"/>
    <cellStyle name="Total 2 3 2 10 4" xfId="62270" xr:uid="{00000000-0005-0000-0000-0000F6F20000}"/>
    <cellStyle name="Total 2 3 2 10 4 2" xfId="62271" xr:uid="{00000000-0005-0000-0000-0000F7F20000}"/>
    <cellStyle name="Total 2 3 2 10 4 3" xfId="62272" xr:uid="{00000000-0005-0000-0000-0000F8F20000}"/>
    <cellStyle name="Total 2 3 2 10 4 4" xfId="62273" xr:uid="{00000000-0005-0000-0000-0000F9F20000}"/>
    <cellStyle name="Total 2 3 2 10 4 5" xfId="62274" xr:uid="{00000000-0005-0000-0000-0000FAF20000}"/>
    <cellStyle name="Total 2 3 2 10 5" xfId="62275" xr:uid="{00000000-0005-0000-0000-0000FBF20000}"/>
    <cellStyle name="Total 2 3 2 10 6" xfId="62276" xr:uid="{00000000-0005-0000-0000-0000FCF20000}"/>
    <cellStyle name="Total 2 3 2 10 7" xfId="62277" xr:uid="{00000000-0005-0000-0000-0000FDF20000}"/>
    <cellStyle name="Total 2 3 2 10 8" xfId="62278" xr:uid="{00000000-0005-0000-0000-0000FEF20000}"/>
    <cellStyle name="Total 2 3 2 11" xfId="62279" xr:uid="{00000000-0005-0000-0000-0000FFF20000}"/>
    <cellStyle name="Total 2 3 2 11 2" xfId="62280" xr:uid="{00000000-0005-0000-0000-000000F30000}"/>
    <cellStyle name="Total 2 3 2 11 2 2" xfId="62281" xr:uid="{00000000-0005-0000-0000-000001F30000}"/>
    <cellStyle name="Total 2 3 2 11 2 2 2" xfId="62282" xr:uid="{00000000-0005-0000-0000-000002F30000}"/>
    <cellStyle name="Total 2 3 2 11 2 2 3" xfId="62283" xr:uid="{00000000-0005-0000-0000-000003F30000}"/>
    <cellStyle name="Total 2 3 2 11 2 2 4" xfId="62284" xr:uid="{00000000-0005-0000-0000-000004F30000}"/>
    <cellStyle name="Total 2 3 2 11 2 2 5" xfId="62285" xr:uid="{00000000-0005-0000-0000-000005F30000}"/>
    <cellStyle name="Total 2 3 2 11 2 3" xfId="62286" xr:uid="{00000000-0005-0000-0000-000006F30000}"/>
    <cellStyle name="Total 2 3 2 11 2 3 2" xfId="62287" xr:uid="{00000000-0005-0000-0000-000007F30000}"/>
    <cellStyle name="Total 2 3 2 11 2 3 3" xfId="62288" xr:uid="{00000000-0005-0000-0000-000008F30000}"/>
    <cellStyle name="Total 2 3 2 11 2 3 4" xfId="62289" xr:uid="{00000000-0005-0000-0000-000009F30000}"/>
    <cellStyle name="Total 2 3 2 11 2 3 5" xfId="62290" xr:uid="{00000000-0005-0000-0000-00000AF30000}"/>
    <cellStyle name="Total 2 3 2 11 2 4" xfId="62291" xr:uid="{00000000-0005-0000-0000-00000BF30000}"/>
    <cellStyle name="Total 2 3 2 11 2 5" xfId="62292" xr:uid="{00000000-0005-0000-0000-00000CF30000}"/>
    <cellStyle name="Total 2 3 2 11 2 6" xfId="62293" xr:uid="{00000000-0005-0000-0000-00000DF30000}"/>
    <cellStyle name="Total 2 3 2 11 2 7" xfId="62294" xr:uid="{00000000-0005-0000-0000-00000EF30000}"/>
    <cellStyle name="Total 2 3 2 11 3" xfId="62295" xr:uid="{00000000-0005-0000-0000-00000FF30000}"/>
    <cellStyle name="Total 2 3 2 11 3 2" xfId="62296" xr:uid="{00000000-0005-0000-0000-000010F30000}"/>
    <cellStyle name="Total 2 3 2 11 3 3" xfId="62297" xr:uid="{00000000-0005-0000-0000-000011F30000}"/>
    <cellStyle name="Total 2 3 2 11 3 4" xfId="62298" xr:uid="{00000000-0005-0000-0000-000012F30000}"/>
    <cellStyle name="Total 2 3 2 11 3 5" xfId="62299" xr:uid="{00000000-0005-0000-0000-000013F30000}"/>
    <cellStyle name="Total 2 3 2 11 4" xfId="62300" xr:uid="{00000000-0005-0000-0000-000014F30000}"/>
    <cellStyle name="Total 2 3 2 11 4 2" xfId="62301" xr:uid="{00000000-0005-0000-0000-000015F30000}"/>
    <cellStyle name="Total 2 3 2 11 4 3" xfId="62302" xr:uid="{00000000-0005-0000-0000-000016F30000}"/>
    <cellStyle name="Total 2 3 2 11 4 4" xfId="62303" xr:uid="{00000000-0005-0000-0000-000017F30000}"/>
    <cellStyle name="Total 2 3 2 11 4 5" xfId="62304" xr:uid="{00000000-0005-0000-0000-000018F30000}"/>
    <cellStyle name="Total 2 3 2 11 5" xfId="62305" xr:uid="{00000000-0005-0000-0000-000019F30000}"/>
    <cellStyle name="Total 2 3 2 11 6" xfId="62306" xr:uid="{00000000-0005-0000-0000-00001AF30000}"/>
    <cellStyle name="Total 2 3 2 11 7" xfId="62307" xr:uid="{00000000-0005-0000-0000-00001BF30000}"/>
    <cellStyle name="Total 2 3 2 11 8" xfId="62308" xr:uid="{00000000-0005-0000-0000-00001CF30000}"/>
    <cellStyle name="Total 2 3 2 12" xfId="62309" xr:uid="{00000000-0005-0000-0000-00001DF30000}"/>
    <cellStyle name="Total 2 3 2 12 2" xfId="62310" xr:uid="{00000000-0005-0000-0000-00001EF30000}"/>
    <cellStyle name="Total 2 3 2 12 2 2" xfId="62311" xr:uid="{00000000-0005-0000-0000-00001FF30000}"/>
    <cellStyle name="Total 2 3 2 12 2 2 2" xfId="62312" xr:uid="{00000000-0005-0000-0000-000020F30000}"/>
    <cellStyle name="Total 2 3 2 12 2 2 3" xfId="62313" xr:uid="{00000000-0005-0000-0000-000021F30000}"/>
    <cellStyle name="Total 2 3 2 12 2 2 4" xfId="62314" xr:uid="{00000000-0005-0000-0000-000022F30000}"/>
    <cellStyle name="Total 2 3 2 12 2 2 5" xfId="62315" xr:uid="{00000000-0005-0000-0000-000023F30000}"/>
    <cellStyle name="Total 2 3 2 12 2 3" xfId="62316" xr:uid="{00000000-0005-0000-0000-000024F30000}"/>
    <cellStyle name="Total 2 3 2 12 2 3 2" xfId="62317" xr:uid="{00000000-0005-0000-0000-000025F30000}"/>
    <cellStyle name="Total 2 3 2 12 2 3 3" xfId="62318" xr:uid="{00000000-0005-0000-0000-000026F30000}"/>
    <cellStyle name="Total 2 3 2 12 2 3 4" xfId="62319" xr:uid="{00000000-0005-0000-0000-000027F30000}"/>
    <cellStyle name="Total 2 3 2 12 2 3 5" xfId="62320" xr:uid="{00000000-0005-0000-0000-000028F30000}"/>
    <cellStyle name="Total 2 3 2 12 2 4" xfId="62321" xr:uid="{00000000-0005-0000-0000-000029F30000}"/>
    <cellStyle name="Total 2 3 2 12 2 5" xfId="62322" xr:uid="{00000000-0005-0000-0000-00002AF30000}"/>
    <cellStyle name="Total 2 3 2 12 2 6" xfId="62323" xr:uid="{00000000-0005-0000-0000-00002BF30000}"/>
    <cellStyle name="Total 2 3 2 12 2 7" xfId="62324" xr:uid="{00000000-0005-0000-0000-00002CF30000}"/>
    <cellStyle name="Total 2 3 2 12 3" xfId="62325" xr:uid="{00000000-0005-0000-0000-00002DF30000}"/>
    <cellStyle name="Total 2 3 2 12 3 2" xfId="62326" xr:uid="{00000000-0005-0000-0000-00002EF30000}"/>
    <cellStyle name="Total 2 3 2 12 3 3" xfId="62327" xr:uid="{00000000-0005-0000-0000-00002FF30000}"/>
    <cellStyle name="Total 2 3 2 12 3 4" xfId="62328" xr:uid="{00000000-0005-0000-0000-000030F30000}"/>
    <cellStyle name="Total 2 3 2 12 3 5" xfId="62329" xr:uid="{00000000-0005-0000-0000-000031F30000}"/>
    <cellStyle name="Total 2 3 2 12 4" xfId="62330" xr:uid="{00000000-0005-0000-0000-000032F30000}"/>
    <cellStyle name="Total 2 3 2 12 4 2" xfId="62331" xr:uid="{00000000-0005-0000-0000-000033F30000}"/>
    <cellStyle name="Total 2 3 2 12 4 3" xfId="62332" xr:uid="{00000000-0005-0000-0000-000034F30000}"/>
    <cellStyle name="Total 2 3 2 12 4 4" xfId="62333" xr:uid="{00000000-0005-0000-0000-000035F30000}"/>
    <cellStyle name="Total 2 3 2 12 4 5" xfId="62334" xr:uid="{00000000-0005-0000-0000-000036F30000}"/>
    <cellStyle name="Total 2 3 2 12 5" xfId="62335" xr:uid="{00000000-0005-0000-0000-000037F30000}"/>
    <cellStyle name="Total 2 3 2 12 6" xfId="62336" xr:uid="{00000000-0005-0000-0000-000038F30000}"/>
    <cellStyle name="Total 2 3 2 12 7" xfId="62337" xr:uid="{00000000-0005-0000-0000-000039F30000}"/>
    <cellStyle name="Total 2 3 2 12 8" xfId="62338" xr:uid="{00000000-0005-0000-0000-00003AF30000}"/>
    <cellStyle name="Total 2 3 2 13" xfId="62339" xr:uid="{00000000-0005-0000-0000-00003BF30000}"/>
    <cellStyle name="Total 2 3 2 13 2" xfId="62340" xr:uid="{00000000-0005-0000-0000-00003CF30000}"/>
    <cellStyle name="Total 2 3 2 13 2 2" xfId="62341" xr:uid="{00000000-0005-0000-0000-00003DF30000}"/>
    <cellStyle name="Total 2 3 2 13 2 2 2" xfId="62342" xr:uid="{00000000-0005-0000-0000-00003EF30000}"/>
    <cellStyle name="Total 2 3 2 13 2 2 3" xfId="62343" xr:uid="{00000000-0005-0000-0000-00003FF30000}"/>
    <cellStyle name="Total 2 3 2 13 2 2 4" xfId="62344" xr:uid="{00000000-0005-0000-0000-000040F30000}"/>
    <cellStyle name="Total 2 3 2 13 2 2 5" xfId="62345" xr:uid="{00000000-0005-0000-0000-000041F30000}"/>
    <cellStyle name="Total 2 3 2 13 2 3" xfId="62346" xr:uid="{00000000-0005-0000-0000-000042F30000}"/>
    <cellStyle name="Total 2 3 2 13 2 3 2" xfId="62347" xr:uid="{00000000-0005-0000-0000-000043F30000}"/>
    <cellStyle name="Total 2 3 2 13 2 3 3" xfId="62348" xr:uid="{00000000-0005-0000-0000-000044F30000}"/>
    <cellStyle name="Total 2 3 2 13 2 3 4" xfId="62349" xr:uid="{00000000-0005-0000-0000-000045F30000}"/>
    <cellStyle name="Total 2 3 2 13 2 3 5" xfId="62350" xr:uid="{00000000-0005-0000-0000-000046F30000}"/>
    <cellStyle name="Total 2 3 2 13 2 4" xfId="62351" xr:uid="{00000000-0005-0000-0000-000047F30000}"/>
    <cellStyle name="Total 2 3 2 13 2 5" xfId="62352" xr:uid="{00000000-0005-0000-0000-000048F30000}"/>
    <cellStyle name="Total 2 3 2 13 2 6" xfId="62353" xr:uid="{00000000-0005-0000-0000-000049F30000}"/>
    <cellStyle name="Total 2 3 2 13 2 7" xfId="62354" xr:uid="{00000000-0005-0000-0000-00004AF30000}"/>
    <cellStyle name="Total 2 3 2 13 3" xfId="62355" xr:uid="{00000000-0005-0000-0000-00004BF30000}"/>
    <cellStyle name="Total 2 3 2 13 3 2" xfId="62356" xr:uid="{00000000-0005-0000-0000-00004CF30000}"/>
    <cellStyle name="Total 2 3 2 13 3 3" xfId="62357" xr:uid="{00000000-0005-0000-0000-00004DF30000}"/>
    <cellStyle name="Total 2 3 2 13 3 4" xfId="62358" xr:uid="{00000000-0005-0000-0000-00004EF30000}"/>
    <cellStyle name="Total 2 3 2 13 3 5" xfId="62359" xr:uid="{00000000-0005-0000-0000-00004FF30000}"/>
    <cellStyle name="Total 2 3 2 13 4" xfId="62360" xr:uid="{00000000-0005-0000-0000-000050F30000}"/>
    <cellStyle name="Total 2 3 2 13 4 2" xfId="62361" xr:uid="{00000000-0005-0000-0000-000051F30000}"/>
    <cellStyle name="Total 2 3 2 13 4 3" xfId="62362" xr:uid="{00000000-0005-0000-0000-000052F30000}"/>
    <cellStyle name="Total 2 3 2 13 4 4" xfId="62363" xr:uid="{00000000-0005-0000-0000-000053F30000}"/>
    <cellStyle name="Total 2 3 2 13 4 5" xfId="62364" xr:uid="{00000000-0005-0000-0000-000054F30000}"/>
    <cellStyle name="Total 2 3 2 13 5" xfId="62365" xr:uid="{00000000-0005-0000-0000-000055F30000}"/>
    <cellStyle name="Total 2 3 2 13 6" xfId="62366" xr:uid="{00000000-0005-0000-0000-000056F30000}"/>
    <cellStyle name="Total 2 3 2 13 7" xfId="62367" xr:uid="{00000000-0005-0000-0000-000057F30000}"/>
    <cellStyle name="Total 2 3 2 13 8" xfId="62368" xr:uid="{00000000-0005-0000-0000-000058F30000}"/>
    <cellStyle name="Total 2 3 2 14" xfId="62369" xr:uid="{00000000-0005-0000-0000-000059F30000}"/>
    <cellStyle name="Total 2 3 2 14 2" xfId="62370" xr:uid="{00000000-0005-0000-0000-00005AF30000}"/>
    <cellStyle name="Total 2 3 2 14 2 2" xfId="62371" xr:uid="{00000000-0005-0000-0000-00005BF30000}"/>
    <cellStyle name="Total 2 3 2 14 2 2 2" xfId="62372" xr:uid="{00000000-0005-0000-0000-00005CF30000}"/>
    <cellStyle name="Total 2 3 2 14 2 2 3" xfId="62373" xr:uid="{00000000-0005-0000-0000-00005DF30000}"/>
    <cellStyle name="Total 2 3 2 14 2 2 4" xfId="62374" xr:uid="{00000000-0005-0000-0000-00005EF30000}"/>
    <cellStyle name="Total 2 3 2 14 2 2 5" xfId="62375" xr:uid="{00000000-0005-0000-0000-00005FF30000}"/>
    <cellStyle name="Total 2 3 2 14 2 3" xfId="62376" xr:uid="{00000000-0005-0000-0000-000060F30000}"/>
    <cellStyle name="Total 2 3 2 14 2 3 2" xfId="62377" xr:uid="{00000000-0005-0000-0000-000061F30000}"/>
    <cellStyle name="Total 2 3 2 14 2 3 3" xfId="62378" xr:uid="{00000000-0005-0000-0000-000062F30000}"/>
    <cellStyle name="Total 2 3 2 14 2 3 4" xfId="62379" xr:uid="{00000000-0005-0000-0000-000063F30000}"/>
    <cellStyle name="Total 2 3 2 14 2 3 5" xfId="62380" xr:uid="{00000000-0005-0000-0000-000064F30000}"/>
    <cellStyle name="Total 2 3 2 14 2 4" xfId="62381" xr:uid="{00000000-0005-0000-0000-000065F30000}"/>
    <cellStyle name="Total 2 3 2 14 2 5" xfId="62382" xr:uid="{00000000-0005-0000-0000-000066F30000}"/>
    <cellStyle name="Total 2 3 2 14 2 6" xfId="62383" xr:uid="{00000000-0005-0000-0000-000067F30000}"/>
    <cellStyle name="Total 2 3 2 14 2 7" xfId="62384" xr:uid="{00000000-0005-0000-0000-000068F30000}"/>
    <cellStyle name="Total 2 3 2 14 3" xfId="62385" xr:uid="{00000000-0005-0000-0000-000069F30000}"/>
    <cellStyle name="Total 2 3 2 14 3 2" xfId="62386" xr:uid="{00000000-0005-0000-0000-00006AF30000}"/>
    <cellStyle name="Total 2 3 2 14 3 3" xfId="62387" xr:uid="{00000000-0005-0000-0000-00006BF30000}"/>
    <cellStyle name="Total 2 3 2 14 3 4" xfId="62388" xr:uid="{00000000-0005-0000-0000-00006CF30000}"/>
    <cellStyle name="Total 2 3 2 14 3 5" xfId="62389" xr:uid="{00000000-0005-0000-0000-00006DF30000}"/>
    <cellStyle name="Total 2 3 2 14 4" xfId="62390" xr:uid="{00000000-0005-0000-0000-00006EF30000}"/>
    <cellStyle name="Total 2 3 2 14 4 2" xfId="62391" xr:uid="{00000000-0005-0000-0000-00006FF30000}"/>
    <cellStyle name="Total 2 3 2 14 4 3" xfId="62392" xr:uid="{00000000-0005-0000-0000-000070F30000}"/>
    <cellStyle name="Total 2 3 2 14 4 4" xfId="62393" xr:uid="{00000000-0005-0000-0000-000071F30000}"/>
    <cellStyle name="Total 2 3 2 14 4 5" xfId="62394" xr:uid="{00000000-0005-0000-0000-000072F30000}"/>
    <cellStyle name="Total 2 3 2 14 5" xfId="62395" xr:uid="{00000000-0005-0000-0000-000073F30000}"/>
    <cellStyle name="Total 2 3 2 14 6" xfId="62396" xr:uid="{00000000-0005-0000-0000-000074F30000}"/>
    <cellStyle name="Total 2 3 2 14 7" xfId="62397" xr:uid="{00000000-0005-0000-0000-000075F30000}"/>
    <cellStyle name="Total 2 3 2 14 8" xfId="62398" xr:uid="{00000000-0005-0000-0000-000076F30000}"/>
    <cellStyle name="Total 2 3 2 15" xfId="62399" xr:uid="{00000000-0005-0000-0000-000077F30000}"/>
    <cellStyle name="Total 2 3 2 15 2" xfId="62400" xr:uid="{00000000-0005-0000-0000-000078F30000}"/>
    <cellStyle name="Total 2 3 2 15 2 2" xfId="62401" xr:uid="{00000000-0005-0000-0000-000079F30000}"/>
    <cellStyle name="Total 2 3 2 15 2 3" xfId="62402" xr:uid="{00000000-0005-0000-0000-00007AF30000}"/>
    <cellStyle name="Total 2 3 2 15 2 4" xfId="62403" xr:uid="{00000000-0005-0000-0000-00007BF30000}"/>
    <cellStyle name="Total 2 3 2 15 2 5" xfId="62404" xr:uid="{00000000-0005-0000-0000-00007CF30000}"/>
    <cellStyle name="Total 2 3 2 15 3" xfId="62405" xr:uid="{00000000-0005-0000-0000-00007DF30000}"/>
    <cellStyle name="Total 2 3 2 15 3 2" xfId="62406" xr:uid="{00000000-0005-0000-0000-00007EF30000}"/>
    <cellStyle name="Total 2 3 2 15 3 3" xfId="62407" xr:uid="{00000000-0005-0000-0000-00007FF30000}"/>
    <cellStyle name="Total 2 3 2 15 3 4" xfId="62408" xr:uid="{00000000-0005-0000-0000-000080F30000}"/>
    <cellStyle name="Total 2 3 2 15 3 5" xfId="62409" xr:uid="{00000000-0005-0000-0000-000081F30000}"/>
    <cellStyle name="Total 2 3 2 15 4" xfId="62410" xr:uid="{00000000-0005-0000-0000-000082F30000}"/>
    <cellStyle name="Total 2 3 2 15 5" xfId="62411" xr:uid="{00000000-0005-0000-0000-000083F30000}"/>
    <cellStyle name="Total 2 3 2 15 6" xfId="62412" xr:uid="{00000000-0005-0000-0000-000084F30000}"/>
    <cellStyle name="Total 2 3 2 15 7" xfId="62413" xr:uid="{00000000-0005-0000-0000-000085F30000}"/>
    <cellStyle name="Total 2 3 2 16" xfId="62414" xr:uid="{00000000-0005-0000-0000-000086F30000}"/>
    <cellStyle name="Total 2 3 2 16 2" xfId="62415" xr:uid="{00000000-0005-0000-0000-000087F30000}"/>
    <cellStyle name="Total 2 3 2 16 3" xfId="62416" xr:uid="{00000000-0005-0000-0000-000088F30000}"/>
    <cellStyle name="Total 2 3 2 16 4" xfId="62417" xr:uid="{00000000-0005-0000-0000-000089F30000}"/>
    <cellStyle name="Total 2 3 2 16 5" xfId="62418" xr:uid="{00000000-0005-0000-0000-00008AF30000}"/>
    <cellStyle name="Total 2 3 2 17" xfId="62419" xr:uid="{00000000-0005-0000-0000-00008BF30000}"/>
    <cellStyle name="Total 2 3 2 17 2" xfId="62420" xr:uid="{00000000-0005-0000-0000-00008CF30000}"/>
    <cellStyle name="Total 2 3 2 17 3" xfId="62421" xr:uid="{00000000-0005-0000-0000-00008DF30000}"/>
    <cellStyle name="Total 2 3 2 17 4" xfId="62422" xr:uid="{00000000-0005-0000-0000-00008EF30000}"/>
    <cellStyle name="Total 2 3 2 17 5" xfId="62423" xr:uid="{00000000-0005-0000-0000-00008FF30000}"/>
    <cellStyle name="Total 2 3 2 18" xfId="62424" xr:uid="{00000000-0005-0000-0000-000090F30000}"/>
    <cellStyle name="Total 2 3 2 19" xfId="62425" xr:uid="{00000000-0005-0000-0000-000091F30000}"/>
    <cellStyle name="Total 2 3 2 2" xfId="2201" xr:uid="{00000000-0005-0000-0000-000092F30000}"/>
    <cellStyle name="Total 2 3 2 2 2" xfId="2202" xr:uid="{00000000-0005-0000-0000-000093F30000}"/>
    <cellStyle name="Total 2 3 2 2 2 2" xfId="62426" xr:uid="{00000000-0005-0000-0000-000094F30000}"/>
    <cellStyle name="Total 2 3 2 2 2 2 2" xfId="62427" xr:uid="{00000000-0005-0000-0000-000095F30000}"/>
    <cellStyle name="Total 2 3 2 2 2 2 3" xfId="62428" xr:uid="{00000000-0005-0000-0000-000096F30000}"/>
    <cellStyle name="Total 2 3 2 2 2 2 4" xfId="62429" xr:uid="{00000000-0005-0000-0000-000097F30000}"/>
    <cellStyle name="Total 2 3 2 2 2 2 5" xfId="62430" xr:uid="{00000000-0005-0000-0000-000098F30000}"/>
    <cellStyle name="Total 2 3 2 2 2 3" xfId="62431" xr:uid="{00000000-0005-0000-0000-000099F30000}"/>
    <cellStyle name="Total 2 3 2 2 2 3 2" xfId="62432" xr:uid="{00000000-0005-0000-0000-00009AF30000}"/>
    <cellStyle name="Total 2 3 2 2 2 3 3" xfId="62433" xr:uid="{00000000-0005-0000-0000-00009BF30000}"/>
    <cellStyle name="Total 2 3 2 2 2 3 4" xfId="62434" xr:uid="{00000000-0005-0000-0000-00009CF30000}"/>
    <cellStyle name="Total 2 3 2 2 2 3 5" xfId="62435" xr:uid="{00000000-0005-0000-0000-00009DF30000}"/>
    <cellStyle name="Total 2 3 2 2 2 4" xfId="62436" xr:uid="{00000000-0005-0000-0000-00009EF30000}"/>
    <cellStyle name="Total 2 3 2 2 2 5" xfId="62437" xr:uid="{00000000-0005-0000-0000-00009FF30000}"/>
    <cellStyle name="Total 2 3 2 2 2 6" xfId="62438" xr:uid="{00000000-0005-0000-0000-0000A0F30000}"/>
    <cellStyle name="Total 2 3 2 2 2 7" xfId="62439" xr:uid="{00000000-0005-0000-0000-0000A1F30000}"/>
    <cellStyle name="Total 2 3 2 2 3" xfId="62440" xr:uid="{00000000-0005-0000-0000-0000A2F30000}"/>
    <cellStyle name="Total 2 3 2 2 3 2" xfId="62441" xr:uid="{00000000-0005-0000-0000-0000A3F30000}"/>
    <cellStyle name="Total 2 3 2 2 3 3" xfId="62442" xr:uid="{00000000-0005-0000-0000-0000A4F30000}"/>
    <cellStyle name="Total 2 3 2 2 3 4" xfId="62443" xr:uid="{00000000-0005-0000-0000-0000A5F30000}"/>
    <cellStyle name="Total 2 3 2 2 3 5" xfId="62444" xr:uid="{00000000-0005-0000-0000-0000A6F30000}"/>
    <cellStyle name="Total 2 3 2 2 4" xfId="62445" xr:uid="{00000000-0005-0000-0000-0000A7F30000}"/>
    <cellStyle name="Total 2 3 2 2 4 2" xfId="62446" xr:uid="{00000000-0005-0000-0000-0000A8F30000}"/>
    <cellStyle name="Total 2 3 2 2 4 3" xfId="62447" xr:uid="{00000000-0005-0000-0000-0000A9F30000}"/>
    <cellStyle name="Total 2 3 2 2 4 4" xfId="62448" xr:uid="{00000000-0005-0000-0000-0000AAF30000}"/>
    <cellStyle name="Total 2 3 2 2 4 5" xfId="62449" xr:uid="{00000000-0005-0000-0000-0000ABF30000}"/>
    <cellStyle name="Total 2 3 2 2 5" xfId="62450" xr:uid="{00000000-0005-0000-0000-0000ACF30000}"/>
    <cellStyle name="Total 2 3 2 2 6" xfId="62451" xr:uid="{00000000-0005-0000-0000-0000ADF30000}"/>
    <cellStyle name="Total 2 3 2 2 7" xfId="62452" xr:uid="{00000000-0005-0000-0000-0000AEF30000}"/>
    <cellStyle name="Total 2 3 2 2 8" xfId="62453" xr:uid="{00000000-0005-0000-0000-0000AFF30000}"/>
    <cellStyle name="Total 2 3 2 20" xfId="62454" xr:uid="{00000000-0005-0000-0000-0000B0F30000}"/>
    <cellStyle name="Total 2 3 2 21" xfId="62455" xr:uid="{00000000-0005-0000-0000-0000B1F30000}"/>
    <cellStyle name="Total 2 3 2 3" xfId="2203" xr:uid="{00000000-0005-0000-0000-0000B2F30000}"/>
    <cellStyle name="Total 2 3 2 3 2" xfId="2204" xr:uid="{00000000-0005-0000-0000-0000B3F30000}"/>
    <cellStyle name="Total 2 3 2 3 2 2" xfId="62456" xr:uid="{00000000-0005-0000-0000-0000B4F30000}"/>
    <cellStyle name="Total 2 3 2 3 2 2 2" xfId="62457" xr:uid="{00000000-0005-0000-0000-0000B5F30000}"/>
    <cellStyle name="Total 2 3 2 3 2 2 3" xfId="62458" xr:uid="{00000000-0005-0000-0000-0000B6F30000}"/>
    <cellStyle name="Total 2 3 2 3 2 2 4" xfId="62459" xr:uid="{00000000-0005-0000-0000-0000B7F30000}"/>
    <cellStyle name="Total 2 3 2 3 2 2 5" xfId="62460" xr:uid="{00000000-0005-0000-0000-0000B8F30000}"/>
    <cellStyle name="Total 2 3 2 3 2 3" xfId="62461" xr:uid="{00000000-0005-0000-0000-0000B9F30000}"/>
    <cellStyle name="Total 2 3 2 3 2 3 2" xfId="62462" xr:uid="{00000000-0005-0000-0000-0000BAF30000}"/>
    <cellStyle name="Total 2 3 2 3 2 3 3" xfId="62463" xr:uid="{00000000-0005-0000-0000-0000BBF30000}"/>
    <cellStyle name="Total 2 3 2 3 2 3 4" xfId="62464" xr:uid="{00000000-0005-0000-0000-0000BCF30000}"/>
    <cellStyle name="Total 2 3 2 3 2 3 5" xfId="62465" xr:uid="{00000000-0005-0000-0000-0000BDF30000}"/>
    <cellStyle name="Total 2 3 2 3 2 4" xfId="62466" xr:uid="{00000000-0005-0000-0000-0000BEF30000}"/>
    <cellStyle name="Total 2 3 2 3 2 5" xfId="62467" xr:uid="{00000000-0005-0000-0000-0000BFF30000}"/>
    <cellStyle name="Total 2 3 2 3 2 6" xfId="62468" xr:uid="{00000000-0005-0000-0000-0000C0F30000}"/>
    <cellStyle name="Total 2 3 2 3 2 7" xfId="62469" xr:uid="{00000000-0005-0000-0000-0000C1F30000}"/>
    <cellStyle name="Total 2 3 2 3 3" xfId="62470" xr:uid="{00000000-0005-0000-0000-0000C2F30000}"/>
    <cellStyle name="Total 2 3 2 3 3 2" xfId="62471" xr:uid="{00000000-0005-0000-0000-0000C3F30000}"/>
    <cellStyle name="Total 2 3 2 3 3 3" xfId="62472" xr:uid="{00000000-0005-0000-0000-0000C4F30000}"/>
    <cellStyle name="Total 2 3 2 3 3 4" xfId="62473" xr:uid="{00000000-0005-0000-0000-0000C5F30000}"/>
    <cellStyle name="Total 2 3 2 3 3 5" xfId="62474" xr:uid="{00000000-0005-0000-0000-0000C6F30000}"/>
    <cellStyle name="Total 2 3 2 3 4" xfId="62475" xr:uid="{00000000-0005-0000-0000-0000C7F30000}"/>
    <cellStyle name="Total 2 3 2 3 4 2" xfId="62476" xr:uid="{00000000-0005-0000-0000-0000C8F30000}"/>
    <cellStyle name="Total 2 3 2 3 4 3" xfId="62477" xr:uid="{00000000-0005-0000-0000-0000C9F30000}"/>
    <cellStyle name="Total 2 3 2 3 4 4" xfId="62478" xr:uid="{00000000-0005-0000-0000-0000CAF30000}"/>
    <cellStyle name="Total 2 3 2 3 4 5" xfId="62479" xr:uid="{00000000-0005-0000-0000-0000CBF30000}"/>
    <cellStyle name="Total 2 3 2 3 5" xfId="62480" xr:uid="{00000000-0005-0000-0000-0000CCF30000}"/>
    <cellStyle name="Total 2 3 2 3 6" xfId="62481" xr:uid="{00000000-0005-0000-0000-0000CDF30000}"/>
    <cellStyle name="Total 2 3 2 3 7" xfId="62482" xr:uid="{00000000-0005-0000-0000-0000CEF30000}"/>
    <cellStyle name="Total 2 3 2 3 8" xfId="62483" xr:uid="{00000000-0005-0000-0000-0000CFF30000}"/>
    <cellStyle name="Total 2 3 2 4" xfId="2205" xr:uid="{00000000-0005-0000-0000-0000D0F30000}"/>
    <cellStyle name="Total 2 3 2 4 2" xfId="2206" xr:uid="{00000000-0005-0000-0000-0000D1F30000}"/>
    <cellStyle name="Total 2 3 2 4 2 2" xfId="62484" xr:uid="{00000000-0005-0000-0000-0000D2F30000}"/>
    <cellStyle name="Total 2 3 2 4 2 2 2" xfId="62485" xr:uid="{00000000-0005-0000-0000-0000D3F30000}"/>
    <cellStyle name="Total 2 3 2 4 2 2 3" xfId="62486" xr:uid="{00000000-0005-0000-0000-0000D4F30000}"/>
    <cellStyle name="Total 2 3 2 4 2 2 4" xfId="62487" xr:uid="{00000000-0005-0000-0000-0000D5F30000}"/>
    <cellStyle name="Total 2 3 2 4 2 2 5" xfId="62488" xr:uid="{00000000-0005-0000-0000-0000D6F30000}"/>
    <cellStyle name="Total 2 3 2 4 2 3" xfId="62489" xr:uid="{00000000-0005-0000-0000-0000D7F30000}"/>
    <cellStyle name="Total 2 3 2 4 2 3 2" xfId="62490" xr:uid="{00000000-0005-0000-0000-0000D8F30000}"/>
    <cellStyle name="Total 2 3 2 4 2 3 3" xfId="62491" xr:uid="{00000000-0005-0000-0000-0000D9F30000}"/>
    <cellStyle name="Total 2 3 2 4 2 3 4" xfId="62492" xr:uid="{00000000-0005-0000-0000-0000DAF30000}"/>
    <cellStyle name="Total 2 3 2 4 2 3 5" xfId="62493" xr:uid="{00000000-0005-0000-0000-0000DBF30000}"/>
    <cellStyle name="Total 2 3 2 4 2 4" xfId="62494" xr:uid="{00000000-0005-0000-0000-0000DCF30000}"/>
    <cellStyle name="Total 2 3 2 4 2 5" xfId="62495" xr:uid="{00000000-0005-0000-0000-0000DDF30000}"/>
    <cellStyle name="Total 2 3 2 4 2 6" xfId="62496" xr:uid="{00000000-0005-0000-0000-0000DEF30000}"/>
    <cellStyle name="Total 2 3 2 4 2 7" xfId="62497" xr:uid="{00000000-0005-0000-0000-0000DFF30000}"/>
    <cellStyle name="Total 2 3 2 4 3" xfId="62498" xr:uid="{00000000-0005-0000-0000-0000E0F30000}"/>
    <cellStyle name="Total 2 3 2 4 3 2" xfId="62499" xr:uid="{00000000-0005-0000-0000-0000E1F30000}"/>
    <cellStyle name="Total 2 3 2 4 3 3" xfId="62500" xr:uid="{00000000-0005-0000-0000-0000E2F30000}"/>
    <cellStyle name="Total 2 3 2 4 3 4" xfId="62501" xr:uid="{00000000-0005-0000-0000-0000E3F30000}"/>
    <cellStyle name="Total 2 3 2 4 3 5" xfId="62502" xr:uid="{00000000-0005-0000-0000-0000E4F30000}"/>
    <cellStyle name="Total 2 3 2 4 4" xfId="62503" xr:uid="{00000000-0005-0000-0000-0000E5F30000}"/>
    <cellStyle name="Total 2 3 2 4 4 2" xfId="62504" xr:uid="{00000000-0005-0000-0000-0000E6F30000}"/>
    <cellStyle name="Total 2 3 2 4 4 3" xfId="62505" xr:uid="{00000000-0005-0000-0000-0000E7F30000}"/>
    <cellStyle name="Total 2 3 2 4 4 4" xfId="62506" xr:uid="{00000000-0005-0000-0000-0000E8F30000}"/>
    <cellStyle name="Total 2 3 2 4 4 5" xfId="62507" xr:uid="{00000000-0005-0000-0000-0000E9F30000}"/>
    <cellStyle name="Total 2 3 2 4 5" xfId="62508" xr:uid="{00000000-0005-0000-0000-0000EAF30000}"/>
    <cellStyle name="Total 2 3 2 4 6" xfId="62509" xr:uid="{00000000-0005-0000-0000-0000EBF30000}"/>
    <cellStyle name="Total 2 3 2 4 7" xfId="62510" xr:uid="{00000000-0005-0000-0000-0000ECF30000}"/>
    <cellStyle name="Total 2 3 2 4 8" xfId="62511" xr:uid="{00000000-0005-0000-0000-0000EDF30000}"/>
    <cellStyle name="Total 2 3 2 5" xfId="2207" xr:uid="{00000000-0005-0000-0000-0000EEF30000}"/>
    <cellStyle name="Total 2 3 2 5 2" xfId="62512" xr:uid="{00000000-0005-0000-0000-0000EFF30000}"/>
    <cellStyle name="Total 2 3 2 5 2 2" xfId="62513" xr:uid="{00000000-0005-0000-0000-0000F0F30000}"/>
    <cellStyle name="Total 2 3 2 5 2 2 2" xfId="62514" xr:uid="{00000000-0005-0000-0000-0000F1F30000}"/>
    <cellStyle name="Total 2 3 2 5 2 2 3" xfId="62515" xr:uid="{00000000-0005-0000-0000-0000F2F30000}"/>
    <cellStyle name="Total 2 3 2 5 2 2 4" xfId="62516" xr:uid="{00000000-0005-0000-0000-0000F3F30000}"/>
    <cellStyle name="Total 2 3 2 5 2 2 5" xfId="62517" xr:uid="{00000000-0005-0000-0000-0000F4F30000}"/>
    <cellStyle name="Total 2 3 2 5 2 3" xfId="62518" xr:uid="{00000000-0005-0000-0000-0000F5F30000}"/>
    <cellStyle name="Total 2 3 2 5 2 3 2" xfId="62519" xr:uid="{00000000-0005-0000-0000-0000F6F30000}"/>
    <cellStyle name="Total 2 3 2 5 2 3 3" xfId="62520" xr:uid="{00000000-0005-0000-0000-0000F7F30000}"/>
    <cellStyle name="Total 2 3 2 5 2 3 4" xfId="62521" xr:uid="{00000000-0005-0000-0000-0000F8F30000}"/>
    <cellStyle name="Total 2 3 2 5 2 3 5" xfId="62522" xr:uid="{00000000-0005-0000-0000-0000F9F30000}"/>
    <cellStyle name="Total 2 3 2 5 2 4" xfId="62523" xr:uid="{00000000-0005-0000-0000-0000FAF30000}"/>
    <cellStyle name="Total 2 3 2 5 2 5" xfId="62524" xr:uid="{00000000-0005-0000-0000-0000FBF30000}"/>
    <cellStyle name="Total 2 3 2 5 2 6" xfId="62525" xr:uid="{00000000-0005-0000-0000-0000FCF30000}"/>
    <cellStyle name="Total 2 3 2 5 2 7" xfId="62526" xr:uid="{00000000-0005-0000-0000-0000FDF30000}"/>
    <cellStyle name="Total 2 3 2 5 3" xfId="62527" xr:uid="{00000000-0005-0000-0000-0000FEF30000}"/>
    <cellStyle name="Total 2 3 2 5 3 2" xfId="62528" xr:uid="{00000000-0005-0000-0000-0000FFF30000}"/>
    <cellStyle name="Total 2 3 2 5 3 3" xfId="62529" xr:uid="{00000000-0005-0000-0000-000000F40000}"/>
    <cellStyle name="Total 2 3 2 5 3 4" xfId="62530" xr:uid="{00000000-0005-0000-0000-000001F40000}"/>
    <cellStyle name="Total 2 3 2 5 3 5" xfId="62531" xr:uid="{00000000-0005-0000-0000-000002F40000}"/>
    <cellStyle name="Total 2 3 2 5 4" xfId="62532" xr:uid="{00000000-0005-0000-0000-000003F40000}"/>
    <cellStyle name="Total 2 3 2 5 4 2" xfId="62533" xr:uid="{00000000-0005-0000-0000-000004F40000}"/>
    <cellStyle name="Total 2 3 2 5 4 3" xfId="62534" xr:uid="{00000000-0005-0000-0000-000005F40000}"/>
    <cellStyle name="Total 2 3 2 5 4 4" xfId="62535" xr:uid="{00000000-0005-0000-0000-000006F40000}"/>
    <cellStyle name="Total 2 3 2 5 4 5" xfId="62536" xr:uid="{00000000-0005-0000-0000-000007F40000}"/>
    <cellStyle name="Total 2 3 2 5 5" xfId="62537" xr:uid="{00000000-0005-0000-0000-000008F40000}"/>
    <cellStyle name="Total 2 3 2 5 6" xfId="62538" xr:uid="{00000000-0005-0000-0000-000009F40000}"/>
    <cellStyle name="Total 2 3 2 5 7" xfId="62539" xr:uid="{00000000-0005-0000-0000-00000AF40000}"/>
    <cellStyle name="Total 2 3 2 5 8" xfId="62540" xr:uid="{00000000-0005-0000-0000-00000BF40000}"/>
    <cellStyle name="Total 2 3 2 6" xfId="62541" xr:uid="{00000000-0005-0000-0000-00000CF40000}"/>
    <cellStyle name="Total 2 3 2 6 2" xfId="62542" xr:uid="{00000000-0005-0000-0000-00000DF40000}"/>
    <cellStyle name="Total 2 3 2 6 2 2" xfId="62543" xr:uid="{00000000-0005-0000-0000-00000EF40000}"/>
    <cellStyle name="Total 2 3 2 6 2 2 2" xfId="62544" xr:uid="{00000000-0005-0000-0000-00000FF40000}"/>
    <cellStyle name="Total 2 3 2 6 2 2 3" xfId="62545" xr:uid="{00000000-0005-0000-0000-000010F40000}"/>
    <cellStyle name="Total 2 3 2 6 2 2 4" xfId="62546" xr:uid="{00000000-0005-0000-0000-000011F40000}"/>
    <cellStyle name="Total 2 3 2 6 2 2 5" xfId="62547" xr:uid="{00000000-0005-0000-0000-000012F40000}"/>
    <cellStyle name="Total 2 3 2 6 2 3" xfId="62548" xr:uid="{00000000-0005-0000-0000-000013F40000}"/>
    <cellStyle name="Total 2 3 2 6 2 3 2" xfId="62549" xr:uid="{00000000-0005-0000-0000-000014F40000}"/>
    <cellStyle name="Total 2 3 2 6 2 3 3" xfId="62550" xr:uid="{00000000-0005-0000-0000-000015F40000}"/>
    <cellStyle name="Total 2 3 2 6 2 3 4" xfId="62551" xr:uid="{00000000-0005-0000-0000-000016F40000}"/>
    <cellStyle name="Total 2 3 2 6 2 3 5" xfId="62552" xr:uid="{00000000-0005-0000-0000-000017F40000}"/>
    <cellStyle name="Total 2 3 2 6 2 4" xfId="62553" xr:uid="{00000000-0005-0000-0000-000018F40000}"/>
    <cellStyle name="Total 2 3 2 6 2 5" xfId="62554" xr:uid="{00000000-0005-0000-0000-000019F40000}"/>
    <cellStyle name="Total 2 3 2 6 2 6" xfId="62555" xr:uid="{00000000-0005-0000-0000-00001AF40000}"/>
    <cellStyle name="Total 2 3 2 6 2 7" xfId="62556" xr:uid="{00000000-0005-0000-0000-00001BF40000}"/>
    <cellStyle name="Total 2 3 2 6 3" xfId="62557" xr:uid="{00000000-0005-0000-0000-00001CF40000}"/>
    <cellStyle name="Total 2 3 2 6 3 2" xfId="62558" xr:uid="{00000000-0005-0000-0000-00001DF40000}"/>
    <cellStyle name="Total 2 3 2 6 3 3" xfId="62559" xr:uid="{00000000-0005-0000-0000-00001EF40000}"/>
    <cellStyle name="Total 2 3 2 6 3 4" xfId="62560" xr:uid="{00000000-0005-0000-0000-00001FF40000}"/>
    <cellStyle name="Total 2 3 2 6 3 5" xfId="62561" xr:uid="{00000000-0005-0000-0000-000020F40000}"/>
    <cellStyle name="Total 2 3 2 6 4" xfId="62562" xr:uid="{00000000-0005-0000-0000-000021F40000}"/>
    <cellStyle name="Total 2 3 2 6 4 2" xfId="62563" xr:uid="{00000000-0005-0000-0000-000022F40000}"/>
    <cellStyle name="Total 2 3 2 6 4 3" xfId="62564" xr:uid="{00000000-0005-0000-0000-000023F40000}"/>
    <cellStyle name="Total 2 3 2 6 4 4" xfId="62565" xr:uid="{00000000-0005-0000-0000-000024F40000}"/>
    <cellStyle name="Total 2 3 2 6 4 5" xfId="62566" xr:uid="{00000000-0005-0000-0000-000025F40000}"/>
    <cellStyle name="Total 2 3 2 6 5" xfId="62567" xr:uid="{00000000-0005-0000-0000-000026F40000}"/>
    <cellStyle name="Total 2 3 2 6 6" xfId="62568" xr:uid="{00000000-0005-0000-0000-000027F40000}"/>
    <cellStyle name="Total 2 3 2 6 7" xfId="62569" xr:uid="{00000000-0005-0000-0000-000028F40000}"/>
    <cellStyle name="Total 2 3 2 6 8" xfId="62570" xr:uid="{00000000-0005-0000-0000-000029F40000}"/>
    <cellStyle name="Total 2 3 2 7" xfId="62571" xr:uid="{00000000-0005-0000-0000-00002AF40000}"/>
    <cellStyle name="Total 2 3 2 7 2" xfId="62572" xr:uid="{00000000-0005-0000-0000-00002BF40000}"/>
    <cellStyle name="Total 2 3 2 7 2 2" xfId="62573" xr:uid="{00000000-0005-0000-0000-00002CF40000}"/>
    <cellStyle name="Total 2 3 2 7 2 2 2" xfId="62574" xr:uid="{00000000-0005-0000-0000-00002DF40000}"/>
    <cellStyle name="Total 2 3 2 7 2 2 3" xfId="62575" xr:uid="{00000000-0005-0000-0000-00002EF40000}"/>
    <cellStyle name="Total 2 3 2 7 2 2 4" xfId="62576" xr:uid="{00000000-0005-0000-0000-00002FF40000}"/>
    <cellStyle name="Total 2 3 2 7 2 2 5" xfId="62577" xr:uid="{00000000-0005-0000-0000-000030F40000}"/>
    <cellStyle name="Total 2 3 2 7 2 3" xfId="62578" xr:uid="{00000000-0005-0000-0000-000031F40000}"/>
    <cellStyle name="Total 2 3 2 7 2 3 2" xfId="62579" xr:uid="{00000000-0005-0000-0000-000032F40000}"/>
    <cellStyle name="Total 2 3 2 7 2 3 3" xfId="62580" xr:uid="{00000000-0005-0000-0000-000033F40000}"/>
    <cellStyle name="Total 2 3 2 7 2 3 4" xfId="62581" xr:uid="{00000000-0005-0000-0000-000034F40000}"/>
    <cellStyle name="Total 2 3 2 7 2 3 5" xfId="62582" xr:uid="{00000000-0005-0000-0000-000035F40000}"/>
    <cellStyle name="Total 2 3 2 7 2 4" xfId="62583" xr:uid="{00000000-0005-0000-0000-000036F40000}"/>
    <cellStyle name="Total 2 3 2 7 2 5" xfId="62584" xr:uid="{00000000-0005-0000-0000-000037F40000}"/>
    <cellStyle name="Total 2 3 2 7 2 6" xfId="62585" xr:uid="{00000000-0005-0000-0000-000038F40000}"/>
    <cellStyle name="Total 2 3 2 7 2 7" xfId="62586" xr:uid="{00000000-0005-0000-0000-000039F40000}"/>
    <cellStyle name="Total 2 3 2 7 3" xfId="62587" xr:uid="{00000000-0005-0000-0000-00003AF40000}"/>
    <cellStyle name="Total 2 3 2 7 3 2" xfId="62588" xr:uid="{00000000-0005-0000-0000-00003BF40000}"/>
    <cellStyle name="Total 2 3 2 7 3 3" xfId="62589" xr:uid="{00000000-0005-0000-0000-00003CF40000}"/>
    <cellStyle name="Total 2 3 2 7 3 4" xfId="62590" xr:uid="{00000000-0005-0000-0000-00003DF40000}"/>
    <cellStyle name="Total 2 3 2 7 3 5" xfId="62591" xr:uid="{00000000-0005-0000-0000-00003EF40000}"/>
    <cellStyle name="Total 2 3 2 7 4" xfId="62592" xr:uid="{00000000-0005-0000-0000-00003FF40000}"/>
    <cellStyle name="Total 2 3 2 7 4 2" xfId="62593" xr:uid="{00000000-0005-0000-0000-000040F40000}"/>
    <cellStyle name="Total 2 3 2 7 4 3" xfId="62594" xr:uid="{00000000-0005-0000-0000-000041F40000}"/>
    <cellStyle name="Total 2 3 2 7 4 4" xfId="62595" xr:uid="{00000000-0005-0000-0000-000042F40000}"/>
    <cellStyle name="Total 2 3 2 7 4 5" xfId="62596" xr:uid="{00000000-0005-0000-0000-000043F40000}"/>
    <cellStyle name="Total 2 3 2 7 5" xfId="62597" xr:uid="{00000000-0005-0000-0000-000044F40000}"/>
    <cellStyle name="Total 2 3 2 7 6" xfId="62598" xr:uid="{00000000-0005-0000-0000-000045F40000}"/>
    <cellStyle name="Total 2 3 2 7 7" xfId="62599" xr:uid="{00000000-0005-0000-0000-000046F40000}"/>
    <cellStyle name="Total 2 3 2 7 8" xfId="62600" xr:uid="{00000000-0005-0000-0000-000047F40000}"/>
    <cellStyle name="Total 2 3 2 8" xfId="62601" xr:uid="{00000000-0005-0000-0000-000048F40000}"/>
    <cellStyle name="Total 2 3 2 8 2" xfId="62602" xr:uid="{00000000-0005-0000-0000-000049F40000}"/>
    <cellStyle name="Total 2 3 2 8 2 2" xfId="62603" xr:uid="{00000000-0005-0000-0000-00004AF40000}"/>
    <cellStyle name="Total 2 3 2 8 2 2 2" xfId="62604" xr:uid="{00000000-0005-0000-0000-00004BF40000}"/>
    <cellStyle name="Total 2 3 2 8 2 2 3" xfId="62605" xr:uid="{00000000-0005-0000-0000-00004CF40000}"/>
    <cellStyle name="Total 2 3 2 8 2 2 4" xfId="62606" xr:uid="{00000000-0005-0000-0000-00004DF40000}"/>
    <cellStyle name="Total 2 3 2 8 2 2 5" xfId="62607" xr:uid="{00000000-0005-0000-0000-00004EF40000}"/>
    <cellStyle name="Total 2 3 2 8 2 3" xfId="62608" xr:uid="{00000000-0005-0000-0000-00004FF40000}"/>
    <cellStyle name="Total 2 3 2 8 2 3 2" xfId="62609" xr:uid="{00000000-0005-0000-0000-000050F40000}"/>
    <cellStyle name="Total 2 3 2 8 2 3 3" xfId="62610" xr:uid="{00000000-0005-0000-0000-000051F40000}"/>
    <cellStyle name="Total 2 3 2 8 2 3 4" xfId="62611" xr:uid="{00000000-0005-0000-0000-000052F40000}"/>
    <cellStyle name="Total 2 3 2 8 2 3 5" xfId="62612" xr:uid="{00000000-0005-0000-0000-000053F40000}"/>
    <cellStyle name="Total 2 3 2 8 2 4" xfId="62613" xr:uid="{00000000-0005-0000-0000-000054F40000}"/>
    <cellStyle name="Total 2 3 2 8 2 5" xfId="62614" xr:uid="{00000000-0005-0000-0000-000055F40000}"/>
    <cellStyle name="Total 2 3 2 8 2 6" xfId="62615" xr:uid="{00000000-0005-0000-0000-000056F40000}"/>
    <cellStyle name="Total 2 3 2 8 2 7" xfId="62616" xr:uid="{00000000-0005-0000-0000-000057F40000}"/>
    <cellStyle name="Total 2 3 2 8 3" xfId="62617" xr:uid="{00000000-0005-0000-0000-000058F40000}"/>
    <cellStyle name="Total 2 3 2 8 3 2" xfId="62618" xr:uid="{00000000-0005-0000-0000-000059F40000}"/>
    <cellStyle name="Total 2 3 2 8 3 3" xfId="62619" xr:uid="{00000000-0005-0000-0000-00005AF40000}"/>
    <cellStyle name="Total 2 3 2 8 3 4" xfId="62620" xr:uid="{00000000-0005-0000-0000-00005BF40000}"/>
    <cellStyle name="Total 2 3 2 8 3 5" xfId="62621" xr:uid="{00000000-0005-0000-0000-00005CF40000}"/>
    <cellStyle name="Total 2 3 2 8 4" xfId="62622" xr:uid="{00000000-0005-0000-0000-00005DF40000}"/>
    <cellStyle name="Total 2 3 2 8 4 2" xfId="62623" xr:uid="{00000000-0005-0000-0000-00005EF40000}"/>
    <cellStyle name="Total 2 3 2 8 4 3" xfId="62624" xr:uid="{00000000-0005-0000-0000-00005FF40000}"/>
    <cellStyle name="Total 2 3 2 8 4 4" xfId="62625" xr:uid="{00000000-0005-0000-0000-000060F40000}"/>
    <cellStyle name="Total 2 3 2 8 4 5" xfId="62626" xr:uid="{00000000-0005-0000-0000-000061F40000}"/>
    <cellStyle name="Total 2 3 2 8 5" xfId="62627" xr:uid="{00000000-0005-0000-0000-000062F40000}"/>
    <cellStyle name="Total 2 3 2 8 6" xfId="62628" xr:uid="{00000000-0005-0000-0000-000063F40000}"/>
    <cellStyle name="Total 2 3 2 8 7" xfId="62629" xr:uid="{00000000-0005-0000-0000-000064F40000}"/>
    <cellStyle name="Total 2 3 2 8 8" xfId="62630" xr:uid="{00000000-0005-0000-0000-000065F40000}"/>
    <cellStyle name="Total 2 3 2 9" xfId="62631" xr:uid="{00000000-0005-0000-0000-000066F40000}"/>
    <cellStyle name="Total 2 3 2 9 2" xfId="62632" xr:uid="{00000000-0005-0000-0000-000067F40000}"/>
    <cellStyle name="Total 2 3 2 9 2 2" xfId="62633" xr:uid="{00000000-0005-0000-0000-000068F40000}"/>
    <cellStyle name="Total 2 3 2 9 2 2 2" xfId="62634" xr:uid="{00000000-0005-0000-0000-000069F40000}"/>
    <cellStyle name="Total 2 3 2 9 2 2 3" xfId="62635" xr:uid="{00000000-0005-0000-0000-00006AF40000}"/>
    <cellStyle name="Total 2 3 2 9 2 2 4" xfId="62636" xr:uid="{00000000-0005-0000-0000-00006BF40000}"/>
    <cellStyle name="Total 2 3 2 9 2 2 5" xfId="62637" xr:uid="{00000000-0005-0000-0000-00006CF40000}"/>
    <cellStyle name="Total 2 3 2 9 2 3" xfId="62638" xr:uid="{00000000-0005-0000-0000-00006DF40000}"/>
    <cellStyle name="Total 2 3 2 9 2 3 2" xfId="62639" xr:uid="{00000000-0005-0000-0000-00006EF40000}"/>
    <cellStyle name="Total 2 3 2 9 2 3 3" xfId="62640" xr:uid="{00000000-0005-0000-0000-00006FF40000}"/>
    <cellStyle name="Total 2 3 2 9 2 3 4" xfId="62641" xr:uid="{00000000-0005-0000-0000-000070F40000}"/>
    <cellStyle name="Total 2 3 2 9 2 3 5" xfId="62642" xr:uid="{00000000-0005-0000-0000-000071F40000}"/>
    <cellStyle name="Total 2 3 2 9 2 4" xfId="62643" xr:uid="{00000000-0005-0000-0000-000072F40000}"/>
    <cellStyle name="Total 2 3 2 9 2 5" xfId="62644" xr:uid="{00000000-0005-0000-0000-000073F40000}"/>
    <cellStyle name="Total 2 3 2 9 2 6" xfId="62645" xr:uid="{00000000-0005-0000-0000-000074F40000}"/>
    <cellStyle name="Total 2 3 2 9 2 7" xfId="62646" xr:uid="{00000000-0005-0000-0000-000075F40000}"/>
    <cellStyle name="Total 2 3 2 9 3" xfId="62647" xr:uid="{00000000-0005-0000-0000-000076F40000}"/>
    <cellStyle name="Total 2 3 2 9 3 2" xfId="62648" xr:uid="{00000000-0005-0000-0000-000077F40000}"/>
    <cellStyle name="Total 2 3 2 9 3 3" xfId="62649" xr:uid="{00000000-0005-0000-0000-000078F40000}"/>
    <cellStyle name="Total 2 3 2 9 3 4" xfId="62650" xr:uid="{00000000-0005-0000-0000-000079F40000}"/>
    <cellStyle name="Total 2 3 2 9 3 5" xfId="62651" xr:uid="{00000000-0005-0000-0000-00007AF40000}"/>
    <cellStyle name="Total 2 3 2 9 4" xfId="62652" xr:uid="{00000000-0005-0000-0000-00007BF40000}"/>
    <cellStyle name="Total 2 3 2 9 4 2" xfId="62653" xr:uid="{00000000-0005-0000-0000-00007CF40000}"/>
    <cellStyle name="Total 2 3 2 9 4 3" xfId="62654" xr:uid="{00000000-0005-0000-0000-00007DF40000}"/>
    <cellStyle name="Total 2 3 2 9 4 4" xfId="62655" xr:uid="{00000000-0005-0000-0000-00007EF40000}"/>
    <cellStyle name="Total 2 3 2 9 4 5" xfId="62656" xr:uid="{00000000-0005-0000-0000-00007FF40000}"/>
    <cellStyle name="Total 2 3 2 9 5" xfId="62657" xr:uid="{00000000-0005-0000-0000-000080F40000}"/>
    <cellStyle name="Total 2 3 2 9 6" xfId="62658" xr:uid="{00000000-0005-0000-0000-000081F40000}"/>
    <cellStyle name="Total 2 3 2 9 7" xfId="62659" xr:uid="{00000000-0005-0000-0000-000082F40000}"/>
    <cellStyle name="Total 2 3 2 9 8" xfId="62660" xr:uid="{00000000-0005-0000-0000-000083F40000}"/>
    <cellStyle name="Total 2 3 3" xfId="2208" xr:uid="{00000000-0005-0000-0000-000084F40000}"/>
    <cellStyle name="Total 2 3 3 2" xfId="2209" xr:uid="{00000000-0005-0000-0000-000085F40000}"/>
    <cellStyle name="Total 2 3 3 2 2" xfId="62661" xr:uid="{00000000-0005-0000-0000-000086F40000}"/>
    <cellStyle name="Total 2 3 3 3" xfId="62662" xr:uid="{00000000-0005-0000-0000-000087F40000}"/>
    <cellStyle name="Total 2 3 3 4" xfId="62663" xr:uid="{00000000-0005-0000-0000-000088F40000}"/>
    <cellStyle name="Total 2 3 3 5" xfId="62664" xr:uid="{00000000-0005-0000-0000-000089F40000}"/>
    <cellStyle name="Total 2 3 4" xfId="2210" xr:uid="{00000000-0005-0000-0000-00008AF40000}"/>
    <cellStyle name="Total 2 3 4 2" xfId="2211" xr:uid="{00000000-0005-0000-0000-00008BF40000}"/>
    <cellStyle name="Total 2 3 4 2 2" xfId="62665" xr:uid="{00000000-0005-0000-0000-00008CF40000}"/>
    <cellStyle name="Total 2 3 4 3" xfId="62666" xr:uid="{00000000-0005-0000-0000-00008DF40000}"/>
    <cellStyle name="Total 2 3 4 4" xfId="62667" xr:uid="{00000000-0005-0000-0000-00008EF40000}"/>
    <cellStyle name="Total 2 3 4 5" xfId="62668" xr:uid="{00000000-0005-0000-0000-00008FF40000}"/>
    <cellStyle name="Total 2 3 5" xfId="2212" xr:uid="{00000000-0005-0000-0000-000090F40000}"/>
    <cellStyle name="Total 2 3 5 2" xfId="62669" xr:uid="{00000000-0005-0000-0000-000091F40000}"/>
    <cellStyle name="Total 2 3 6" xfId="62670" xr:uid="{00000000-0005-0000-0000-000092F40000}"/>
    <cellStyle name="Total 2 3 7" xfId="62671" xr:uid="{00000000-0005-0000-0000-000093F40000}"/>
    <cellStyle name="Total 2 3_T-straight with PEDs adjustor" xfId="62672" xr:uid="{00000000-0005-0000-0000-000094F40000}"/>
    <cellStyle name="Total 2 4" xfId="2213" xr:uid="{00000000-0005-0000-0000-000095F40000}"/>
    <cellStyle name="Total 2 4 2" xfId="2214" xr:uid="{00000000-0005-0000-0000-000096F40000}"/>
    <cellStyle name="Total 2 4 3" xfId="62673" xr:uid="{00000000-0005-0000-0000-000097F40000}"/>
    <cellStyle name="Total 2 4_T-straight with PEDs adjustor" xfId="62674" xr:uid="{00000000-0005-0000-0000-000098F40000}"/>
    <cellStyle name="Total 2 5" xfId="2215" xr:uid="{00000000-0005-0000-0000-000099F40000}"/>
    <cellStyle name="Total 2 5 10" xfId="62675" xr:uid="{00000000-0005-0000-0000-00009AF40000}"/>
    <cellStyle name="Total 2 5 10 2" xfId="62676" xr:uid="{00000000-0005-0000-0000-00009BF40000}"/>
    <cellStyle name="Total 2 5 10 2 2" xfId="62677" xr:uid="{00000000-0005-0000-0000-00009CF40000}"/>
    <cellStyle name="Total 2 5 10 2 2 2" xfId="62678" xr:uid="{00000000-0005-0000-0000-00009DF40000}"/>
    <cellStyle name="Total 2 5 10 2 2 3" xfId="62679" xr:uid="{00000000-0005-0000-0000-00009EF40000}"/>
    <cellStyle name="Total 2 5 10 2 2 4" xfId="62680" xr:uid="{00000000-0005-0000-0000-00009FF40000}"/>
    <cellStyle name="Total 2 5 10 2 2 5" xfId="62681" xr:uid="{00000000-0005-0000-0000-0000A0F40000}"/>
    <cellStyle name="Total 2 5 10 2 3" xfId="62682" xr:uid="{00000000-0005-0000-0000-0000A1F40000}"/>
    <cellStyle name="Total 2 5 10 2 3 2" xfId="62683" xr:uid="{00000000-0005-0000-0000-0000A2F40000}"/>
    <cellStyle name="Total 2 5 10 2 3 3" xfId="62684" xr:uid="{00000000-0005-0000-0000-0000A3F40000}"/>
    <cellStyle name="Total 2 5 10 2 3 4" xfId="62685" xr:uid="{00000000-0005-0000-0000-0000A4F40000}"/>
    <cellStyle name="Total 2 5 10 2 3 5" xfId="62686" xr:uid="{00000000-0005-0000-0000-0000A5F40000}"/>
    <cellStyle name="Total 2 5 10 2 4" xfId="62687" xr:uid="{00000000-0005-0000-0000-0000A6F40000}"/>
    <cellStyle name="Total 2 5 10 2 5" xfId="62688" xr:uid="{00000000-0005-0000-0000-0000A7F40000}"/>
    <cellStyle name="Total 2 5 10 2 6" xfId="62689" xr:uid="{00000000-0005-0000-0000-0000A8F40000}"/>
    <cellStyle name="Total 2 5 10 2 7" xfId="62690" xr:uid="{00000000-0005-0000-0000-0000A9F40000}"/>
    <cellStyle name="Total 2 5 10 3" xfId="62691" xr:uid="{00000000-0005-0000-0000-0000AAF40000}"/>
    <cellStyle name="Total 2 5 10 3 2" xfId="62692" xr:uid="{00000000-0005-0000-0000-0000ABF40000}"/>
    <cellStyle name="Total 2 5 10 3 3" xfId="62693" xr:uid="{00000000-0005-0000-0000-0000ACF40000}"/>
    <cellStyle name="Total 2 5 10 3 4" xfId="62694" xr:uid="{00000000-0005-0000-0000-0000ADF40000}"/>
    <cellStyle name="Total 2 5 10 3 5" xfId="62695" xr:uid="{00000000-0005-0000-0000-0000AEF40000}"/>
    <cellStyle name="Total 2 5 10 4" xfId="62696" xr:uid="{00000000-0005-0000-0000-0000AFF40000}"/>
    <cellStyle name="Total 2 5 10 4 2" xfId="62697" xr:uid="{00000000-0005-0000-0000-0000B0F40000}"/>
    <cellStyle name="Total 2 5 10 4 3" xfId="62698" xr:uid="{00000000-0005-0000-0000-0000B1F40000}"/>
    <cellStyle name="Total 2 5 10 4 4" xfId="62699" xr:uid="{00000000-0005-0000-0000-0000B2F40000}"/>
    <cellStyle name="Total 2 5 10 4 5" xfId="62700" xr:uid="{00000000-0005-0000-0000-0000B3F40000}"/>
    <cellStyle name="Total 2 5 10 5" xfId="62701" xr:uid="{00000000-0005-0000-0000-0000B4F40000}"/>
    <cellStyle name="Total 2 5 10 6" xfId="62702" xr:uid="{00000000-0005-0000-0000-0000B5F40000}"/>
    <cellStyle name="Total 2 5 10 7" xfId="62703" xr:uid="{00000000-0005-0000-0000-0000B6F40000}"/>
    <cellStyle name="Total 2 5 10 8" xfId="62704" xr:uid="{00000000-0005-0000-0000-0000B7F40000}"/>
    <cellStyle name="Total 2 5 11" xfId="62705" xr:uid="{00000000-0005-0000-0000-0000B8F40000}"/>
    <cellStyle name="Total 2 5 11 2" xfId="62706" xr:uid="{00000000-0005-0000-0000-0000B9F40000}"/>
    <cellStyle name="Total 2 5 11 2 2" xfId="62707" xr:uid="{00000000-0005-0000-0000-0000BAF40000}"/>
    <cellStyle name="Total 2 5 11 2 2 2" xfId="62708" xr:uid="{00000000-0005-0000-0000-0000BBF40000}"/>
    <cellStyle name="Total 2 5 11 2 2 3" xfId="62709" xr:uid="{00000000-0005-0000-0000-0000BCF40000}"/>
    <cellStyle name="Total 2 5 11 2 2 4" xfId="62710" xr:uid="{00000000-0005-0000-0000-0000BDF40000}"/>
    <cellStyle name="Total 2 5 11 2 2 5" xfId="62711" xr:uid="{00000000-0005-0000-0000-0000BEF40000}"/>
    <cellStyle name="Total 2 5 11 2 3" xfId="62712" xr:uid="{00000000-0005-0000-0000-0000BFF40000}"/>
    <cellStyle name="Total 2 5 11 2 3 2" xfId="62713" xr:uid="{00000000-0005-0000-0000-0000C0F40000}"/>
    <cellStyle name="Total 2 5 11 2 3 3" xfId="62714" xr:uid="{00000000-0005-0000-0000-0000C1F40000}"/>
    <cellStyle name="Total 2 5 11 2 3 4" xfId="62715" xr:uid="{00000000-0005-0000-0000-0000C2F40000}"/>
    <cellStyle name="Total 2 5 11 2 3 5" xfId="62716" xr:uid="{00000000-0005-0000-0000-0000C3F40000}"/>
    <cellStyle name="Total 2 5 11 2 4" xfId="62717" xr:uid="{00000000-0005-0000-0000-0000C4F40000}"/>
    <cellStyle name="Total 2 5 11 2 5" xfId="62718" xr:uid="{00000000-0005-0000-0000-0000C5F40000}"/>
    <cellStyle name="Total 2 5 11 2 6" xfId="62719" xr:uid="{00000000-0005-0000-0000-0000C6F40000}"/>
    <cellStyle name="Total 2 5 11 2 7" xfId="62720" xr:uid="{00000000-0005-0000-0000-0000C7F40000}"/>
    <cellStyle name="Total 2 5 11 3" xfId="62721" xr:uid="{00000000-0005-0000-0000-0000C8F40000}"/>
    <cellStyle name="Total 2 5 11 3 2" xfId="62722" xr:uid="{00000000-0005-0000-0000-0000C9F40000}"/>
    <cellStyle name="Total 2 5 11 3 3" xfId="62723" xr:uid="{00000000-0005-0000-0000-0000CAF40000}"/>
    <cellStyle name="Total 2 5 11 3 4" xfId="62724" xr:uid="{00000000-0005-0000-0000-0000CBF40000}"/>
    <cellStyle name="Total 2 5 11 3 5" xfId="62725" xr:uid="{00000000-0005-0000-0000-0000CCF40000}"/>
    <cellStyle name="Total 2 5 11 4" xfId="62726" xr:uid="{00000000-0005-0000-0000-0000CDF40000}"/>
    <cellStyle name="Total 2 5 11 4 2" xfId="62727" xr:uid="{00000000-0005-0000-0000-0000CEF40000}"/>
    <cellStyle name="Total 2 5 11 4 3" xfId="62728" xr:uid="{00000000-0005-0000-0000-0000CFF40000}"/>
    <cellStyle name="Total 2 5 11 4 4" xfId="62729" xr:uid="{00000000-0005-0000-0000-0000D0F40000}"/>
    <cellStyle name="Total 2 5 11 4 5" xfId="62730" xr:uid="{00000000-0005-0000-0000-0000D1F40000}"/>
    <cellStyle name="Total 2 5 11 5" xfId="62731" xr:uid="{00000000-0005-0000-0000-0000D2F40000}"/>
    <cellStyle name="Total 2 5 11 6" xfId="62732" xr:uid="{00000000-0005-0000-0000-0000D3F40000}"/>
    <cellStyle name="Total 2 5 11 7" xfId="62733" xr:uid="{00000000-0005-0000-0000-0000D4F40000}"/>
    <cellStyle name="Total 2 5 11 8" xfId="62734" xr:uid="{00000000-0005-0000-0000-0000D5F40000}"/>
    <cellStyle name="Total 2 5 12" xfId="62735" xr:uid="{00000000-0005-0000-0000-0000D6F40000}"/>
    <cellStyle name="Total 2 5 12 2" xfId="62736" xr:uid="{00000000-0005-0000-0000-0000D7F40000}"/>
    <cellStyle name="Total 2 5 12 2 2" xfId="62737" xr:uid="{00000000-0005-0000-0000-0000D8F40000}"/>
    <cellStyle name="Total 2 5 12 2 2 2" xfId="62738" xr:uid="{00000000-0005-0000-0000-0000D9F40000}"/>
    <cellStyle name="Total 2 5 12 2 2 3" xfId="62739" xr:uid="{00000000-0005-0000-0000-0000DAF40000}"/>
    <cellStyle name="Total 2 5 12 2 2 4" xfId="62740" xr:uid="{00000000-0005-0000-0000-0000DBF40000}"/>
    <cellStyle name="Total 2 5 12 2 2 5" xfId="62741" xr:uid="{00000000-0005-0000-0000-0000DCF40000}"/>
    <cellStyle name="Total 2 5 12 2 3" xfId="62742" xr:uid="{00000000-0005-0000-0000-0000DDF40000}"/>
    <cellStyle name="Total 2 5 12 2 3 2" xfId="62743" xr:uid="{00000000-0005-0000-0000-0000DEF40000}"/>
    <cellStyle name="Total 2 5 12 2 3 3" xfId="62744" xr:uid="{00000000-0005-0000-0000-0000DFF40000}"/>
    <cellStyle name="Total 2 5 12 2 3 4" xfId="62745" xr:uid="{00000000-0005-0000-0000-0000E0F40000}"/>
    <cellStyle name="Total 2 5 12 2 3 5" xfId="62746" xr:uid="{00000000-0005-0000-0000-0000E1F40000}"/>
    <cellStyle name="Total 2 5 12 2 4" xfId="62747" xr:uid="{00000000-0005-0000-0000-0000E2F40000}"/>
    <cellStyle name="Total 2 5 12 2 5" xfId="62748" xr:uid="{00000000-0005-0000-0000-0000E3F40000}"/>
    <cellStyle name="Total 2 5 12 2 6" xfId="62749" xr:uid="{00000000-0005-0000-0000-0000E4F40000}"/>
    <cellStyle name="Total 2 5 12 2 7" xfId="62750" xr:uid="{00000000-0005-0000-0000-0000E5F40000}"/>
    <cellStyle name="Total 2 5 12 3" xfId="62751" xr:uid="{00000000-0005-0000-0000-0000E6F40000}"/>
    <cellStyle name="Total 2 5 12 3 2" xfId="62752" xr:uid="{00000000-0005-0000-0000-0000E7F40000}"/>
    <cellStyle name="Total 2 5 12 3 3" xfId="62753" xr:uid="{00000000-0005-0000-0000-0000E8F40000}"/>
    <cellStyle name="Total 2 5 12 3 4" xfId="62754" xr:uid="{00000000-0005-0000-0000-0000E9F40000}"/>
    <cellStyle name="Total 2 5 12 3 5" xfId="62755" xr:uid="{00000000-0005-0000-0000-0000EAF40000}"/>
    <cellStyle name="Total 2 5 12 4" xfId="62756" xr:uid="{00000000-0005-0000-0000-0000EBF40000}"/>
    <cellStyle name="Total 2 5 12 4 2" xfId="62757" xr:uid="{00000000-0005-0000-0000-0000ECF40000}"/>
    <cellStyle name="Total 2 5 12 4 3" xfId="62758" xr:uid="{00000000-0005-0000-0000-0000EDF40000}"/>
    <cellStyle name="Total 2 5 12 4 4" xfId="62759" xr:uid="{00000000-0005-0000-0000-0000EEF40000}"/>
    <cellStyle name="Total 2 5 12 4 5" xfId="62760" xr:uid="{00000000-0005-0000-0000-0000EFF40000}"/>
    <cellStyle name="Total 2 5 12 5" xfId="62761" xr:uid="{00000000-0005-0000-0000-0000F0F40000}"/>
    <cellStyle name="Total 2 5 12 6" xfId="62762" xr:uid="{00000000-0005-0000-0000-0000F1F40000}"/>
    <cellStyle name="Total 2 5 12 7" xfId="62763" xr:uid="{00000000-0005-0000-0000-0000F2F40000}"/>
    <cellStyle name="Total 2 5 12 8" xfId="62764" xr:uid="{00000000-0005-0000-0000-0000F3F40000}"/>
    <cellStyle name="Total 2 5 13" xfId="62765" xr:uid="{00000000-0005-0000-0000-0000F4F40000}"/>
    <cellStyle name="Total 2 5 13 2" xfId="62766" xr:uid="{00000000-0005-0000-0000-0000F5F40000}"/>
    <cellStyle name="Total 2 5 13 2 2" xfId="62767" xr:uid="{00000000-0005-0000-0000-0000F6F40000}"/>
    <cellStyle name="Total 2 5 13 2 2 2" xfId="62768" xr:uid="{00000000-0005-0000-0000-0000F7F40000}"/>
    <cellStyle name="Total 2 5 13 2 2 3" xfId="62769" xr:uid="{00000000-0005-0000-0000-0000F8F40000}"/>
    <cellStyle name="Total 2 5 13 2 2 4" xfId="62770" xr:uid="{00000000-0005-0000-0000-0000F9F40000}"/>
    <cellStyle name="Total 2 5 13 2 2 5" xfId="62771" xr:uid="{00000000-0005-0000-0000-0000FAF40000}"/>
    <cellStyle name="Total 2 5 13 2 3" xfId="62772" xr:uid="{00000000-0005-0000-0000-0000FBF40000}"/>
    <cellStyle name="Total 2 5 13 2 3 2" xfId="62773" xr:uid="{00000000-0005-0000-0000-0000FCF40000}"/>
    <cellStyle name="Total 2 5 13 2 3 3" xfId="62774" xr:uid="{00000000-0005-0000-0000-0000FDF40000}"/>
    <cellStyle name="Total 2 5 13 2 3 4" xfId="62775" xr:uid="{00000000-0005-0000-0000-0000FEF40000}"/>
    <cellStyle name="Total 2 5 13 2 3 5" xfId="62776" xr:uid="{00000000-0005-0000-0000-0000FFF40000}"/>
    <cellStyle name="Total 2 5 13 2 4" xfId="62777" xr:uid="{00000000-0005-0000-0000-000000F50000}"/>
    <cellStyle name="Total 2 5 13 2 5" xfId="62778" xr:uid="{00000000-0005-0000-0000-000001F50000}"/>
    <cellStyle name="Total 2 5 13 2 6" xfId="62779" xr:uid="{00000000-0005-0000-0000-000002F50000}"/>
    <cellStyle name="Total 2 5 13 2 7" xfId="62780" xr:uid="{00000000-0005-0000-0000-000003F50000}"/>
    <cellStyle name="Total 2 5 13 3" xfId="62781" xr:uid="{00000000-0005-0000-0000-000004F50000}"/>
    <cellStyle name="Total 2 5 13 3 2" xfId="62782" xr:uid="{00000000-0005-0000-0000-000005F50000}"/>
    <cellStyle name="Total 2 5 13 3 3" xfId="62783" xr:uid="{00000000-0005-0000-0000-000006F50000}"/>
    <cellStyle name="Total 2 5 13 3 4" xfId="62784" xr:uid="{00000000-0005-0000-0000-000007F50000}"/>
    <cellStyle name="Total 2 5 13 3 5" xfId="62785" xr:uid="{00000000-0005-0000-0000-000008F50000}"/>
    <cellStyle name="Total 2 5 13 4" xfId="62786" xr:uid="{00000000-0005-0000-0000-000009F50000}"/>
    <cellStyle name="Total 2 5 13 4 2" xfId="62787" xr:uid="{00000000-0005-0000-0000-00000AF50000}"/>
    <cellStyle name="Total 2 5 13 4 3" xfId="62788" xr:uid="{00000000-0005-0000-0000-00000BF50000}"/>
    <cellStyle name="Total 2 5 13 4 4" xfId="62789" xr:uid="{00000000-0005-0000-0000-00000CF50000}"/>
    <cellStyle name="Total 2 5 13 4 5" xfId="62790" xr:uid="{00000000-0005-0000-0000-00000DF50000}"/>
    <cellStyle name="Total 2 5 13 5" xfId="62791" xr:uid="{00000000-0005-0000-0000-00000EF50000}"/>
    <cellStyle name="Total 2 5 13 6" xfId="62792" xr:uid="{00000000-0005-0000-0000-00000FF50000}"/>
    <cellStyle name="Total 2 5 13 7" xfId="62793" xr:uid="{00000000-0005-0000-0000-000010F50000}"/>
    <cellStyle name="Total 2 5 13 8" xfId="62794" xr:uid="{00000000-0005-0000-0000-000011F50000}"/>
    <cellStyle name="Total 2 5 14" xfId="62795" xr:uid="{00000000-0005-0000-0000-000012F50000}"/>
    <cellStyle name="Total 2 5 14 2" xfId="62796" xr:uid="{00000000-0005-0000-0000-000013F50000}"/>
    <cellStyle name="Total 2 5 14 2 2" xfId="62797" xr:uid="{00000000-0005-0000-0000-000014F50000}"/>
    <cellStyle name="Total 2 5 14 2 2 2" xfId="62798" xr:uid="{00000000-0005-0000-0000-000015F50000}"/>
    <cellStyle name="Total 2 5 14 2 2 3" xfId="62799" xr:uid="{00000000-0005-0000-0000-000016F50000}"/>
    <cellStyle name="Total 2 5 14 2 2 4" xfId="62800" xr:uid="{00000000-0005-0000-0000-000017F50000}"/>
    <cellStyle name="Total 2 5 14 2 2 5" xfId="62801" xr:uid="{00000000-0005-0000-0000-000018F50000}"/>
    <cellStyle name="Total 2 5 14 2 3" xfId="62802" xr:uid="{00000000-0005-0000-0000-000019F50000}"/>
    <cellStyle name="Total 2 5 14 2 3 2" xfId="62803" xr:uid="{00000000-0005-0000-0000-00001AF50000}"/>
    <cellStyle name="Total 2 5 14 2 3 3" xfId="62804" xr:uid="{00000000-0005-0000-0000-00001BF50000}"/>
    <cellStyle name="Total 2 5 14 2 3 4" xfId="62805" xr:uid="{00000000-0005-0000-0000-00001CF50000}"/>
    <cellStyle name="Total 2 5 14 2 3 5" xfId="62806" xr:uid="{00000000-0005-0000-0000-00001DF50000}"/>
    <cellStyle name="Total 2 5 14 2 4" xfId="62807" xr:uid="{00000000-0005-0000-0000-00001EF50000}"/>
    <cellStyle name="Total 2 5 14 2 5" xfId="62808" xr:uid="{00000000-0005-0000-0000-00001FF50000}"/>
    <cellStyle name="Total 2 5 14 2 6" xfId="62809" xr:uid="{00000000-0005-0000-0000-000020F50000}"/>
    <cellStyle name="Total 2 5 14 2 7" xfId="62810" xr:uid="{00000000-0005-0000-0000-000021F50000}"/>
    <cellStyle name="Total 2 5 14 3" xfId="62811" xr:uid="{00000000-0005-0000-0000-000022F50000}"/>
    <cellStyle name="Total 2 5 14 3 2" xfId="62812" xr:uid="{00000000-0005-0000-0000-000023F50000}"/>
    <cellStyle name="Total 2 5 14 3 3" xfId="62813" xr:uid="{00000000-0005-0000-0000-000024F50000}"/>
    <cellStyle name="Total 2 5 14 3 4" xfId="62814" xr:uid="{00000000-0005-0000-0000-000025F50000}"/>
    <cellStyle name="Total 2 5 14 3 5" xfId="62815" xr:uid="{00000000-0005-0000-0000-000026F50000}"/>
    <cellStyle name="Total 2 5 14 4" xfId="62816" xr:uid="{00000000-0005-0000-0000-000027F50000}"/>
    <cellStyle name="Total 2 5 14 4 2" xfId="62817" xr:uid="{00000000-0005-0000-0000-000028F50000}"/>
    <cellStyle name="Total 2 5 14 4 3" xfId="62818" xr:uid="{00000000-0005-0000-0000-000029F50000}"/>
    <cellStyle name="Total 2 5 14 4 4" xfId="62819" xr:uid="{00000000-0005-0000-0000-00002AF50000}"/>
    <cellStyle name="Total 2 5 14 4 5" xfId="62820" xr:uid="{00000000-0005-0000-0000-00002BF50000}"/>
    <cellStyle name="Total 2 5 14 5" xfId="62821" xr:uid="{00000000-0005-0000-0000-00002CF50000}"/>
    <cellStyle name="Total 2 5 14 6" xfId="62822" xr:uid="{00000000-0005-0000-0000-00002DF50000}"/>
    <cellStyle name="Total 2 5 14 7" xfId="62823" xr:uid="{00000000-0005-0000-0000-00002EF50000}"/>
    <cellStyle name="Total 2 5 14 8" xfId="62824" xr:uid="{00000000-0005-0000-0000-00002FF50000}"/>
    <cellStyle name="Total 2 5 15" xfId="62825" xr:uid="{00000000-0005-0000-0000-000030F50000}"/>
    <cellStyle name="Total 2 5 15 2" xfId="62826" xr:uid="{00000000-0005-0000-0000-000031F50000}"/>
    <cellStyle name="Total 2 5 15 2 2" xfId="62827" xr:uid="{00000000-0005-0000-0000-000032F50000}"/>
    <cellStyle name="Total 2 5 15 2 3" xfId="62828" xr:uid="{00000000-0005-0000-0000-000033F50000}"/>
    <cellStyle name="Total 2 5 15 2 4" xfId="62829" xr:uid="{00000000-0005-0000-0000-000034F50000}"/>
    <cellStyle name="Total 2 5 15 2 5" xfId="62830" xr:uid="{00000000-0005-0000-0000-000035F50000}"/>
    <cellStyle name="Total 2 5 15 3" xfId="62831" xr:uid="{00000000-0005-0000-0000-000036F50000}"/>
    <cellStyle name="Total 2 5 15 3 2" xfId="62832" xr:uid="{00000000-0005-0000-0000-000037F50000}"/>
    <cellStyle name="Total 2 5 15 3 3" xfId="62833" xr:uid="{00000000-0005-0000-0000-000038F50000}"/>
    <cellStyle name="Total 2 5 15 3 4" xfId="62834" xr:uid="{00000000-0005-0000-0000-000039F50000}"/>
    <cellStyle name="Total 2 5 15 3 5" xfId="62835" xr:uid="{00000000-0005-0000-0000-00003AF50000}"/>
    <cellStyle name="Total 2 5 15 4" xfId="62836" xr:uid="{00000000-0005-0000-0000-00003BF50000}"/>
    <cellStyle name="Total 2 5 15 5" xfId="62837" xr:uid="{00000000-0005-0000-0000-00003CF50000}"/>
    <cellStyle name="Total 2 5 15 6" xfId="62838" xr:uid="{00000000-0005-0000-0000-00003DF50000}"/>
    <cellStyle name="Total 2 5 15 7" xfId="62839" xr:uid="{00000000-0005-0000-0000-00003EF50000}"/>
    <cellStyle name="Total 2 5 16" xfId="62840" xr:uid="{00000000-0005-0000-0000-00003FF50000}"/>
    <cellStyle name="Total 2 5 16 2" xfId="62841" xr:uid="{00000000-0005-0000-0000-000040F50000}"/>
    <cellStyle name="Total 2 5 16 3" xfId="62842" xr:uid="{00000000-0005-0000-0000-000041F50000}"/>
    <cellStyle name="Total 2 5 16 4" xfId="62843" xr:uid="{00000000-0005-0000-0000-000042F50000}"/>
    <cellStyle name="Total 2 5 16 5" xfId="62844" xr:uid="{00000000-0005-0000-0000-000043F50000}"/>
    <cellStyle name="Total 2 5 17" xfId="62845" xr:uid="{00000000-0005-0000-0000-000044F50000}"/>
    <cellStyle name="Total 2 5 17 2" xfId="62846" xr:uid="{00000000-0005-0000-0000-000045F50000}"/>
    <cellStyle name="Total 2 5 17 3" xfId="62847" xr:uid="{00000000-0005-0000-0000-000046F50000}"/>
    <cellStyle name="Total 2 5 17 4" xfId="62848" xr:uid="{00000000-0005-0000-0000-000047F50000}"/>
    <cellStyle name="Total 2 5 17 5" xfId="62849" xr:uid="{00000000-0005-0000-0000-000048F50000}"/>
    <cellStyle name="Total 2 5 18" xfId="62850" xr:uid="{00000000-0005-0000-0000-000049F50000}"/>
    <cellStyle name="Total 2 5 19" xfId="62851" xr:uid="{00000000-0005-0000-0000-00004AF50000}"/>
    <cellStyle name="Total 2 5 2" xfId="2216" xr:uid="{00000000-0005-0000-0000-00004BF50000}"/>
    <cellStyle name="Total 2 5 2 2" xfId="2217" xr:uid="{00000000-0005-0000-0000-00004CF50000}"/>
    <cellStyle name="Total 2 5 2 2 2" xfId="62852" xr:uid="{00000000-0005-0000-0000-00004DF50000}"/>
    <cellStyle name="Total 2 5 2 2 2 2" xfId="62853" xr:uid="{00000000-0005-0000-0000-00004EF50000}"/>
    <cellStyle name="Total 2 5 2 2 2 3" xfId="62854" xr:uid="{00000000-0005-0000-0000-00004FF50000}"/>
    <cellStyle name="Total 2 5 2 2 2 4" xfId="62855" xr:uid="{00000000-0005-0000-0000-000050F50000}"/>
    <cellStyle name="Total 2 5 2 2 2 5" xfId="62856" xr:uid="{00000000-0005-0000-0000-000051F50000}"/>
    <cellStyle name="Total 2 5 2 2 3" xfId="62857" xr:uid="{00000000-0005-0000-0000-000052F50000}"/>
    <cellStyle name="Total 2 5 2 2 3 2" xfId="62858" xr:uid="{00000000-0005-0000-0000-000053F50000}"/>
    <cellStyle name="Total 2 5 2 2 3 3" xfId="62859" xr:uid="{00000000-0005-0000-0000-000054F50000}"/>
    <cellStyle name="Total 2 5 2 2 3 4" xfId="62860" xr:uid="{00000000-0005-0000-0000-000055F50000}"/>
    <cellStyle name="Total 2 5 2 2 3 5" xfId="62861" xr:uid="{00000000-0005-0000-0000-000056F50000}"/>
    <cellStyle name="Total 2 5 2 2 4" xfId="62862" xr:uid="{00000000-0005-0000-0000-000057F50000}"/>
    <cellStyle name="Total 2 5 2 2 5" xfId="62863" xr:uid="{00000000-0005-0000-0000-000058F50000}"/>
    <cellStyle name="Total 2 5 2 2 6" xfId="62864" xr:uid="{00000000-0005-0000-0000-000059F50000}"/>
    <cellStyle name="Total 2 5 2 2 7" xfId="62865" xr:uid="{00000000-0005-0000-0000-00005AF50000}"/>
    <cellStyle name="Total 2 5 2 3" xfId="62866" xr:uid="{00000000-0005-0000-0000-00005BF50000}"/>
    <cellStyle name="Total 2 5 2 3 2" xfId="62867" xr:uid="{00000000-0005-0000-0000-00005CF50000}"/>
    <cellStyle name="Total 2 5 2 3 3" xfId="62868" xr:uid="{00000000-0005-0000-0000-00005DF50000}"/>
    <cellStyle name="Total 2 5 2 3 4" xfId="62869" xr:uid="{00000000-0005-0000-0000-00005EF50000}"/>
    <cellStyle name="Total 2 5 2 3 5" xfId="62870" xr:uid="{00000000-0005-0000-0000-00005FF50000}"/>
    <cellStyle name="Total 2 5 2 4" xfId="62871" xr:uid="{00000000-0005-0000-0000-000060F50000}"/>
    <cellStyle name="Total 2 5 2 4 2" xfId="62872" xr:uid="{00000000-0005-0000-0000-000061F50000}"/>
    <cellStyle name="Total 2 5 2 4 3" xfId="62873" xr:uid="{00000000-0005-0000-0000-000062F50000}"/>
    <cellStyle name="Total 2 5 2 4 4" xfId="62874" xr:uid="{00000000-0005-0000-0000-000063F50000}"/>
    <cellStyle name="Total 2 5 2 4 5" xfId="62875" xr:uid="{00000000-0005-0000-0000-000064F50000}"/>
    <cellStyle name="Total 2 5 2 5" xfId="62876" xr:uid="{00000000-0005-0000-0000-000065F50000}"/>
    <cellStyle name="Total 2 5 2 6" xfId="62877" xr:uid="{00000000-0005-0000-0000-000066F50000}"/>
    <cellStyle name="Total 2 5 2 7" xfId="62878" xr:uid="{00000000-0005-0000-0000-000067F50000}"/>
    <cellStyle name="Total 2 5 2 8" xfId="62879" xr:uid="{00000000-0005-0000-0000-000068F50000}"/>
    <cellStyle name="Total 2 5 20" xfId="62880" xr:uid="{00000000-0005-0000-0000-000069F50000}"/>
    <cellStyle name="Total 2 5 21" xfId="62881" xr:uid="{00000000-0005-0000-0000-00006AF50000}"/>
    <cellStyle name="Total 2 5 3" xfId="2218" xr:uid="{00000000-0005-0000-0000-00006BF50000}"/>
    <cellStyle name="Total 2 5 3 2" xfId="2219" xr:uid="{00000000-0005-0000-0000-00006CF50000}"/>
    <cellStyle name="Total 2 5 3 2 2" xfId="62882" xr:uid="{00000000-0005-0000-0000-00006DF50000}"/>
    <cellStyle name="Total 2 5 3 2 2 2" xfId="62883" xr:uid="{00000000-0005-0000-0000-00006EF50000}"/>
    <cellStyle name="Total 2 5 3 2 2 3" xfId="62884" xr:uid="{00000000-0005-0000-0000-00006FF50000}"/>
    <cellStyle name="Total 2 5 3 2 2 4" xfId="62885" xr:uid="{00000000-0005-0000-0000-000070F50000}"/>
    <cellStyle name="Total 2 5 3 2 2 5" xfId="62886" xr:uid="{00000000-0005-0000-0000-000071F50000}"/>
    <cellStyle name="Total 2 5 3 2 3" xfId="62887" xr:uid="{00000000-0005-0000-0000-000072F50000}"/>
    <cellStyle name="Total 2 5 3 2 3 2" xfId="62888" xr:uid="{00000000-0005-0000-0000-000073F50000}"/>
    <cellStyle name="Total 2 5 3 2 3 3" xfId="62889" xr:uid="{00000000-0005-0000-0000-000074F50000}"/>
    <cellStyle name="Total 2 5 3 2 3 4" xfId="62890" xr:uid="{00000000-0005-0000-0000-000075F50000}"/>
    <cellStyle name="Total 2 5 3 2 3 5" xfId="62891" xr:uid="{00000000-0005-0000-0000-000076F50000}"/>
    <cellStyle name="Total 2 5 3 2 4" xfId="62892" xr:uid="{00000000-0005-0000-0000-000077F50000}"/>
    <cellStyle name="Total 2 5 3 2 5" xfId="62893" xr:uid="{00000000-0005-0000-0000-000078F50000}"/>
    <cellStyle name="Total 2 5 3 2 6" xfId="62894" xr:uid="{00000000-0005-0000-0000-000079F50000}"/>
    <cellStyle name="Total 2 5 3 2 7" xfId="62895" xr:uid="{00000000-0005-0000-0000-00007AF50000}"/>
    <cellStyle name="Total 2 5 3 3" xfId="62896" xr:uid="{00000000-0005-0000-0000-00007BF50000}"/>
    <cellStyle name="Total 2 5 3 3 2" xfId="62897" xr:uid="{00000000-0005-0000-0000-00007CF50000}"/>
    <cellStyle name="Total 2 5 3 3 3" xfId="62898" xr:uid="{00000000-0005-0000-0000-00007DF50000}"/>
    <cellStyle name="Total 2 5 3 3 4" xfId="62899" xr:uid="{00000000-0005-0000-0000-00007EF50000}"/>
    <cellStyle name="Total 2 5 3 3 5" xfId="62900" xr:uid="{00000000-0005-0000-0000-00007FF50000}"/>
    <cellStyle name="Total 2 5 3 4" xfId="62901" xr:uid="{00000000-0005-0000-0000-000080F50000}"/>
    <cellStyle name="Total 2 5 3 4 2" xfId="62902" xr:uid="{00000000-0005-0000-0000-000081F50000}"/>
    <cellStyle name="Total 2 5 3 4 3" xfId="62903" xr:uid="{00000000-0005-0000-0000-000082F50000}"/>
    <cellStyle name="Total 2 5 3 4 4" xfId="62904" xr:uid="{00000000-0005-0000-0000-000083F50000}"/>
    <cellStyle name="Total 2 5 3 4 5" xfId="62905" xr:uid="{00000000-0005-0000-0000-000084F50000}"/>
    <cellStyle name="Total 2 5 3 5" xfId="62906" xr:uid="{00000000-0005-0000-0000-000085F50000}"/>
    <cellStyle name="Total 2 5 3 6" xfId="62907" xr:uid="{00000000-0005-0000-0000-000086F50000}"/>
    <cellStyle name="Total 2 5 3 7" xfId="62908" xr:uid="{00000000-0005-0000-0000-000087F50000}"/>
    <cellStyle name="Total 2 5 3 8" xfId="62909" xr:uid="{00000000-0005-0000-0000-000088F50000}"/>
    <cellStyle name="Total 2 5 4" xfId="2220" xr:uid="{00000000-0005-0000-0000-000089F50000}"/>
    <cellStyle name="Total 2 5 4 2" xfId="2221" xr:uid="{00000000-0005-0000-0000-00008AF50000}"/>
    <cellStyle name="Total 2 5 4 2 2" xfId="62910" xr:uid="{00000000-0005-0000-0000-00008BF50000}"/>
    <cellStyle name="Total 2 5 4 2 2 2" xfId="62911" xr:uid="{00000000-0005-0000-0000-00008CF50000}"/>
    <cellStyle name="Total 2 5 4 2 2 3" xfId="62912" xr:uid="{00000000-0005-0000-0000-00008DF50000}"/>
    <cellStyle name="Total 2 5 4 2 2 4" xfId="62913" xr:uid="{00000000-0005-0000-0000-00008EF50000}"/>
    <cellStyle name="Total 2 5 4 2 2 5" xfId="62914" xr:uid="{00000000-0005-0000-0000-00008FF50000}"/>
    <cellStyle name="Total 2 5 4 2 3" xfId="62915" xr:uid="{00000000-0005-0000-0000-000090F50000}"/>
    <cellStyle name="Total 2 5 4 2 3 2" xfId="62916" xr:uid="{00000000-0005-0000-0000-000091F50000}"/>
    <cellStyle name="Total 2 5 4 2 3 3" xfId="62917" xr:uid="{00000000-0005-0000-0000-000092F50000}"/>
    <cellStyle name="Total 2 5 4 2 3 4" xfId="62918" xr:uid="{00000000-0005-0000-0000-000093F50000}"/>
    <cellStyle name="Total 2 5 4 2 3 5" xfId="62919" xr:uid="{00000000-0005-0000-0000-000094F50000}"/>
    <cellStyle name="Total 2 5 4 2 4" xfId="62920" xr:uid="{00000000-0005-0000-0000-000095F50000}"/>
    <cellStyle name="Total 2 5 4 2 5" xfId="62921" xr:uid="{00000000-0005-0000-0000-000096F50000}"/>
    <cellStyle name="Total 2 5 4 2 6" xfId="62922" xr:uid="{00000000-0005-0000-0000-000097F50000}"/>
    <cellStyle name="Total 2 5 4 2 7" xfId="62923" xr:uid="{00000000-0005-0000-0000-000098F50000}"/>
    <cellStyle name="Total 2 5 4 3" xfId="62924" xr:uid="{00000000-0005-0000-0000-000099F50000}"/>
    <cellStyle name="Total 2 5 4 3 2" xfId="62925" xr:uid="{00000000-0005-0000-0000-00009AF50000}"/>
    <cellStyle name="Total 2 5 4 3 3" xfId="62926" xr:uid="{00000000-0005-0000-0000-00009BF50000}"/>
    <cellStyle name="Total 2 5 4 3 4" xfId="62927" xr:uid="{00000000-0005-0000-0000-00009CF50000}"/>
    <cellStyle name="Total 2 5 4 3 5" xfId="62928" xr:uid="{00000000-0005-0000-0000-00009DF50000}"/>
    <cellStyle name="Total 2 5 4 4" xfId="62929" xr:uid="{00000000-0005-0000-0000-00009EF50000}"/>
    <cellStyle name="Total 2 5 4 4 2" xfId="62930" xr:uid="{00000000-0005-0000-0000-00009FF50000}"/>
    <cellStyle name="Total 2 5 4 4 3" xfId="62931" xr:uid="{00000000-0005-0000-0000-0000A0F50000}"/>
    <cellStyle name="Total 2 5 4 4 4" xfId="62932" xr:uid="{00000000-0005-0000-0000-0000A1F50000}"/>
    <cellStyle name="Total 2 5 4 4 5" xfId="62933" xr:uid="{00000000-0005-0000-0000-0000A2F50000}"/>
    <cellStyle name="Total 2 5 4 5" xfId="62934" xr:uid="{00000000-0005-0000-0000-0000A3F50000}"/>
    <cellStyle name="Total 2 5 4 6" xfId="62935" xr:uid="{00000000-0005-0000-0000-0000A4F50000}"/>
    <cellStyle name="Total 2 5 4 7" xfId="62936" xr:uid="{00000000-0005-0000-0000-0000A5F50000}"/>
    <cellStyle name="Total 2 5 4 8" xfId="62937" xr:uid="{00000000-0005-0000-0000-0000A6F50000}"/>
    <cellStyle name="Total 2 5 5" xfId="2222" xr:uid="{00000000-0005-0000-0000-0000A7F50000}"/>
    <cellStyle name="Total 2 5 5 2" xfId="62938" xr:uid="{00000000-0005-0000-0000-0000A8F50000}"/>
    <cellStyle name="Total 2 5 5 2 2" xfId="62939" xr:uid="{00000000-0005-0000-0000-0000A9F50000}"/>
    <cellStyle name="Total 2 5 5 2 2 2" xfId="62940" xr:uid="{00000000-0005-0000-0000-0000AAF50000}"/>
    <cellStyle name="Total 2 5 5 2 2 3" xfId="62941" xr:uid="{00000000-0005-0000-0000-0000ABF50000}"/>
    <cellStyle name="Total 2 5 5 2 2 4" xfId="62942" xr:uid="{00000000-0005-0000-0000-0000ACF50000}"/>
    <cellStyle name="Total 2 5 5 2 2 5" xfId="62943" xr:uid="{00000000-0005-0000-0000-0000ADF50000}"/>
    <cellStyle name="Total 2 5 5 2 3" xfId="62944" xr:uid="{00000000-0005-0000-0000-0000AEF50000}"/>
    <cellStyle name="Total 2 5 5 2 3 2" xfId="62945" xr:uid="{00000000-0005-0000-0000-0000AFF50000}"/>
    <cellStyle name="Total 2 5 5 2 3 3" xfId="62946" xr:uid="{00000000-0005-0000-0000-0000B0F50000}"/>
    <cellStyle name="Total 2 5 5 2 3 4" xfId="62947" xr:uid="{00000000-0005-0000-0000-0000B1F50000}"/>
    <cellStyle name="Total 2 5 5 2 3 5" xfId="62948" xr:uid="{00000000-0005-0000-0000-0000B2F50000}"/>
    <cellStyle name="Total 2 5 5 2 4" xfId="62949" xr:uid="{00000000-0005-0000-0000-0000B3F50000}"/>
    <cellStyle name="Total 2 5 5 2 5" xfId="62950" xr:uid="{00000000-0005-0000-0000-0000B4F50000}"/>
    <cellStyle name="Total 2 5 5 2 6" xfId="62951" xr:uid="{00000000-0005-0000-0000-0000B5F50000}"/>
    <cellStyle name="Total 2 5 5 2 7" xfId="62952" xr:uid="{00000000-0005-0000-0000-0000B6F50000}"/>
    <cellStyle name="Total 2 5 5 3" xfId="62953" xr:uid="{00000000-0005-0000-0000-0000B7F50000}"/>
    <cellStyle name="Total 2 5 5 3 2" xfId="62954" xr:uid="{00000000-0005-0000-0000-0000B8F50000}"/>
    <cellStyle name="Total 2 5 5 3 3" xfId="62955" xr:uid="{00000000-0005-0000-0000-0000B9F50000}"/>
    <cellStyle name="Total 2 5 5 3 4" xfId="62956" xr:uid="{00000000-0005-0000-0000-0000BAF50000}"/>
    <cellStyle name="Total 2 5 5 3 5" xfId="62957" xr:uid="{00000000-0005-0000-0000-0000BBF50000}"/>
    <cellStyle name="Total 2 5 5 4" xfId="62958" xr:uid="{00000000-0005-0000-0000-0000BCF50000}"/>
    <cellStyle name="Total 2 5 5 4 2" xfId="62959" xr:uid="{00000000-0005-0000-0000-0000BDF50000}"/>
    <cellStyle name="Total 2 5 5 4 3" xfId="62960" xr:uid="{00000000-0005-0000-0000-0000BEF50000}"/>
    <cellStyle name="Total 2 5 5 4 4" xfId="62961" xr:uid="{00000000-0005-0000-0000-0000BFF50000}"/>
    <cellStyle name="Total 2 5 5 4 5" xfId="62962" xr:uid="{00000000-0005-0000-0000-0000C0F50000}"/>
    <cellStyle name="Total 2 5 5 5" xfId="62963" xr:uid="{00000000-0005-0000-0000-0000C1F50000}"/>
    <cellStyle name="Total 2 5 5 6" xfId="62964" xr:uid="{00000000-0005-0000-0000-0000C2F50000}"/>
    <cellStyle name="Total 2 5 5 7" xfId="62965" xr:uid="{00000000-0005-0000-0000-0000C3F50000}"/>
    <cellStyle name="Total 2 5 5 8" xfId="62966" xr:uid="{00000000-0005-0000-0000-0000C4F50000}"/>
    <cellStyle name="Total 2 5 6" xfId="62967" xr:uid="{00000000-0005-0000-0000-0000C5F50000}"/>
    <cellStyle name="Total 2 5 6 2" xfId="62968" xr:uid="{00000000-0005-0000-0000-0000C6F50000}"/>
    <cellStyle name="Total 2 5 6 2 2" xfId="62969" xr:uid="{00000000-0005-0000-0000-0000C7F50000}"/>
    <cellStyle name="Total 2 5 6 2 2 2" xfId="62970" xr:uid="{00000000-0005-0000-0000-0000C8F50000}"/>
    <cellStyle name="Total 2 5 6 2 2 3" xfId="62971" xr:uid="{00000000-0005-0000-0000-0000C9F50000}"/>
    <cellStyle name="Total 2 5 6 2 2 4" xfId="62972" xr:uid="{00000000-0005-0000-0000-0000CAF50000}"/>
    <cellStyle name="Total 2 5 6 2 2 5" xfId="62973" xr:uid="{00000000-0005-0000-0000-0000CBF50000}"/>
    <cellStyle name="Total 2 5 6 2 3" xfId="62974" xr:uid="{00000000-0005-0000-0000-0000CCF50000}"/>
    <cellStyle name="Total 2 5 6 2 3 2" xfId="62975" xr:uid="{00000000-0005-0000-0000-0000CDF50000}"/>
    <cellStyle name="Total 2 5 6 2 3 3" xfId="62976" xr:uid="{00000000-0005-0000-0000-0000CEF50000}"/>
    <cellStyle name="Total 2 5 6 2 3 4" xfId="62977" xr:uid="{00000000-0005-0000-0000-0000CFF50000}"/>
    <cellStyle name="Total 2 5 6 2 3 5" xfId="62978" xr:uid="{00000000-0005-0000-0000-0000D0F50000}"/>
    <cellStyle name="Total 2 5 6 2 4" xfId="62979" xr:uid="{00000000-0005-0000-0000-0000D1F50000}"/>
    <cellStyle name="Total 2 5 6 2 5" xfId="62980" xr:uid="{00000000-0005-0000-0000-0000D2F50000}"/>
    <cellStyle name="Total 2 5 6 2 6" xfId="62981" xr:uid="{00000000-0005-0000-0000-0000D3F50000}"/>
    <cellStyle name="Total 2 5 6 2 7" xfId="62982" xr:uid="{00000000-0005-0000-0000-0000D4F50000}"/>
    <cellStyle name="Total 2 5 6 3" xfId="62983" xr:uid="{00000000-0005-0000-0000-0000D5F50000}"/>
    <cellStyle name="Total 2 5 6 3 2" xfId="62984" xr:uid="{00000000-0005-0000-0000-0000D6F50000}"/>
    <cellStyle name="Total 2 5 6 3 3" xfId="62985" xr:uid="{00000000-0005-0000-0000-0000D7F50000}"/>
    <cellStyle name="Total 2 5 6 3 4" xfId="62986" xr:uid="{00000000-0005-0000-0000-0000D8F50000}"/>
    <cellStyle name="Total 2 5 6 3 5" xfId="62987" xr:uid="{00000000-0005-0000-0000-0000D9F50000}"/>
    <cellStyle name="Total 2 5 6 4" xfId="62988" xr:uid="{00000000-0005-0000-0000-0000DAF50000}"/>
    <cellStyle name="Total 2 5 6 4 2" xfId="62989" xr:uid="{00000000-0005-0000-0000-0000DBF50000}"/>
    <cellStyle name="Total 2 5 6 4 3" xfId="62990" xr:uid="{00000000-0005-0000-0000-0000DCF50000}"/>
    <cellStyle name="Total 2 5 6 4 4" xfId="62991" xr:uid="{00000000-0005-0000-0000-0000DDF50000}"/>
    <cellStyle name="Total 2 5 6 4 5" xfId="62992" xr:uid="{00000000-0005-0000-0000-0000DEF50000}"/>
    <cellStyle name="Total 2 5 6 5" xfId="62993" xr:uid="{00000000-0005-0000-0000-0000DFF50000}"/>
    <cellStyle name="Total 2 5 6 6" xfId="62994" xr:uid="{00000000-0005-0000-0000-0000E0F50000}"/>
    <cellStyle name="Total 2 5 6 7" xfId="62995" xr:uid="{00000000-0005-0000-0000-0000E1F50000}"/>
    <cellStyle name="Total 2 5 6 8" xfId="62996" xr:uid="{00000000-0005-0000-0000-0000E2F50000}"/>
    <cellStyle name="Total 2 5 7" xfId="62997" xr:uid="{00000000-0005-0000-0000-0000E3F50000}"/>
    <cellStyle name="Total 2 5 7 2" xfId="62998" xr:uid="{00000000-0005-0000-0000-0000E4F50000}"/>
    <cellStyle name="Total 2 5 7 2 2" xfId="62999" xr:uid="{00000000-0005-0000-0000-0000E5F50000}"/>
    <cellStyle name="Total 2 5 7 2 2 2" xfId="63000" xr:uid="{00000000-0005-0000-0000-0000E6F50000}"/>
    <cellStyle name="Total 2 5 7 2 2 3" xfId="63001" xr:uid="{00000000-0005-0000-0000-0000E7F50000}"/>
    <cellStyle name="Total 2 5 7 2 2 4" xfId="63002" xr:uid="{00000000-0005-0000-0000-0000E8F50000}"/>
    <cellStyle name="Total 2 5 7 2 2 5" xfId="63003" xr:uid="{00000000-0005-0000-0000-0000E9F50000}"/>
    <cellStyle name="Total 2 5 7 2 3" xfId="63004" xr:uid="{00000000-0005-0000-0000-0000EAF50000}"/>
    <cellStyle name="Total 2 5 7 2 3 2" xfId="63005" xr:uid="{00000000-0005-0000-0000-0000EBF50000}"/>
    <cellStyle name="Total 2 5 7 2 3 3" xfId="63006" xr:uid="{00000000-0005-0000-0000-0000ECF50000}"/>
    <cellStyle name="Total 2 5 7 2 3 4" xfId="63007" xr:uid="{00000000-0005-0000-0000-0000EDF50000}"/>
    <cellStyle name="Total 2 5 7 2 3 5" xfId="63008" xr:uid="{00000000-0005-0000-0000-0000EEF50000}"/>
    <cellStyle name="Total 2 5 7 2 4" xfId="63009" xr:uid="{00000000-0005-0000-0000-0000EFF50000}"/>
    <cellStyle name="Total 2 5 7 2 5" xfId="63010" xr:uid="{00000000-0005-0000-0000-0000F0F50000}"/>
    <cellStyle name="Total 2 5 7 2 6" xfId="63011" xr:uid="{00000000-0005-0000-0000-0000F1F50000}"/>
    <cellStyle name="Total 2 5 7 2 7" xfId="63012" xr:uid="{00000000-0005-0000-0000-0000F2F50000}"/>
    <cellStyle name="Total 2 5 7 3" xfId="63013" xr:uid="{00000000-0005-0000-0000-0000F3F50000}"/>
    <cellStyle name="Total 2 5 7 3 2" xfId="63014" xr:uid="{00000000-0005-0000-0000-0000F4F50000}"/>
    <cellStyle name="Total 2 5 7 3 3" xfId="63015" xr:uid="{00000000-0005-0000-0000-0000F5F50000}"/>
    <cellStyle name="Total 2 5 7 3 4" xfId="63016" xr:uid="{00000000-0005-0000-0000-0000F6F50000}"/>
    <cellStyle name="Total 2 5 7 3 5" xfId="63017" xr:uid="{00000000-0005-0000-0000-0000F7F50000}"/>
    <cellStyle name="Total 2 5 7 4" xfId="63018" xr:uid="{00000000-0005-0000-0000-0000F8F50000}"/>
    <cellStyle name="Total 2 5 7 4 2" xfId="63019" xr:uid="{00000000-0005-0000-0000-0000F9F50000}"/>
    <cellStyle name="Total 2 5 7 4 3" xfId="63020" xr:uid="{00000000-0005-0000-0000-0000FAF50000}"/>
    <cellStyle name="Total 2 5 7 4 4" xfId="63021" xr:uid="{00000000-0005-0000-0000-0000FBF50000}"/>
    <cellStyle name="Total 2 5 7 4 5" xfId="63022" xr:uid="{00000000-0005-0000-0000-0000FCF50000}"/>
    <cellStyle name="Total 2 5 7 5" xfId="63023" xr:uid="{00000000-0005-0000-0000-0000FDF50000}"/>
    <cellStyle name="Total 2 5 7 6" xfId="63024" xr:uid="{00000000-0005-0000-0000-0000FEF50000}"/>
    <cellStyle name="Total 2 5 7 7" xfId="63025" xr:uid="{00000000-0005-0000-0000-0000FFF50000}"/>
    <cellStyle name="Total 2 5 7 8" xfId="63026" xr:uid="{00000000-0005-0000-0000-000000F60000}"/>
    <cellStyle name="Total 2 5 8" xfId="63027" xr:uid="{00000000-0005-0000-0000-000001F60000}"/>
    <cellStyle name="Total 2 5 8 2" xfId="63028" xr:uid="{00000000-0005-0000-0000-000002F60000}"/>
    <cellStyle name="Total 2 5 8 2 2" xfId="63029" xr:uid="{00000000-0005-0000-0000-000003F60000}"/>
    <cellStyle name="Total 2 5 8 2 2 2" xfId="63030" xr:uid="{00000000-0005-0000-0000-000004F60000}"/>
    <cellStyle name="Total 2 5 8 2 2 3" xfId="63031" xr:uid="{00000000-0005-0000-0000-000005F60000}"/>
    <cellStyle name="Total 2 5 8 2 2 4" xfId="63032" xr:uid="{00000000-0005-0000-0000-000006F60000}"/>
    <cellStyle name="Total 2 5 8 2 2 5" xfId="63033" xr:uid="{00000000-0005-0000-0000-000007F60000}"/>
    <cellStyle name="Total 2 5 8 2 3" xfId="63034" xr:uid="{00000000-0005-0000-0000-000008F60000}"/>
    <cellStyle name="Total 2 5 8 2 3 2" xfId="63035" xr:uid="{00000000-0005-0000-0000-000009F60000}"/>
    <cellStyle name="Total 2 5 8 2 3 3" xfId="63036" xr:uid="{00000000-0005-0000-0000-00000AF60000}"/>
    <cellStyle name="Total 2 5 8 2 3 4" xfId="63037" xr:uid="{00000000-0005-0000-0000-00000BF60000}"/>
    <cellStyle name="Total 2 5 8 2 3 5" xfId="63038" xr:uid="{00000000-0005-0000-0000-00000CF60000}"/>
    <cellStyle name="Total 2 5 8 2 4" xfId="63039" xr:uid="{00000000-0005-0000-0000-00000DF60000}"/>
    <cellStyle name="Total 2 5 8 2 5" xfId="63040" xr:uid="{00000000-0005-0000-0000-00000EF60000}"/>
    <cellStyle name="Total 2 5 8 2 6" xfId="63041" xr:uid="{00000000-0005-0000-0000-00000FF60000}"/>
    <cellStyle name="Total 2 5 8 2 7" xfId="63042" xr:uid="{00000000-0005-0000-0000-000010F60000}"/>
    <cellStyle name="Total 2 5 8 3" xfId="63043" xr:uid="{00000000-0005-0000-0000-000011F60000}"/>
    <cellStyle name="Total 2 5 8 3 2" xfId="63044" xr:uid="{00000000-0005-0000-0000-000012F60000}"/>
    <cellStyle name="Total 2 5 8 3 3" xfId="63045" xr:uid="{00000000-0005-0000-0000-000013F60000}"/>
    <cellStyle name="Total 2 5 8 3 4" xfId="63046" xr:uid="{00000000-0005-0000-0000-000014F60000}"/>
    <cellStyle name="Total 2 5 8 3 5" xfId="63047" xr:uid="{00000000-0005-0000-0000-000015F60000}"/>
    <cellStyle name="Total 2 5 8 4" xfId="63048" xr:uid="{00000000-0005-0000-0000-000016F60000}"/>
    <cellStyle name="Total 2 5 8 4 2" xfId="63049" xr:uid="{00000000-0005-0000-0000-000017F60000}"/>
    <cellStyle name="Total 2 5 8 4 3" xfId="63050" xr:uid="{00000000-0005-0000-0000-000018F60000}"/>
    <cellStyle name="Total 2 5 8 4 4" xfId="63051" xr:uid="{00000000-0005-0000-0000-000019F60000}"/>
    <cellStyle name="Total 2 5 8 4 5" xfId="63052" xr:uid="{00000000-0005-0000-0000-00001AF60000}"/>
    <cellStyle name="Total 2 5 8 5" xfId="63053" xr:uid="{00000000-0005-0000-0000-00001BF60000}"/>
    <cellStyle name="Total 2 5 8 6" xfId="63054" xr:uid="{00000000-0005-0000-0000-00001CF60000}"/>
    <cellStyle name="Total 2 5 8 7" xfId="63055" xr:uid="{00000000-0005-0000-0000-00001DF60000}"/>
    <cellStyle name="Total 2 5 8 8" xfId="63056" xr:uid="{00000000-0005-0000-0000-00001EF60000}"/>
    <cellStyle name="Total 2 5 9" xfId="63057" xr:uid="{00000000-0005-0000-0000-00001FF60000}"/>
    <cellStyle name="Total 2 5 9 2" xfId="63058" xr:uid="{00000000-0005-0000-0000-000020F60000}"/>
    <cellStyle name="Total 2 5 9 2 2" xfId="63059" xr:uid="{00000000-0005-0000-0000-000021F60000}"/>
    <cellStyle name="Total 2 5 9 2 2 2" xfId="63060" xr:uid="{00000000-0005-0000-0000-000022F60000}"/>
    <cellStyle name="Total 2 5 9 2 2 3" xfId="63061" xr:uid="{00000000-0005-0000-0000-000023F60000}"/>
    <cellStyle name="Total 2 5 9 2 2 4" xfId="63062" xr:uid="{00000000-0005-0000-0000-000024F60000}"/>
    <cellStyle name="Total 2 5 9 2 2 5" xfId="63063" xr:uid="{00000000-0005-0000-0000-000025F60000}"/>
    <cellStyle name="Total 2 5 9 2 3" xfId="63064" xr:uid="{00000000-0005-0000-0000-000026F60000}"/>
    <cellStyle name="Total 2 5 9 2 3 2" xfId="63065" xr:uid="{00000000-0005-0000-0000-000027F60000}"/>
    <cellStyle name="Total 2 5 9 2 3 3" xfId="63066" xr:uid="{00000000-0005-0000-0000-000028F60000}"/>
    <cellStyle name="Total 2 5 9 2 3 4" xfId="63067" xr:uid="{00000000-0005-0000-0000-000029F60000}"/>
    <cellStyle name="Total 2 5 9 2 3 5" xfId="63068" xr:uid="{00000000-0005-0000-0000-00002AF60000}"/>
    <cellStyle name="Total 2 5 9 2 4" xfId="63069" xr:uid="{00000000-0005-0000-0000-00002BF60000}"/>
    <cellStyle name="Total 2 5 9 2 5" xfId="63070" xr:uid="{00000000-0005-0000-0000-00002CF60000}"/>
    <cellStyle name="Total 2 5 9 2 6" xfId="63071" xr:uid="{00000000-0005-0000-0000-00002DF60000}"/>
    <cellStyle name="Total 2 5 9 2 7" xfId="63072" xr:uid="{00000000-0005-0000-0000-00002EF60000}"/>
    <cellStyle name="Total 2 5 9 3" xfId="63073" xr:uid="{00000000-0005-0000-0000-00002FF60000}"/>
    <cellStyle name="Total 2 5 9 3 2" xfId="63074" xr:uid="{00000000-0005-0000-0000-000030F60000}"/>
    <cellStyle name="Total 2 5 9 3 3" xfId="63075" xr:uid="{00000000-0005-0000-0000-000031F60000}"/>
    <cellStyle name="Total 2 5 9 3 4" xfId="63076" xr:uid="{00000000-0005-0000-0000-000032F60000}"/>
    <cellStyle name="Total 2 5 9 3 5" xfId="63077" xr:uid="{00000000-0005-0000-0000-000033F60000}"/>
    <cellStyle name="Total 2 5 9 4" xfId="63078" xr:uid="{00000000-0005-0000-0000-000034F60000}"/>
    <cellStyle name="Total 2 5 9 4 2" xfId="63079" xr:uid="{00000000-0005-0000-0000-000035F60000}"/>
    <cellStyle name="Total 2 5 9 4 3" xfId="63080" xr:uid="{00000000-0005-0000-0000-000036F60000}"/>
    <cellStyle name="Total 2 5 9 4 4" xfId="63081" xr:uid="{00000000-0005-0000-0000-000037F60000}"/>
    <cellStyle name="Total 2 5 9 4 5" xfId="63082" xr:uid="{00000000-0005-0000-0000-000038F60000}"/>
    <cellStyle name="Total 2 5 9 5" xfId="63083" xr:uid="{00000000-0005-0000-0000-000039F60000}"/>
    <cellStyle name="Total 2 5 9 6" xfId="63084" xr:uid="{00000000-0005-0000-0000-00003AF60000}"/>
    <cellStyle name="Total 2 5 9 7" xfId="63085" xr:uid="{00000000-0005-0000-0000-00003BF60000}"/>
    <cellStyle name="Total 2 5 9 8" xfId="63086" xr:uid="{00000000-0005-0000-0000-00003CF60000}"/>
    <cellStyle name="Total 2 6" xfId="2223" xr:uid="{00000000-0005-0000-0000-00003DF60000}"/>
    <cellStyle name="Total 2 6 2" xfId="2224" xr:uid="{00000000-0005-0000-0000-00003EF60000}"/>
    <cellStyle name="Total 2 6 2 2" xfId="63087" xr:uid="{00000000-0005-0000-0000-00003FF60000}"/>
    <cellStyle name="Total 2 6 3" xfId="63088" xr:uid="{00000000-0005-0000-0000-000040F60000}"/>
    <cellStyle name="Total 2 6 4" xfId="63089" xr:uid="{00000000-0005-0000-0000-000041F60000}"/>
    <cellStyle name="Total 2 6 5" xfId="63090" xr:uid="{00000000-0005-0000-0000-000042F60000}"/>
    <cellStyle name="Total 2 7" xfId="2225" xr:uid="{00000000-0005-0000-0000-000043F60000}"/>
    <cellStyle name="Total 2 7 2" xfId="2226" xr:uid="{00000000-0005-0000-0000-000044F60000}"/>
    <cellStyle name="Total 2 7 2 2" xfId="63091" xr:uid="{00000000-0005-0000-0000-000045F60000}"/>
    <cellStyle name="Total 2 7 3" xfId="63092" xr:uid="{00000000-0005-0000-0000-000046F60000}"/>
    <cellStyle name="Total 2 7 4" xfId="63093" xr:uid="{00000000-0005-0000-0000-000047F60000}"/>
    <cellStyle name="Total 2 7 5" xfId="63094" xr:uid="{00000000-0005-0000-0000-000048F60000}"/>
    <cellStyle name="Total 2 8" xfId="2227" xr:uid="{00000000-0005-0000-0000-000049F60000}"/>
    <cellStyle name="Total 2 8 2" xfId="63095" xr:uid="{00000000-0005-0000-0000-00004AF60000}"/>
    <cellStyle name="Total 2 9" xfId="63096" xr:uid="{00000000-0005-0000-0000-00004BF60000}"/>
    <cellStyle name="Total 2 9 2" xfId="63097" xr:uid="{00000000-0005-0000-0000-00004CF60000}"/>
    <cellStyle name="Total 2_T-straight with PEDs adjustor" xfId="63098" xr:uid="{00000000-0005-0000-0000-00004DF60000}"/>
    <cellStyle name="Total 3" xfId="2228" xr:uid="{00000000-0005-0000-0000-00004EF60000}"/>
    <cellStyle name="Total 3 2" xfId="2229" xr:uid="{00000000-0005-0000-0000-00004FF60000}"/>
    <cellStyle name="Total 3 2 2" xfId="2230" xr:uid="{00000000-0005-0000-0000-000050F60000}"/>
    <cellStyle name="Total 3 2 2 10" xfId="63099" xr:uid="{00000000-0005-0000-0000-000051F60000}"/>
    <cellStyle name="Total 3 2 2 10 2" xfId="63100" xr:uid="{00000000-0005-0000-0000-000052F60000}"/>
    <cellStyle name="Total 3 2 2 10 2 2" xfId="63101" xr:uid="{00000000-0005-0000-0000-000053F60000}"/>
    <cellStyle name="Total 3 2 2 10 2 2 2" xfId="63102" xr:uid="{00000000-0005-0000-0000-000054F60000}"/>
    <cellStyle name="Total 3 2 2 10 2 2 3" xfId="63103" xr:uid="{00000000-0005-0000-0000-000055F60000}"/>
    <cellStyle name="Total 3 2 2 10 2 2 4" xfId="63104" xr:uid="{00000000-0005-0000-0000-000056F60000}"/>
    <cellStyle name="Total 3 2 2 10 2 2 5" xfId="63105" xr:uid="{00000000-0005-0000-0000-000057F60000}"/>
    <cellStyle name="Total 3 2 2 10 2 3" xfId="63106" xr:uid="{00000000-0005-0000-0000-000058F60000}"/>
    <cellStyle name="Total 3 2 2 10 2 3 2" xfId="63107" xr:uid="{00000000-0005-0000-0000-000059F60000}"/>
    <cellStyle name="Total 3 2 2 10 2 3 3" xfId="63108" xr:uid="{00000000-0005-0000-0000-00005AF60000}"/>
    <cellStyle name="Total 3 2 2 10 2 3 4" xfId="63109" xr:uid="{00000000-0005-0000-0000-00005BF60000}"/>
    <cellStyle name="Total 3 2 2 10 2 3 5" xfId="63110" xr:uid="{00000000-0005-0000-0000-00005CF60000}"/>
    <cellStyle name="Total 3 2 2 10 2 4" xfId="63111" xr:uid="{00000000-0005-0000-0000-00005DF60000}"/>
    <cellStyle name="Total 3 2 2 10 2 5" xfId="63112" xr:uid="{00000000-0005-0000-0000-00005EF60000}"/>
    <cellStyle name="Total 3 2 2 10 2 6" xfId="63113" xr:uid="{00000000-0005-0000-0000-00005FF60000}"/>
    <cellStyle name="Total 3 2 2 10 2 7" xfId="63114" xr:uid="{00000000-0005-0000-0000-000060F60000}"/>
    <cellStyle name="Total 3 2 2 10 3" xfId="63115" xr:uid="{00000000-0005-0000-0000-000061F60000}"/>
    <cellStyle name="Total 3 2 2 10 3 2" xfId="63116" xr:uid="{00000000-0005-0000-0000-000062F60000}"/>
    <cellStyle name="Total 3 2 2 10 3 3" xfId="63117" xr:uid="{00000000-0005-0000-0000-000063F60000}"/>
    <cellStyle name="Total 3 2 2 10 3 4" xfId="63118" xr:uid="{00000000-0005-0000-0000-000064F60000}"/>
    <cellStyle name="Total 3 2 2 10 3 5" xfId="63119" xr:uid="{00000000-0005-0000-0000-000065F60000}"/>
    <cellStyle name="Total 3 2 2 10 4" xfId="63120" xr:uid="{00000000-0005-0000-0000-000066F60000}"/>
    <cellStyle name="Total 3 2 2 10 4 2" xfId="63121" xr:uid="{00000000-0005-0000-0000-000067F60000}"/>
    <cellStyle name="Total 3 2 2 10 4 3" xfId="63122" xr:uid="{00000000-0005-0000-0000-000068F60000}"/>
    <cellStyle name="Total 3 2 2 10 4 4" xfId="63123" xr:uid="{00000000-0005-0000-0000-000069F60000}"/>
    <cellStyle name="Total 3 2 2 10 4 5" xfId="63124" xr:uid="{00000000-0005-0000-0000-00006AF60000}"/>
    <cellStyle name="Total 3 2 2 10 5" xfId="63125" xr:uid="{00000000-0005-0000-0000-00006BF60000}"/>
    <cellStyle name="Total 3 2 2 10 6" xfId="63126" xr:uid="{00000000-0005-0000-0000-00006CF60000}"/>
    <cellStyle name="Total 3 2 2 10 7" xfId="63127" xr:uid="{00000000-0005-0000-0000-00006DF60000}"/>
    <cellStyle name="Total 3 2 2 10 8" xfId="63128" xr:uid="{00000000-0005-0000-0000-00006EF60000}"/>
    <cellStyle name="Total 3 2 2 11" xfId="63129" xr:uid="{00000000-0005-0000-0000-00006FF60000}"/>
    <cellStyle name="Total 3 2 2 11 2" xfId="63130" xr:uid="{00000000-0005-0000-0000-000070F60000}"/>
    <cellStyle name="Total 3 2 2 11 2 2" xfId="63131" xr:uid="{00000000-0005-0000-0000-000071F60000}"/>
    <cellStyle name="Total 3 2 2 11 2 2 2" xfId="63132" xr:uid="{00000000-0005-0000-0000-000072F60000}"/>
    <cellStyle name="Total 3 2 2 11 2 2 3" xfId="63133" xr:uid="{00000000-0005-0000-0000-000073F60000}"/>
    <cellStyle name="Total 3 2 2 11 2 2 4" xfId="63134" xr:uid="{00000000-0005-0000-0000-000074F60000}"/>
    <cellStyle name="Total 3 2 2 11 2 2 5" xfId="63135" xr:uid="{00000000-0005-0000-0000-000075F60000}"/>
    <cellStyle name="Total 3 2 2 11 2 3" xfId="63136" xr:uid="{00000000-0005-0000-0000-000076F60000}"/>
    <cellStyle name="Total 3 2 2 11 2 3 2" xfId="63137" xr:uid="{00000000-0005-0000-0000-000077F60000}"/>
    <cellStyle name="Total 3 2 2 11 2 3 3" xfId="63138" xr:uid="{00000000-0005-0000-0000-000078F60000}"/>
    <cellStyle name="Total 3 2 2 11 2 3 4" xfId="63139" xr:uid="{00000000-0005-0000-0000-000079F60000}"/>
    <cellStyle name="Total 3 2 2 11 2 3 5" xfId="63140" xr:uid="{00000000-0005-0000-0000-00007AF60000}"/>
    <cellStyle name="Total 3 2 2 11 2 4" xfId="63141" xr:uid="{00000000-0005-0000-0000-00007BF60000}"/>
    <cellStyle name="Total 3 2 2 11 2 5" xfId="63142" xr:uid="{00000000-0005-0000-0000-00007CF60000}"/>
    <cellStyle name="Total 3 2 2 11 2 6" xfId="63143" xr:uid="{00000000-0005-0000-0000-00007DF60000}"/>
    <cellStyle name="Total 3 2 2 11 2 7" xfId="63144" xr:uid="{00000000-0005-0000-0000-00007EF60000}"/>
    <cellStyle name="Total 3 2 2 11 3" xfId="63145" xr:uid="{00000000-0005-0000-0000-00007FF60000}"/>
    <cellStyle name="Total 3 2 2 11 3 2" xfId="63146" xr:uid="{00000000-0005-0000-0000-000080F60000}"/>
    <cellStyle name="Total 3 2 2 11 3 3" xfId="63147" xr:uid="{00000000-0005-0000-0000-000081F60000}"/>
    <cellStyle name="Total 3 2 2 11 3 4" xfId="63148" xr:uid="{00000000-0005-0000-0000-000082F60000}"/>
    <cellStyle name="Total 3 2 2 11 3 5" xfId="63149" xr:uid="{00000000-0005-0000-0000-000083F60000}"/>
    <cellStyle name="Total 3 2 2 11 4" xfId="63150" xr:uid="{00000000-0005-0000-0000-000084F60000}"/>
    <cellStyle name="Total 3 2 2 11 4 2" xfId="63151" xr:uid="{00000000-0005-0000-0000-000085F60000}"/>
    <cellStyle name="Total 3 2 2 11 4 3" xfId="63152" xr:uid="{00000000-0005-0000-0000-000086F60000}"/>
    <cellStyle name="Total 3 2 2 11 4 4" xfId="63153" xr:uid="{00000000-0005-0000-0000-000087F60000}"/>
    <cellStyle name="Total 3 2 2 11 4 5" xfId="63154" xr:uid="{00000000-0005-0000-0000-000088F60000}"/>
    <cellStyle name="Total 3 2 2 11 5" xfId="63155" xr:uid="{00000000-0005-0000-0000-000089F60000}"/>
    <cellStyle name="Total 3 2 2 11 6" xfId="63156" xr:uid="{00000000-0005-0000-0000-00008AF60000}"/>
    <cellStyle name="Total 3 2 2 11 7" xfId="63157" xr:uid="{00000000-0005-0000-0000-00008BF60000}"/>
    <cellStyle name="Total 3 2 2 11 8" xfId="63158" xr:uid="{00000000-0005-0000-0000-00008CF60000}"/>
    <cellStyle name="Total 3 2 2 12" xfId="63159" xr:uid="{00000000-0005-0000-0000-00008DF60000}"/>
    <cellStyle name="Total 3 2 2 12 2" xfId="63160" xr:uid="{00000000-0005-0000-0000-00008EF60000}"/>
    <cellStyle name="Total 3 2 2 12 2 2" xfId="63161" xr:uid="{00000000-0005-0000-0000-00008FF60000}"/>
    <cellStyle name="Total 3 2 2 12 2 2 2" xfId="63162" xr:uid="{00000000-0005-0000-0000-000090F60000}"/>
    <cellStyle name="Total 3 2 2 12 2 2 3" xfId="63163" xr:uid="{00000000-0005-0000-0000-000091F60000}"/>
    <cellStyle name="Total 3 2 2 12 2 2 4" xfId="63164" xr:uid="{00000000-0005-0000-0000-000092F60000}"/>
    <cellStyle name="Total 3 2 2 12 2 2 5" xfId="63165" xr:uid="{00000000-0005-0000-0000-000093F60000}"/>
    <cellStyle name="Total 3 2 2 12 2 3" xfId="63166" xr:uid="{00000000-0005-0000-0000-000094F60000}"/>
    <cellStyle name="Total 3 2 2 12 2 3 2" xfId="63167" xr:uid="{00000000-0005-0000-0000-000095F60000}"/>
    <cellStyle name="Total 3 2 2 12 2 3 3" xfId="63168" xr:uid="{00000000-0005-0000-0000-000096F60000}"/>
    <cellStyle name="Total 3 2 2 12 2 3 4" xfId="63169" xr:uid="{00000000-0005-0000-0000-000097F60000}"/>
    <cellStyle name="Total 3 2 2 12 2 3 5" xfId="63170" xr:uid="{00000000-0005-0000-0000-000098F60000}"/>
    <cellStyle name="Total 3 2 2 12 2 4" xfId="63171" xr:uid="{00000000-0005-0000-0000-000099F60000}"/>
    <cellStyle name="Total 3 2 2 12 2 5" xfId="63172" xr:uid="{00000000-0005-0000-0000-00009AF60000}"/>
    <cellStyle name="Total 3 2 2 12 2 6" xfId="63173" xr:uid="{00000000-0005-0000-0000-00009BF60000}"/>
    <cellStyle name="Total 3 2 2 12 2 7" xfId="63174" xr:uid="{00000000-0005-0000-0000-00009CF60000}"/>
    <cellStyle name="Total 3 2 2 12 3" xfId="63175" xr:uid="{00000000-0005-0000-0000-00009DF60000}"/>
    <cellStyle name="Total 3 2 2 12 3 2" xfId="63176" xr:uid="{00000000-0005-0000-0000-00009EF60000}"/>
    <cellStyle name="Total 3 2 2 12 3 3" xfId="63177" xr:uid="{00000000-0005-0000-0000-00009FF60000}"/>
    <cellStyle name="Total 3 2 2 12 3 4" xfId="63178" xr:uid="{00000000-0005-0000-0000-0000A0F60000}"/>
    <cellStyle name="Total 3 2 2 12 3 5" xfId="63179" xr:uid="{00000000-0005-0000-0000-0000A1F60000}"/>
    <cellStyle name="Total 3 2 2 12 4" xfId="63180" xr:uid="{00000000-0005-0000-0000-0000A2F60000}"/>
    <cellStyle name="Total 3 2 2 12 4 2" xfId="63181" xr:uid="{00000000-0005-0000-0000-0000A3F60000}"/>
    <cellStyle name="Total 3 2 2 12 4 3" xfId="63182" xr:uid="{00000000-0005-0000-0000-0000A4F60000}"/>
    <cellStyle name="Total 3 2 2 12 4 4" xfId="63183" xr:uid="{00000000-0005-0000-0000-0000A5F60000}"/>
    <cellStyle name="Total 3 2 2 12 4 5" xfId="63184" xr:uid="{00000000-0005-0000-0000-0000A6F60000}"/>
    <cellStyle name="Total 3 2 2 12 5" xfId="63185" xr:uid="{00000000-0005-0000-0000-0000A7F60000}"/>
    <cellStyle name="Total 3 2 2 12 6" xfId="63186" xr:uid="{00000000-0005-0000-0000-0000A8F60000}"/>
    <cellStyle name="Total 3 2 2 12 7" xfId="63187" xr:uid="{00000000-0005-0000-0000-0000A9F60000}"/>
    <cellStyle name="Total 3 2 2 12 8" xfId="63188" xr:uid="{00000000-0005-0000-0000-0000AAF60000}"/>
    <cellStyle name="Total 3 2 2 13" xfId="63189" xr:uid="{00000000-0005-0000-0000-0000ABF60000}"/>
    <cellStyle name="Total 3 2 2 13 2" xfId="63190" xr:uid="{00000000-0005-0000-0000-0000ACF60000}"/>
    <cellStyle name="Total 3 2 2 13 2 2" xfId="63191" xr:uid="{00000000-0005-0000-0000-0000ADF60000}"/>
    <cellStyle name="Total 3 2 2 13 2 2 2" xfId="63192" xr:uid="{00000000-0005-0000-0000-0000AEF60000}"/>
    <cellStyle name="Total 3 2 2 13 2 2 3" xfId="63193" xr:uid="{00000000-0005-0000-0000-0000AFF60000}"/>
    <cellStyle name="Total 3 2 2 13 2 2 4" xfId="63194" xr:uid="{00000000-0005-0000-0000-0000B0F60000}"/>
    <cellStyle name="Total 3 2 2 13 2 2 5" xfId="63195" xr:uid="{00000000-0005-0000-0000-0000B1F60000}"/>
    <cellStyle name="Total 3 2 2 13 2 3" xfId="63196" xr:uid="{00000000-0005-0000-0000-0000B2F60000}"/>
    <cellStyle name="Total 3 2 2 13 2 3 2" xfId="63197" xr:uid="{00000000-0005-0000-0000-0000B3F60000}"/>
    <cellStyle name="Total 3 2 2 13 2 3 3" xfId="63198" xr:uid="{00000000-0005-0000-0000-0000B4F60000}"/>
    <cellStyle name="Total 3 2 2 13 2 3 4" xfId="63199" xr:uid="{00000000-0005-0000-0000-0000B5F60000}"/>
    <cellStyle name="Total 3 2 2 13 2 3 5" xfId="63200" xr:uid="{00000000-0005-0000-0000-0000B6F60000}"/>
    <cellStyle name="Total 3 2 2 13 2 4" xfId="63201" xr:uid="{00000000-0005-0000-0000-0000B7F60000}"/>
    <cellStyle name="Total 3 2 2 13 2 5" xfId="63202" xr:uid="{00000000-0005-0000-0000-0000B8F60000}"/>
    <cellStyle name="Total 3 2 2 13 2 6" xfId="63203" xr:uid="{00000000-0005-0000-0000-0000B9F60000}"/>
    <cellStyle name="Total 3 2 2 13 2 7" xfId="63204" xr:uid="{00000000-0005-0000-0000-0000BAF60000}"/>
    <cellStyle name="Total 3 2 2 13 3" xfId="63205" xr:uid="{00000000-0005-0000-0000-0000BBF60000}"/>
    <cellStyle name="Total 3 2 2 13 3 2" xfId="63206" xr:uid="{00000000-0005-0000-0000-0000BCF60000}"/>
    <cellStyle name="Total 3 2 2 13 3 3" xfId="63207" xr:uid="{00000000-0005-0000-0000-0000BDF60000}"/>
    <cellStyle name="Total 3 2 2 13 3 4" xfId="63208" xr:uid="{00000000-0005-0000-0000-0000BEF60000}"/>
    <cellStyle name="Total 3 2 2 13 3 5" xfId="63209" xr:uid="{00000000-0005-0000-0000-0000BFF60000}"/>
    <cellStyle name="Total 3 2 2 13 4" xfId="63210" xr:uid="{00000000-0005-0000-0000-0000C0F60000}"/>
    <cellStyle name="Total 3 2 2 13 4 2" xfId="63211" xr:uid="{00000000-0005-0000-0000-0000C1F60000}"/>
    <cellStyle name="Total 3 2 2 13 4 3" xfId="63212" xr:uid="{00000000-0005-0000-0000-0000C2F60000}"/>
    <cellStyle name="Total 3 2 2 13 4 4" xfId="63213" xr:uid="{00000000-0005-0000-0000-0000C3F60000}"/>
    <cellStyle name="Total 3 2 2 13 4 5" xfId="63214" xr:uid="{00000000-0005-0000-0000-0000C4F60000}"/>
    <cellStyle name="Total 3 2 2 13 5" xfId="63215" xr:uid="{00000000-0005-0000-0000-0000C5F60000}"/>
    <cellStyle name="Total 3 2 2 13 6" xfId="63216" xr:uid="{00000000-0005-0000-0000-0000C6F60000}"/>
    <cellStyle name="Total 3 2 2 13 7" xfId="63217" xr:uid="{00000000-0005-0000-0000-0000C7F60000}"/>
    <cellStyle name="Total 3 2 2 13 8" xfId="63218" xr:uid="{00000000-0005-0000-0000-0000C8F60000}"/>
    <cellStyle name="Total 3 2 2 14" xfId="63219" xr:uid="{00000000-0005-0000-0000-0000C9F60000}"/>
    <cellStyle name="Total 3 2 2 14 2" xfId="63220" xr:uid="{00000000-0005-0000-0000-0000CAF60000}"/>
    <cellStyle name="Total 3 2 2 14 2 2" xfId="63221" xr:uid="{00000000-0005-0000-0000-0000CBF60000}"/>
    <cellStyle name="Total 3 2 2 14 2 2 2" xfId="63222" xr:uid="{00000000-0005-0000-0000-0000CCF60000}"/>
    <cellStyle name="Total 3 2 2 14 2 2 3" xfId="63223" xr:uid="{00000000-0005-0000-0000-0000CDF60000}"/>
    <cellStyle name="Total 3 2 2 14 2 2 4" xfId="63224" xr:uid="{00000000-0005-0000-0000-0000CEF60000}"/>
    <cellStyle name="Total 3 2 2 14 2 2 5" xfId="63225" xr:uid="{00000000-0005-0000-0000-0000CFF60000}"/>
    <cellStyle name="Total 3 2 2 14 2 3" xfId="63226" xr:uid="{00000000-0005-0000-0000-0000D0F60000}"/>
    <cellStyle name="Total 3 2 2 14 2 3 2" xfId="63227" xr:uid="{00000000-0005-0000-0000-0000D1F60000}"/>
    <cellStyle name="Total 3 2 2 14 2 3 3" xfId="63228" xr:uid="{00000000-0005-0000-0000-0000D2F60000}"/>
    <cellStyle name="Total 3 2 2 14 2 3 4" xfId="63229" xr:uid="{00000000-0005-0000-0000-0000D3F60000}"/>
    <cellStyle name="Total 3 2 2 14 2 3 5" xfId="63230" xr:uid="{00000000-0005-0000-0000-0000D4F60000}"/>
    <cellStyle name="Total 3 2 2 14 2 4" xfId="63231" xr:uid="{00000000-0005-0000-0000-0000D5F60000}"/>
    <cellStyle name="Total 3 2 2 14 2 5" xfId="63232" xr:uid="{00000000-0005-0000-0000-0000D6F60000}"/>
    <cellStyle name="Total 3 2 2 14 2 6" xfId="63233" xr:uid="{00000000-0005-0000-0000-0000D7F60000}"/>
    <cellStyle name="Total 3 2 2 14 2 7" xfId="63234" xr:uid="{00000000-0005-0000-0000-0000D8F60000}"/>
    <cellStyle name="Total 3 2 2 14 3" xfId="63235" xr:uid="{00000000-0005-0000-0000-0000D9F60000}"/>
    <cellStyle name="Total 3 2 2 14 3 2" xfId="63236" xr:uid="{00000000-0005-0000-0000-0000DAF60000}"/>
    <cellStyle name="Total 3 2 2 14 3 3" xfId="63237" xr:uid="{00000000-0005-0000-0000-0000DBF60000}"/>
    <cellStyle name="Total 3 2 2 14 3 4" xfId="63238" xr:uid="{00000000-0005-0000-0000-0000DCF60000}"/>
    <cellStyle name="Total 3 2 2 14 3 5" xfId="63239" xr:uid="{00000000-0005-0000-0000-0000DDF60000}"/>
    <cellStyle name="Total 3 2 2 14 4" xfId="63240" xr:uid="{00000000-0005-0000-0000-0000DEF60000}"/>
    <cellStyle name="Total 3 2 2 14 4 2" xfId="63241" xr:uid="{00000000-0005-0000-0000-0000DFF60000}"/>
    <cellStyle name="Total 3 2 2 14 4 3" xfId="63242" xr:uid="{00000000-0005-0000-0000-0000E0F60000}"/>
    <cellStyle name="Total 3 2 2 14 4 4" xfId="63243" xr:uid="{00000000-0005-0000-0000-0000E1F60000}"/>
    <cellStyle name="Total 3 2 2 14 4 5" xfId="63244" xr:uid="{00000000-0005-0000-0000-0000E2F60000}"/>
    <cellStyle name="Total 3 2 2 14 5" xfId="63245" xr:uid="{00000000-0005-0000-0000-0000E3F60000}"/>
    <cellStyle name="Total 3 2 2 14 6" xfId="63246" xr:uid="{00000000-0005-0000-0000-0000E4F60000}"/>
    <cellStyle name="Total 3 2 2 14 7" xfId="63247" xr:uid="{00000000-0005-0000-0000-0000E5F60000}"/>
    <cellStyle name="Total 3 2 2 14 8" xfId="63248" xr:uid="{00000000-0005-0000-0000-0000E6F60000}"/>
    <cellStyle name="Total 3 2 2 15" xfId="63249" xr:uid="{00000000-0005-0000-0000-0000E7F60000}"/>
    <cellStyle name="Total 3 2 2 15 2" xfId="63250" xr:uid="{00000000-0005-0000-0000-0000E8F60000}"/>
    <cellStyle name="Total 3 2 2 15 2 2" xfId="63251" xr:uid="{00000000-0005-0000-0000-0000E9F60000}"/>
    <cellStyle name="Total 3 2 2 15 2 3" xfId="63252" xr:uid="{00000000-0005-0000-0000-0000EAF60000}"/>
    <cellStyle name="Total 3 2 2 15 2 4" xfId="63253" xr:uid="{00000000-0005-0000-0000-0000EBF60000}"/>
    <cellStyle name="Total 3 2 2 15 2 5" xfId="63254" xr:uid="{00000000-0005-0000-0000-0000ECF60000}"/>
    <cellStyle name="Total 3 2 2 15 3" xfId="63255" xr:uid="{00000000-0005-0000-0000-0000EDF60000}"/>
    <cellStyle name="Total 3 2 2 15 3 2" xfId="63256" xr:uid="{00000000-0005-0000-0000-0000EEF60000}"/>
    <cellStyle name="Total 3 2 2 15 3 3" xfId="63257" xr:uid="{00000000-0005-0000-0000-0000EFF60000}"/>
    <cellStyle name="Total 3 2 2 15 3 4" xfId="63258" xr:uid="{00000000-0005-0000-0000-0000F0F60000}"/>
    <cellStyle name="Total 3 2 2 15 3 5" xfId="63259" xr:uid="{00000000-0005-0000-0000-0000F1F60000}"/>
    <cellStyle name="Total 3 2 2 15 4" xfId="63260" xr:uid="{00000000-0005-0000-0000-0000F2F60000}"/>
    <cellStyle name="Total 3 2 2 15 5" xfId="63261" xr:uid="{00000000-0005-0000-0000-0000F3F60000}"/>
    <cellStyle name="Total 3 2 2 15 6" xfId="63262" xr:uid="{00000000-0005-0000-0000-0000F4F60000}"/>
    <cellStyle name="Total 3 2 2 15 7" xfId="63263" xr:uid="{00000000-0005-0000-0000-0000F5F60000}"/>
    <cellStyle name="Total 3 2 2 16" xfId="63264" xr:uid="{00000000-0005-0000-0000-0000F6F60000}"/>
    <cellStyle name="Total 3 2 2 16 2" xfId="63265" xr:uid="{00000000-0005-0000-0000-0000F7F60000}"/>
    <cellStyle name="Total 3 2 2 16 3" xfId="63266" xr:uid="{00000000-0005-0000-0000-0000F8F60000}"/>
    <cellStyle name="Total 3 2 2 16 4" xfId="63267" xr:uid="{00000000-0005-0000-0000-0000F9F60000}"/>
    <cellStyle name="Total 3 2 2 16 5" xfId="63268" xr:uid="{00000000-0005-0000-0000-0000FAF60000}"/>
    <cellStyle name="Total 3 2 2 17" xfId="63269" xr:uid="{00000000-0005-0000-0000-0000FBF60000}"/>
    <cellStyle name="Total 3 2 2 17 2" xfId="63270" xr:uid="{00000000-0005-0000-0000-0000FCF60000}"/>
    <cellStyle name="Total 3 2 2 17 3" xfId="63271" xr:uid="{00000000-0005-0000-0000-0000FDF60000}"/>
    <cellStyle name="Total 3 2 2 17 4" xfId="63272" xr:uid="{00000000-0005-0000-0000-0000FEF60000}"/>
    <cellStyle name="Total 3 2 2 17 5" xfId="63273" xr:uid="{00000000-0005-0000-0000-0000FFF60000}"/>
    <cellStyle name="Total 3 2 2 18" xfId="63274" xr:uid="{00000000-0005-0000-0000-000000F70000}"/>
    <cellStyle name="Total 3 2 2 18 2" xfId="63275" xr:uid="{00000000-0005-0000-0000-000001F70000}"/>
    <cellStyle name="Total 3 2 2 19" xfId="63276" xr:uid="{00000000-0005-0000-0000-000002F70000}"/>
    <cellStyle name="Total 3 2 2 2" xfId="2231" xr:uid="{00000000-0005-0000-0000-000003F70000}"/>
    <cellStyle name="Total 3 2 2 2 2" xfId="2232" xr:uid="{00000000-0005-0000-0000-000004F70000}"/>
    <cellStyle name="Total 3 2 2 2 2 2" xfId="63277" xr:uid="{00000000-0005-0000-0000-000005F70000}"/>
    <cellStyle name="Total 3 2 2 2 2 2 2" xfId="63278" xr:uid="{00000000-0005-0000-0000-000006F70000}"/>
    <cellStyle name="Total 3 2 2 2 2 2 3" xfId="63279" xr:uid="{00000000-0005-0000-0000-000007F70000}"/>
    <cellStyle name="Total 3 2 2 2 2 2 4" xfId="63280" xr:uid="{00000000-0005-0000-0000-000008F70000}"/>
    <cellStyle name="Total 3 2 2 2 2 2 5" xfId="63281" xr:uid="{00000000-0005-0000-0000-000009F70000}"/>
    <cellStyle name="Total 3 2 2 2 2 3" xfId="63282" xr:uid="{00000000-0005-0000-0000-00000AF70000}"/>
    <cellStyle name="Total 3 2 2 2 2 3 2" xfId="63283" xr:uid="{00000000-0005-0000-0000-00000BF70000}"/>
    <cellStyle name="Total 3 2 2 2 2 3 3" xfId="63284" xr:uid="{00000000-0005-0000-0000-00000CF70000}"/>
    <cellStyle name="Total 3 2 2 2 2 3 4" xfId="63285" xr:uid="{00000000-0005-0000-0000-00000DF70000}"/>
    <cellStyle name="Total 3 2 2 2 2 3 5" xfId="63286" xr:uid="{00000000-0005-0000-0000-00000EF70000}"/>
    <cellStyle name="Total 3 2 2 2 2 4" xfId="63287" xr:uid="{00000000-0005-0000-0000-00000FF70000}"/>
    <cellStyle name="Total 3 2 2 2 2 5" xfId="63288" xr:uid="{00000000-0005-0000-0000-000010F70000}"/>
    <cellStyle name="Total 3 2 2 2 2 6" xfId="63289" xr:uid="{00000000-0005-0000-0000-000011F70000}"/>
    <cellStyle name="Total 3 2 2 2 2 7" xfId="63290" xr:uid="{00000000-0005-0000-0000-000012F70000}"/>
    <cellStyle name="Total 3 2 2 2 3" xfId="63291" xr:uid="{00000000-0005-0000-0000-000013F70000}"/>
    <cellStyle name="Total 3 2 2 2 3 2" xfId="63292" xr:uid="{00000000-0005-0000-0000-000014F70000}"/>
    <cellStyle name="Total 3 2 2 2 3 3" xfId="63293" xr:uid="{00000000-0005-0000-0000-000015F70000}"/>
    <cellStyle name="Total 3 2 2 2 3 4" xfId="63294" xr:uid="{00000000-0005-0000-0000-000016F70000}"/>
    <cellStyle name="Total 3 2 2 2 3 5" xfId="63295" xr:uid="{00000000-0005-0000-0000-000017F70000}"/>
    <cellStyle name="Total 3 2 2 2 4" xfId="63296" xr:uid="{00000000-0005-0000-0000-000018F70000}"/>
    <cellStyle name="Total 3 2 2 2 4 2" xfId="63297" xr:uid="{00000000-0005-0000-0000-000019F70000}"/>
    <cellStyle name="Total 3 2 2 2 4 3" xfId="63298" xr:uid="{00000000-0005-0000-0000-00001AF70000}"/>
    <cellStyle name="Total 3 2 2 2 4 4" xfId="63299" xr:uid="{00000000-0005-0000-0000-00001BF70000}"/>
    <cellStyle name="Total 3 2 2 2 4 5" xfId="63300" xr:uid="{00000000-0005-0000-0000-00001CF70000}"/>
    <cellStyle name="Total 3 2 2 2 5" xfId="63301" xr:uid="{00000000-0005-0000-0000-00001DF70000}"/>
    <cellStyle name="Total 3 2 2 2 6" xfId="63302" xr:uid="{00000000-0005-0000-0000-00001EF70000}"/>
    <cellStyle name="Total 3 2 2 2 7" xfId="63303" xr:uid="{00000000-0005-0000-0000-00001FF70000}"/>
    <cellStyle name="Total 3 2 2 2 8" xfId="63304" xr:uid="{00000000-0005-0000-0000-000020F70000}"/>
    <cellStyle name="Total 3 2 2 20" xfId="63305" xr:uid="{00000000-0005-0000-0000-000021F70000}"/>
    <cellStyle name="Total 3 2 2 21" xfId="63306" xr:uid="{00000000-0005-0000-0000-000022F70000}"/>
    <cellStyle name="Total 3 2 2 3" xfId="2233" xr:uid="{00000000-0005-0000-0000-000023F70000}"/>
    <cellStyle name="Total 3 2 2 3 2" xfId="2234" xr:uid="{00000000-0005-0000-0000-000024F70000}"/>
    <cellStyle name="Total 3 2 2 3 2 2" xfId="63307" xr:uid="{00000000-0005-0000-0000-000025F70000}"/>
    <cellStyle name="Total 3 2 2 3 2 2 2" xfId="63308" xr:uid="{00000000-0005-0000-0000-000026F70000}"/>
    <cellStyle name="Total 3 2 2 3 2 2 3" xfId="63309" xr:uid="{00000000-0005-0000-0000-000027F70000}"/>
    <cellStyle name="Total 3 2 2 3 2 2 4" xfId="63310" xr:uid="{00000000-0005-0000-0000-000028F70000}"/>
    <cellStyle name="Total 3 2 2 3 2 2 5" xfId="63311" xr:uid="{00000000-0005-0000-0000-000029F70000}"/>
    <cellStyle name="Total 3 2 2 3 2 3" xfId="63312" xr:uid="{00000000-0005-0000-0000-00002AF70000}"/>
    <cellStyle name="Total 3 2 2 3 2 3 2" xfId="63313" xr:uid="{00000000-0005-0000-0000-00002BF70000}"/>
    <cellStyle name="Total 3 2 2 3 2 3 3" xfId="63314" xr:uid="{00000000-0005-0000-0000-00002CF70000}"/>
    <cellStyle name="Total 3 2 2 3 2 3 4" xfId="63315" xr:uid="{00000000-0005-0000-0000-00002DF70000}"/>
    <cellStyle name="Total 3 2 2 3 2 3 5" xfId="63316" xr:uid="{00000000-0005-0000-0000-00002EF70000}"/>
    <cellStyle name="Total 3 2 2 3 2 4" xfId="63317" xr:uid="{00000000-0005-0000-0000-00002FF70000}"/>
    <cellStyle name="Total 3 2 2 3 2 5" xfId="63318" xr:uid="{00000000-0005-0000-0000-000030F70000}"/>
    <cellStyle name="Total 3 2 2 3 2 6" xfId="63319" xr:uid="{00000000-0005-0000-0000-000031F70000}"/>
    <cellStyle name="Total 3 2 2 3 2 7" xfId="63320" xr:uid="{00000000-0005-0000-0000-000032F70000}"/>
    <cellStyle name="Total 3 2 2 3 3" xfId="63321" xr:uid="{00000000-0005-0000-0000-000033F70000}"/>
    <cellStyle name="Total 3 2 2 3 3 2" xfId="63322" xr:uid="{00000000-0005-0000-0000-000034F70000}"/>
    <cellStyle name="Total 3 2 2 3 3 3" xfId="63323" xr:uid="{00000000-0005-0000-0000-000035F70000}"/>
    <cellStyle name="Total 3 2 2 3 3 4" xfId="63324" xr:uid="{00000000-0005-0000-0000-000036F70000}"/>
    <cellStyle name="Total 3 2 2 3 3 5" xfId="63325" xr:uid="{00000000-0005-0000-0000-000037F70000}"/>
    <cellStyle name="Total 3 2 2 3 4" xfId="63326" xr:uid="{00000000-0005-0000-0000-000038F70000}"/>
    <cellStyle name="Total 3 2 2 3 4 2" xfId="63327" xr:uid="{00000000-0005-0000-0000-000039F70000}"/>
    <cellStyle name="Total 3 2 2 3 4 3" xfId="63328" xr:uid="{00000000-0005-0000-0000-00003AF70000}"/>
    <cellStyle name="Total 3 2 2 3 4 4" xfId="63329" xr:uid="{00000000-0005-0000-0000-00003BF70000}"/>
    <cellStyle name="Total 3 2 2 3 4 5" xfId="63330" xr:uid="{00000000-0005-0000-0000-00003CF70000}"/>
    <cellStyle name="Total 3 2 2 3 5" xfId="63331" xr:uid="{00000000-0005-0000-0000-00003DF70000}"/>
    <cellStyle name="Total 3 2 2 3 6" xfId="63332" xr:uid="{00000000-0005-0000-0000-00003EF70000}"/>
    <cellStyle name="Total 3 2 2 3 7" xfId="63333" xr:uid="{00000000-0005-0000-0000-00003FF70000}"/>
    <cellStyle name="Total 3 2 2 3 8" xfId="63334" xr:uid="{00000000-0005-0000-0000-000040F70000}"/>
    <cellStyle name="Total 3 2 2 4" xfId="2235" xr:uid="{00000000-0005-0000-0000-000041F70000}"/>
    <cellStyle name="Total 3 2 2 4 2" xfId="2236" xr:uid="{00000000-0005-0000-0000-000042F70000}"/>
    <cellStyle name="Total 3 2 2 4 2 2" xfId="63335" xr:uid="{00000000-0005-0000-0000-000043F70000}"/>
    <cellStyle name="Total 3 2 2 4 2 2 2" xfId="63336" xr:uid="{00000000-0005-0000-0000-000044F70000}"/>
    <cellStyle name="Total 3 2 2 4 2 2 3" xfId="63337" xr:uid="{00000000-0005-0000-0000-000045F70000}"/>
    <cellStyle name="Total 3 2 2 4 2 2 4" xfId="63338" xr:uid="{00000000-0005-0000-0000-000046F70000}"/>
    <cellStyle name="Total 3 2 2 4 2 2 5" xfId="63339" xr:uid="{00000000-0005-0000-0000-000047F70000}"/>
    <cellStyle name="Total 3 2 2 4 2 3" xfId="63340" xr:uid="{00000000-0005-0000-0000-000048F70000}"/>
    <cellStyle name="Total 3 2 2 4 2 3 2" xfId="63341" xr:uid="{00000000-0005-0000-0000-000049F70000}"/>
    <cellStyle name="Total 3 2 2 4 2 3 3" xfId="63342" xr:uid="{00000000-0005-0000-0000-00004AF70000}"/>
    <cellStyle name="Total 3 2 2 4 2 3 4" xfId="63343" xr:uid="{00000000-0005-0000-0000-00004BF70000}"/>
    <cellStyle name="Total 3 2 2 4 2 3 5" xfId="63344" xr:uid="{00000000-0005-0000-0000-00004CF70000}"/>
    <cellStyle name="Total 3 2 2 4 2 4" xfId="63345" xr:uid="{00000000-0005-0000-0000-00004DF70000}"/>
    <cellStyle name="Total 3 2 2 4 2 5" xfId="63346" xr:uid="{00000000-0005-0000-0000-00004EF70000}"/>
    <cellStyle name="Total 3 2 2 4 2 6" xfId="63347" xr:uid="{00000000-0005-0000-0000-00004FF70000}"/>
    <cellStyle name="Total 3 2 2 4 2 7" xfId="63348" xr:uid="{00000000-0005-0000-0000-000050F70000}"/>
    <cellStyle name="Total 3 2 2 4 3" xfId="63349" xr:uid="{00000000-0005-0000-0000-000051F70000}"/>
    <cellStyle name="Total 3 2 2 4 3 2" xfId="63350" xr:uid="{00000000-0005-0000-0000-000052F70000}"/>
    <cellStyle name="Total 3 2 2 4 3 3" xfId="63351" xr:uid="{00000000-0005-0000-0000-000053F70000}"/>
    <cellStyle name="Total 3 2 2 4 3 4" xfId="63352" xr:uid="{00000000-0005-0000-0000-000054F70000}"/>
    <cellStyle name="Total 3 2 2 4 3 5" xfId="63353" xr:uid="{00000000-0005-0000-0000-000055F70000}"/>
    <cellStyle name="Total 3 2 2 4 4" xfId="63354" xr:uid="{00000000-0005-0000-0000-000056F70000}"/>
    <cellStyle name="Total 3 2 2 4 4 2" xfId="63355" xr:uid="{00000000-0005-0000-0000-000057F70000}"/>
    <cellStyle name="Total 3 2 2 4 4 3" xfId="63356" xr:uid="{00000000-0005-0000-0000-000058F70000}"/>
    <cellStyle name="Total 3 2 2 4 4 4" xfId="63357" xr:uid="{00000000-0005-0000-0000-000059F70000}"/>
    <cellStyle name="Total 3 2 2 4 4 5" xfId="63358" xr:uid="{00000000-0005-0000-0000-00005AF70000}"/>
    <cellStyle name="Total 3 2 2 4 5" xfId="63359" xr:uid="{00000000-0005-0000-0000-00005BF70000}"/>
    <cellStyle name="Total 3 2 2 4 6" xfId="63360" xr:uid="{00000000-0005-0000-0000-00005CF70000}"/>
    <cellStyle name="Total 3 2 2 4 7" xfId="63361" xr:uid="{00000000-0005-0000-0000-00005DF70000}"/>
    <cellStyle name="Total 3 2 2 4 8" xfId="63362" xr:uid="{00000000-0005-0000-0000-00005EF70000}"/>
    <cellStyle name="Total 3 2 2 5" xfId="2237" xr:uid="{00000000-0005-0000-0000-00005FF70000}"/>
    <cellStyle name="Total 3 2 2 5 2" xfId="63363" xr:uid="{00000000-0005-0000-0000-000060F70000}"/>
    <cellStyle name="Total 3 2 2 5 2 2" xfId="63364" xr:uid="{00000000-0005-0000-0000-000061F70000}"/>
    <cellStyle name="Total 3 2 2 5 2 2 2" xfId="63365" xr:uid="{00000000-0005-0000-0000-000062F70000}"/>
    <cellStyle name="Total 3 2 2 5 2 2 3" xfId="63366" xr:uid="{00000000-0005-0000-0000-000063F70000}"/>
    <cellStyle name="Total 3 2 2 5 2 2 4" xfId="63367" xr:uid="{00000000-0005-0000-0000-000064F70000}"/>
    <cellStyle name="Total 3 2 2 5 2 2 5" xfId="63368" xr:uid="{00000000-0005-0000-0000-000065F70000}"/>
    <cellStyle name="Total 3 2 2 5 2 3" xfId="63369" xr:uid="{00000000-0005-0000-0000-000066F70000}"/>
    <cellStyle name="Total 3 2 2 5 2 3 2" xfId="63370" xr:uid="{00000000-0005-0000-0000-000067F70000}"/>
    <cellStyle name="Total 3 2 2 5 2 3 3" xfId="63371" xr:uid="{00000000-0005-0000-0000-000068F70000}"/>
    <cellStyle name="Total 3 2 2 5 2 3 4" xfId="63372" xr:uid="{00000000-0005-0000-0000-000069F70000}"/>
    <cellStyle name="Total 3 2 2 5 2 3 5" xfId="63373" xr:uid="{00000000-0005-0000-0000-00006AF70000}"/>
    <cellStyle name="Total 3 2 2 5 2 4" xfId="63374" xr:uid="{00000000-0005-0000-0000-00006BF70000}"/>
    <cellStyle name="Total 3 2 2 5 2 5" xfId="63375" xr:uid="{00000000-0005-0000-0000-00006CF70000}"/>
    <cellStyle name="Total 3 2 2 5 2 6" xfId="63376" xr:uid="{00000000-0005-0000-0000-00006DF70000}"/>
    <cellStyle name="Total 3 2 2 5 2 7" xfId="63377" xr:uid="{00000000-0005-0000-0000-00006EF70000}"/>
    <cellStyle name="Total 3 2 2 5 3" xfId="63378" xr:uid="{00000000-0005-0000-0000-00006FF70000}"/>
    <cellStyle name="Total 3 2 2 5 3 2" xfId="63379" xr:uid="{00000000-0005-0000-0000-000070F70000}"/>
    <cellStyle name="Total 3 2 2 5 3 3" xfId="63380" xr:uid="{00000000-0005-0000-0000-000071F70000}"/>
    <cellStyle name="Total 3 2 2 5 3 4" xfId="63381" xr:uid="{00000000-0005-0000-0000-000072F70000}"/>
    <cellStyle name="Total 3 2 2 5 3 5" xfId="63382" xr:uid="{00000000-0005-0000-0000-000073F70000}"/>
    <cellStyle name="Total 3 2 2 5 4" xfId="63383" xr:uid="{00000000-0005-0000-0000-000074F70000}"/>
    <cellStyle name="Total 3 2 2 5 4 2" xfId="63384" xr:uid="{00000000-0005-0000-0000-000075F70000}"/>
    <cellStyle name="Total 3 2 2 5 4 3" xfId="63385" xr:uid="{00000000-0005-0000-0000-000076F70000}"/>
    <cellStyle name="Total 3 2 2 5 4 4" xfId="63386" xr:uid="{00000000-0005-0000-0000-000077F70000}"/>
    <cellStyle name="Total 3 2 2 5 4 5" xfId="63387" xr:uid="{00000000-0005-0000-0000-000078F70000}"/>
    <cellStyle name="Total 3 2 2 5 5" xfId="63388" xr:uid="{00000000-0005-0000-0000-000079F70000}"/>
    <cellStyle name="Total 3 2 2 5 6" xfId="63389" xr:uid="{00000000-0005-0000-0000-00007AF70000}"/>
    <cellStyle name="Total 3 2 2 5 7" xfId="63390" xr:uid="{00000000-0005-0000-0000-00007BF70000}"/>
    <cellStyle name="Total 3 2 2 5 8" xfId="63391" xr:uid="{00000000-0005-0000-0000-00007CF70000}"/>
    <cellStyle name="Total 3 2 2 6" xfId="63392" xr:uid="{00000000-0005-0000-0000-00007DF70000}"/>
    <cellStyle name="Total 3 2 2 6 2" xfId="63393" xr:uid="{00000000-0005-0000-0000-00007EF70000}"/>
    <cellStyle name="Total 3 2 2 6 2 2" xfId="63394" xr:uid="{00000000-0005-0000-0000-00007FF70000}"/>
    <cellStyle name="Total 3 2 2 6 2 2 2" xfId="63395" xr:uid="{00000000-0005-0000-0000-000080F70000}"/>
    <cellStyle name="Total 3 2 2 6 2 2 3" xfId="63396" xr:uid="{00000000-0005-0000-0000-000081F70000}"/>
    <cellStyle name="Total 3 2 2 6 2 2 4" xfId="63397" xr:uid="{00000000-0005-0000-0000-000082F70000}"/>
    <cellStyle name="Total 3 2 2 6 2 2 5" xfId="63398" xr:uid="{00000000-0005-0000-0000-000083F70000}"/>
    <cellStyle name="Total 3 2 2 6 2 3" xfId="63399" xr:uid="{00000000-0005-0000-0000-000084F70000}"/>
    <cellStyle name="Total 3 2 2 6 2 3 2" xfId="63400" xr:uid="{00000000-0005-0000-0000-000085F70000}"/>
    <cellStyle name="Total 3 2 2 6 2 3 3" xfId="63401" xr:uid="{00000000-0005-0000-0000-000086F70000}"/>
    <cellStyle name="Total 3 2 2 6 2 3 4" xfId="63402" xr:uid="{00000000-0005-0000-0000-000087F70000}"/>
    <cellStyle name="Total 3 2 2 6 2 3 5" xfId="63403" xr:uid="{00000000-0005-0000-0000-000088F70000}"/>
    <cellStyle name="Total 3 2 2 6 2 4" xfId="63404" xr:uid="{00000000-0005-0000-0000-000089F70000}"/>
    <cellStyle name="Total 3 2 2 6 2 5" xfId="63405" xr:uid="{00000000-0005-0000-0000-00008AF70000}"/>
    <cellStyle name="Total 3 2 2 6 2 6" xfId="63406" xr:uid="{00000000-0005-0000-0000-00008BF70000}"/>
    <cellStyle name="Total 3 2 2 6 2 7" xfId="63407" xr:uid="{00000000-0005-0000-0000-00008CF70000}"/>
    <cellStyle name="Total 3 2 2 6 3" xfId="63408" xr:uid="{00000000-0005-0000-0000-00008DF70000}"/>
    <cellStyle name="Total 3 2 2 6 3 2" xfId="63409" xr:uid="{00000000-0005-0000-0000-00008EF70000}"/>
    <cellStyle name="Total 3 2 2 6 3 3" xfId="63410" xr:uid="{00000000-0005-0000-0000-00008FF70000}"/>
    <cellStyle name="Total 3 2 2 6 3 4" xfId="63411" xr:uid="{00000000-0005-0000-0000-000090F70000}"/>
    <cellStyle name="Total 3 2 2 6 3 5" xfId="63412" xr:uid="{00000000-0005-0000-0000-000091F70000}"/>
    <cellStyle name="Total 3 2 2 6 4" xfId="63413" xr:uid="{00000000-0005-0000-0000-000092F70000}"/>
    <cellStyle name="Total 3 2 2 6 4 2" xfId="63414" xr:uid="{00000000-0005-0000-0000-000093F70000}"/>
    <cellStyle name="Total 3 2 2 6 4 3" xfId="63415" xr:uid="{00000000-0005-0000-0000-000094F70000}"/>
    <cellStyle name="Total 3 2 2 6 4 4" xfId="63416" xr:uid="{00000000-0005-0000-0000-000095F70000}"/>
    <cellStyle name="Total 3 2 2 6 4 5" xfId="63417" xr:uid="{00000000-0005-0000-0000-000096F70000}"/>
    <cellStyle name="Total 3 2 2 6 5" xfId="63418" xr:uid="{00000000-0005-0000-0000-000097F70000}"/>
    <cellStyle name="Total 3 2 2 6 6" xfId="63419" xr:uid="{00000000-0005-0000-0000-000098F70000}"/>
    <cellStyle name="Total 3 2 2 6 7" xfId="63420" xr:uid="{00000000-0005-0000-0000-000099F70000}"/>
    <cellStyle name="Total 3 2 2 6 8" xfId="63421" xr:uid="{00000000-0005-0000-0000-00009AF70000}"/>
    <cellStyle name="Total 3 2 2 7" xfId="63422" xr:uid="{00000000-0005-0000-0000-00009BF70000}"/>
    <cellStyle name="Total 3 2 2 7 2" xfId="63423" xr:uid="{00000000-0005-0000-0000-00009CF70000}"/>
    <cellStyle name="Total 3 2 2 7 2 2" xfId="63424" xr:uid="{00000000-0005-0000-0000-00009DF70000}"/>
    <cellStyle name="Total 3 2 2 7 2 2 2" xfId="63425" xr:uid="{00000000-0005-0000-0000-00009EF70000}"/>
    <cellStyle name="Total 3 2 2 7 2 2 3" xfId="63426" xr:uid="{00000000-0005-0000-0000-00009FF70000}"/>
    <cellStyle name="Total 3 2 2 7 2 2 4" xfId="63427" xr:uid="{00000000-0005-0000-0000-0000A0F70000}"/>
    <cellStyle name="Total 3 2 2 7 2 2 5" xfId="63428" xr:uid="{00000000-0005-0000-0000-0000A1F70000}"/>
    <cellStyle name="Total 3 2 2 7 2 3" xfId="63429" xr:uid="{00000000-0005-0000-0000-0000A2F70000}"/>
    <cellStyle name="Total 3 2 2 7 2 3 2" xfId="63430" xr:uid="{00000000-0005-0000-0000-0000A3F70000}"/>
    <cellStyle name="Total 3 2 2 7 2 3 3" xfId="63431" xr:uid="{00000000-0005-0000-0000-0000A4F70000}"/>
    <cellStyle name="Total 3 2 2 7 2 3 4" xfId="63432" xr:uid="{00000000-0005-0000-0000-0000A5F70000}"/>
    <cellStyle name="Total 3 2 2 7 2 3 5" xfId="63433" xr:uid="{00000000-0005-0000-0000-0000A6F70000}"/>
    <cellStyle name="Total 3 2 2 7 2 4" xfId="63434" xr:uid="{00000000-0005-0000-0000-0000A7F70000}"/>
    <cellStyle name="Total 3 2 2 7 2 5" xfId="63435" xr:uid="{00000000-0005-0000-0000-0000A8F70000}"/>
    <cellStyle name="Total 3 2 2 7 2 6" xfId="63436" xr:uid="{00000000-0005-0000-0000-0000A9F70000}"/>
    <cellStyle name="Total 3 2 2 7 2 7" xfId="63437" xr:uid="{00000000-0005-0000-0000-0000AAF70000}"/>
    <cellStyle name="Total 3 2 2 7 3" xfId="63438" xr:uid="{00000000-0005-0000-0000-0000ABF70000}"/>
    <cellStyle name="Total 3 2 2 7 3 2" xfId="63439" xr:uid="{00000000-0005-0000-0000-0000ACF70000}"/>
    <cellStyle name="Total 3 2 2 7 3 3" xfId="63440" xr:uid="{00000000-0005-0000-0000-0000ADF70000}"/>
    <cellStyle name="Total 3 2 2 7 3 4" xfId="63441" xr:uid="{00000000-0005-0000-0000-0000AEF70000}"/>
    <cellStyle name="Total 3 2 2 7 3 5" xfId="63442" xr:uid="{00000000-0005-0000-0000-0000AFF70000}"/>
    <cellStyle name="Total 3 2 2 7 4" xfId="63443" xr:uid="{00000000-0005-0000-0000-0000B0F70000}"/>
    <cellStyle name="Total 3 2 2 7 4 2" xfId="63444" xr:uid="{00000000-0005-0000-0000-0000B1F70000}"/>
    <cellStyle name="Total 3 2 2 7 4 3" xfId="63445" xr:uid="{00000000-0005-0000-0000-0000B2F70000}"/>
    <cellStyle name="Total 3 2 2 7 4 4" xfId="63446" xr:uid="{00000000-0005-0000-0000-0000B3F70000}"/>
    <cellStyle name="Total 3 2 2 7 4 5" xfId="63447" xr:uid="{00000000-0005-0000-0000-0000B4F70000}"/>
    <cellStyle name="Total 3 2 2 7 5" xfId="63448" xr:uid="{00000000-0005-0000-0000-0000B5F70000}"/>
    <cellStyle name="Total 3 2 2 7 6" xfId="63449" xr:uid="{00000000-0005-0000-0000-0000B6F70000}"/>
    <cellStyle name="Total 3 2 2 7 7" xfId="63450" xr:uid="{00000000-0005-0000-0000-0000B7F70000}"/>
    <cellStyle name="Total 3 2 2 7 8" xfId="63451" xr:uid="{00000000-0005-0000-0000-0000B8F70000}"/>
    <cellStyle name="Total 3 2 2 8" xfId="63452" xr:uid="{00000000-0005-0000-0000-0000B9F70000}"/>
    <cellStyle name="Total 3 2 2 8 2" xfId="63453" xr:uid="{00000000-0005-0000-0000-0000BAF70000}"/>
    <cellStyle name="Total 3 2 2 8 2 2" xfId="63454" xr:uid="{00000000-0005-0000-0000-0000BBF70000}"/>
    <cellStyle name="Total 3 2 2 8 2 2 2" xfId="63455" xr:uid="{00000000-0005-0000-0000-0000BCF70000}"/>
    <cellStyle name="Total 3 2 2 8 2 2 3" xfId="63456" xr:uid="{00000000-0005-0000-0000-0000BDF70000}"/>
    <cellStyle name="Total 3 2 2 8 2 2 4" xfId="63457" xr:uid="{00000000-0005-0000-0000-0000BEF70000}"/>
    <cellStyle name="Total 3 2 2 8 2 2 5" xfId="63458" xr:uid="{00000000-0005-0000-0000-0000BFF70000}"/>
    <cellStyle name="Total 3 2 2 8 2 3" xfId="63459" xr:uid="{00000000-0005-0000-0000-0000C0F70000}"/>
    <cellStyle name="Total 3 2 2 8 2 3 2" xfId="63460" xr:uid="{00000000-0005-0000-0000-0000C1F70000}"/>
    <cellStyle name="Total 3 2 2 8 2 3 3" xfId="63461" xr:uid="{00000000-0005-0000-0000-0000C2F70000}"/>
    <cellStyle name="Total 3 2 2 8 2 3 4" xfId="63462" xr:uid="{00000000-0005-0000-0000-0000C3F70000}"/>
    <cellStyle name="Total 3 2 2 8 2 3 5" xfId="63463" xr:uid="{00000000-0005-0000-0000-0000C4F70000}"/>
    <cellStyle name="Total 3 2 2 8 2 4" xfId="63464" xr:uid="{00000000-0005-0000-0000-0000C5F70000}"/>
    <cellStyle name="Total 3 2 2 8 2 5" xfId="63465" xr:uid="{00000000-0005-0000-0000-0000C6F70000}"/>
    <cellStyle name="Total 3 2 2 8 2 6" xfId="63466" xr:uid="{00000000-0005-0000-0000-0000C7F70000}"/>
    <cellStyle name="Total 3 2 2 8 2 7" xfId="63467" xr:uid="{00000000-0005-0000-0000-0000C8F70000}"/>
    <cellStyle name="Total 3 2 2 8 3" xfId="63468" xr:uid="{00000000-0005-0000-0000-0000C9F70000}"/>
    <cellStyle name="Total 3 2 2 8 3 2" xfId="63469" xr:uid="{00000000-0005-0000-0000-0000CAF70000}"/>
    <cellStyle name="Total 3 2 2 8 3 3" xfId="63470" xr:uid="{00000000-0005-0000-0000-0000CBF70000}"/>
    <cellStyle name="Total 3 2 2 8 3 4" xfId="63471" xr:uid="{00000000-0005-0000-0000-0000CCF70000}"/>
    <cellStyle name="Total 3 2 2 8 3 5" xfId="63472" xr:uid="{00000000-0005-0000-0000-0000CDF70000}"/>
    <cellStyle name="Total 3 2 2 8 4" xfId="63473" xr:uid="{00000000-0005-0000-0000-0000CEF70000}"/>
    <cellStyle name="Total 3 2 2 8 4 2" xfId="63474" xr:uid="{00000000-0005-0000-0000-0000CFF70000}"/>
    <cellStyle name="Total 3 2 2 8 4 3" xfId="63475" xr:uid="{00000000-0005-0000-0000-0000D0F70000}"/>
    <cellStyle name="Total 3 2 2 8 4 4" xfId="63476" xr:uid="{00000000-0005-0000-0000-0000D1F70000}"/>
    <cellStyle name="Total 3 2 2 8 4 5" xfId="63477" xr:uid="{00000000-0005-0000-0000-0000D2F70000}"/>
    <cellStyle name="Total 3 2 2 8 5" xfId="63478" xr:uid="{00000000-0005-0000-0000-0000D3F70000}"/>
    <cellStyle name="Total 3 2 2 8 6" xfId="63479" xr:uid="{00000000-0005-0000-0000-0000D4F70000}"/>
    <cellStyle name="Total 3 2 2 8 7" xfId="63480" xr:uid="{00000000-0005-0000-0000-0000D5F70000}"/>
    <cellStyle name="Total 3 2 2 8 8" xfId="63481" xr:uid="{00000000-0005-0000-0000-0000D6F70000}"/>
    <cellStyle name="Total 3 2 2 9" xfId="63482" xr:uid="{00000000-0005-0000-0000-0000D7F70000}"/>
    <cellStyle name="Total 3 2 2 9 2" xfId="63483" xr:uid="{00000000-0005-0000-0000-0000D8F70000}"/>
    <cellStyle name="Total 3 2 2 9 2 2" xfId="63484" xr:uid="{00000000-0005-0000-0000-0000D9F70000}"/>
    <cellStyle name="Total 3 2 2 9 2 2 2" xfId="63485" xr:uid="{00000000-0005-0000-0000-0000DAF70000}"/>
    <cellStyle name="Total 3 2 2 9 2 2 3" xfId="63486" xr:uid="{00000000-0005-0000-0000-0000DBF70000}"/>
    <cellStyle name="Total 3 2 2 9 2 2 4" xfId="63487" xr:uid="{00000000-0005-0000-0000-0000DCF70000}"/>
    <cellStyle name="Total 3 2 2 9 2 2 5" xfId="63488" xr:uid="{00000000-0005-0000-0000-0000DDF70000}"/>
    <cellStyle name="Total 3 2 2 9 2 3" xfId="63489" xr:uid="{00000000-0005-0000-0000-0000DEF70000}"/>
    <cellStyle name="Total 3 2 2 9 2 3 2" xfId="63490" xr:uid="{00000000-0005-0000-0000-0000DFF70000}"/>
    <cellStyle name="Total 3 2 2 9 2 3 3" xfId="63491" xr:uid="{00000000-0005-0000-0000-0000E0F70000}"/>
    <cellStyle name="Total 3 2 2 9 2 3 4" xfId="63492" xr:uid="{00000000-0005-0000-0000-0000E1F70000}"/>
    <cellStyle name="Total 3 2 2 9 2 3 5" xfId="63493" xr:uid="{00000000-0005-0000-0000-0000E2F70000}"/>
    <cellStyle name="Total 3 2 2 9 2 4" xfId="63494" xr:uid="{00000000-0005-0000-0000-0000E3F70000}"/>
    <cellStyle name="Total 3 2 2 9 2 5" xfId="63495" xr:uid="{00000000-0005-0000-0000-0000E4F70000}"/>
    <cellStyle name="Total 3 2 2 9 2 6" xfId="63496" xr:uid="{00000000-0005-0000-0000-0000E5F70000}"/>
    <cellStyle name="Total 3 2 2 9 2 7" xfId="63497" xr:uid="{00000000-0005-0000-0000-0000E6F70000}"/>
    <cellStyle name="Total 3 2 2 9 3" xfId="63498" xr:uid="{00000000-0005-0000-0000-0000E7F70000}"/>
    <cellStyle name="Total 3 2 2 9 3 2" xfId="63499" xr:uid="{00000000-0005-0000-0000-0000E8F70000}"/>
    <cellStyle name="Total 3 2 2 9 3 3" xfId="63500" xr:uid="{00000000-0005-0000-0000-0000E9F70000}"/>
    <cellStyle name="Total 3 2 2 9 3 4" xfId="63501" xr:uid="{00000000-0005-0000-0000-0000EAF70000}"/>
    <cellStyle name="Total 3 2 2 9 3 5" xfId="63502" xr:uid="{00000000-0005-0000-0000-0000EBF70000}"/>
    <cellStyle name="Total 3 2 2 9 4" xfId="63503" xr:uid="{00000000-0005-0000-0000-0000ECF70000}"/>
    <cellStyle name="Total 3 2 2 9 4 2" xfId="63504" xr:uid="{00000000-0005-0000-0000-0000EDF70000}"/>
    <cellStyle name="Total 3 2 2 9 4 3" xfId="63505" xr:uid="{00000000-0005-0000-0000-0000EEF70000}"/>
    <cellStyle name="Total 3 2 2 9 4 4" xfId="63506" xr:uid="{00000000-0005-0000-0000-0000EFF70000}"/>
    <cellStyle name="Total 3 2 2 9 4 5" xfId="63507" xr:uid="{00000000-0005-0000-0000-0000F0F70000}"/>
    <cellStyle name="Total 3 2 2 9 5" xfId="63508" xr:uid="{00000000-0005-0000-0000-0000F1F70000}"/>
    <cellStyle name="Total 3 2 2 9 6" xfId="63509" xr:uid="{00000000-0005-0000-0000-0000F2F70000}"/>
    <cellStyle name="Total 3 2 2 9 7" xfId="63510" xr:uid="{00000000-0005-0000-0000-0000F3F70000}"/>
    <cellStyle name="Total 3 2 2 9 8" xfId="63511" xr:uid="{00000000-0005-0000-0000-0000F4F70000}"/>
    <cellStyle name="Total 3 2 3" xfId="2238" xr:uid="{00000000-0005-0000-0000-0000F5F70000}"/>
    <cellStyle name="Total 3 2 3 2" xfId="2239" xr:uid="{00000000-0005-0000-0000-0000F6F70000}"/>
    <cellStyle name="Total 3 2 3 2 2" xfId="63512" xr:uid="{00000000-0005-0000-0000-0000F7F70000}"/>
    <cellStyle name="Total 3 2 3 3" xfId="63513" xr:uid="{00000000-0005-0000-0000-0000F8F70000}"/>
    <cellStyle name="Total 3 2 3 4" xfId="63514" xr:uid="{00000000-0005-0000-0000-0000F9F70000}"/>
    <cellStyle name="Total 3 2 3 5" xfId="63515" xr:uid="{00000000-0005-0000-0000-0000FAF70000}"/>
    <cellStyle name="Total 3 2 4" xfId="2240" xr:uid="{00000000-0005-0000-0000-0000FBF70000}"/>
    <cellStyle name="Total 3 2 4 2" xfId="2241" xr:uid="{00000000-0005-0000-0000-0000FCF70000}"/>
    <cellStyle name="Total 3 2 4 2 2" xfId="63516" xr:uid="{00000000-0005-0000-0000-0000FDF70000}"/>
    <cellStyle name="Total 3 2 4 3" xfId="63517" xr:uid="{00000000-0005-0000-0000-0000FEF70000}"/>
    <cellStyle name="Total 3 2 4 4" xfId="63518" xr:uid="{00000000-0005-0000-0000-0000FFF70000}"/>
    <cellStyle name="Total 3 2 4 5" xfId="63519" xr:uid="{00000000-0005-0000-0000-000000F80000}"/>
    <cellStyle name="Total 3 2 5" xfId="2242" xr:uid="{00000000-0005-0000-0000-000001F80000}"/>
    <cellStyle name="Total 3 2 5 2" xfId="63520" xr:uid="{00000000-0005-0000-0000-000002F80000}"/>
    <cellStyle name="Total 3 2 6" xfId="63521" xr:uid="{00000000-0005-0000-0000-000003F80000}"/>
    <cellStyle name="Total 3 2 7" xfId="63522" xr:uid="{00000000-0005-0000-0000-000004F80000}"/>
    <cellStyle name="Total 3 2_T-straight with PEDs adjustor" xfId="63523" xr:uid="{00000000-0005-0000-0000-000005F80000}"/>
    <cellStyle name="Total 3 3" xfId="2243" xr:uid="{00000000-0005-0000-0000-000006F80000}"/>
    <cellStyle name="Total 3 3 10" xfId="63524" xr:uid="{00000000-0005-0000-0000-000007F80000}"/>
    <cellStyle name="Total 3 3 10 2" xfId="63525" xr:uid="{00000000-0005-0000-0000-000008F80000}"/>
    <cellStyle name="Total 3 3 10 2 2" xfId="63526" xr:uid="{00000000-0005-0000-0000-000009F80000}"/>
    <cellStyle name="Total 3 3 10 2 2 2" xfId="63527" xr:uid="{00000000-0005-0000-0000-00000AF80000}"/>
    <cellStyle name="Total 3 3 10 2 2 3" xfId="63528" xr:uid="{00000000-0005-0000-0000-00000BF80000}"/>
    <cellStyle name="Total 3 3 10 2 2 4" xfId="63529" xr:uid="{00000000-0005-0000-0000-00000CF80000}"/>
    <cellStyle name="Total 3 3 10 2 2 5" xfId="63530" xr:uid="{00000000-0005-0000-0000-00000DF80000}"/>
    <cellStyle name="Total 3 3 10 2 3" xfId="63531" xr:uid="{00000000-0005-0000-0000-00000EF80000}"/>
    <cellStyle name="Total 3 3 10 2 3 2" xfId="63532" xr:uid="{00000000-0005-0000-0000-00000FF80000}"/>
    <cellStyle name="Total 3 3 10 2 3 3" xfId="63533" xr:uid="{00000000-0005-0000-0000-000010F80000}"/>
    <cellStyle name="Total 3 3 10 2 3 4" xfId="63534" xr:uid="{00000000-0005-0000-0000-000011F80000}"/>
    <cellStyle name="Total 3 3 10 2 3 5" xfId="63535" xr:uid="{00000000-0005-0000-0000-000012F80000}"/>
    <cellStyle name="Total 3 3 10 2 4" xfId="63536" xr:uid="{00000000-0005-0000-0000-000013F80000}"/>
    <cellStyle name="Total 3 3 10 2 5" xfId="63537" xr:uid="{00000000-0005-0000-0000-000014F80000}"/>
    <cellStyle name="Total 3 3 10 2 6" xfId="63538" xr:uid="{00000000-0005-0000-0000-000015F80000}"/>
    <cellStyle name="Total 3 3 10 2 7" xfId="63539" xr:uid="{00000000-0005-0000-0000-000016F80000}"/>
    <cellStyle name="Total 3 3 10 3" xfId="63540" xr:uid="{00000000-0005-0000-0000-000017F80000}"/>
    <cellStyle name="Total 3 3 10 3 2" xfId="63541" xr:uid="{00000000-0005-0000-0000-000018F80000}"/>
    <cellStyle name="Total 3 3 10 3 3" xfId="63542" xr:uid="{00000000-0005-0000-0000-000019F80000}"/>
    <cellStyle name="Total 3 3 10 3 4" xfId="63543" xr:uid="{00000000-0005-0000-0000-00001AF80000}"/>
    <cellStyle name="Total 3 3 10 3 5" xfId="63544" xr:uid="{00000000-0005-0000-0000-00001BF80000}"/>
    <cellStyle name="Total 3 3 10 4" xfId="63545" xr:uid="{00000000-0005-0000-0000-00001CF80000}"/>
    <cellStyle name="Total 3 3 10 4 2" xfId="63546" xr:uid="{00000000-0005-0000-0000-00001DF80000}"/>
    <cellStyle name="Total 3 3 10 4 3" xfId="63547" xr:uid="{00000000-0005-0000-0000-00001EF80000}"/>
    <cellStyle name="Total 3 3 10 4 4" xfId="63548" xr:uid="{00000000-0005-0000-0000-00001FF80000}"/>
    <cellStyle name="Total 3 3 10 4 5" xfId="63549" xr:uid="{00000000-0005-0000-0000-000020F80000}"/>
    <cellStyle name="Total 3 3 10 5" xfId="63550" xr:uid="{00000000-0005-0000-0000-000021F80000}"/>
    <cellStyle name="Total 3 3 10 6" xfId="63551" xr:uid="{00000000-0005-0000-0000-000022F80000}"/>
    <cellStyle name="Total 3 3 10 7" xfId="63552" xr:uid="{00000000-0005-0000-0000-000023F80000}"/>
    <cellStyle name="Total 3 3 10 8" xfId="63553" xr:uid="{00000000-0005-0000-0000-000024F80000}"/>
    <cellStyle name="Total 3 3 11" xfId="63554" xr:uid="{00000000-0005-0000-0000-000025F80000}"/>
    <cellStyle name="Total 3 3 11 2" xfId="63555" xr:uid="{00000000-0005-0000-0000-000026F80000}"/>
    <cellStyle name="Total 3 3 11 2 2" xfId="63556" xr:uid="{00000000-0005-0000-0000-000027F80000}"/>
    <cellStyle name="Total 3 3 11 2 2 2" xfId="63557" xr:uid="{00000000-0005-0000-0000-000028F80000}"/>
    <cellStyle name="Total 3 3 11 2 2 3" xfId="63558" xr:uid="{00000000-0005-0000-0000-000029F80000}"/>
    <cellStyle name="Total 3 3 11 2 2 4" xfId="63559" xr:uid="{00000000-0005-0000-0000-00002AF80000}"/>
    <cellStyle name="Total 3 3 11 2 2 5" xfId="63560" xr:uid="{00000000-0005-0000-0000-00002BF80000}"/>
    <cellStyle name="Total 3 3 11 2 3" xfId="63561" xr:uid="{00000000-0005-0000-0000-00002CF80000}"/>
    <cellStyle name="Total 3 3 11 2 3 2" xfId="63562" xr:uid="{00000000-0005-0000-0000-00002DF80000}"/>
    <cellStyle name="Total 3 3 11 2 3 3" xfId="63563" xr:uid="{00000000-0005-0000-0000-00002EF80000}"/>
    <cellStyle name="Total 3 3 11 2 3 4" xfId="63564" xr:uid="{00000000-0005-0000-0000-00002FF80000}"/>
    <cellStyle name="Total 3 3 11 2 3 5" xfId="63565" xr:uid="{00000000-0005-0000-0000-000030F80000}"/>
    <cellStyle name="Total 3 3 11 2 4" xfId="63566" xr:uid="{00000000-0005-0000-0000-000031F80000}"/>
    <cellStyle name="Total 3 3 11 2 5" xfId="63567" xr:uid="{00000000-0005-0000-0000-000032F80000}"/>
    <cellStyle name="Total 3 3 11 2 6" xfId="63568" xr:uid="{00000000-0005-0000-0000-000033F80000}"/>
    <cellStyle name="Total 3 3 11 2 7" xfId="63569" xr:uid="{00000000-0005-0000-0000-000034F80000}"/>
    <cellStyle name="Total 3 3 11 3" xfId="63570" xr:uid="{00000000-0005-0000-0000-000035F80000}"/>
    <cellStyle name="Total 3 3 11 3 2" xfId="63571" xr:uid="{00000000-0005-0000-0000-000036F80000}"/>
    <cellStyle name="Total 3 3 11 3 3" xfId="63572" xr:uid="{00000000-0005-0000-0000-000037F80000}"/>
    <cellStyle name="Total 3 3 11 3 4" xfId="63573" xr:uid="{00000000-0005-0000-0000-000038F80000}"/>
    <cellStyle name="Total 3 3 11 3 5" xfId="63574" xr:uid="{00000000-0005-0000-0000-000039F80000}"/>
    <cellStyle name="Total 3 3 11 4" xfId="63575" xr:uid="{00000000-0005-0000-0000-00003AF80000}"/>
    <cellStyle name="Total 3 3 11 4 2" xfId="63576" xr:uid="{00000000-0005-0000-0000-00003BF80000}"/>
    <cellStyle name="Total 3 3 11 4 3" xfId="63577" xr:uid="{00000000-0005-0000-0000-00003CF80000}"/>
    <cellStyle name="Total 3 3 11 4 4" xfId="63578" xr:uid="{00000000-0005-0000-0000-00003DF80000}"/>
    <cellStyle name="Total 3 3 11 4 5" xfId="63579" xr:uid="{00000000-0005-0000-0000-00003EF80000}"/>
    <cellStyle name="Total 3 3 11 5" xfId="63580" xr:uid="{00000000-0005-0000-0000-00003FF80000}"/>
    <cellStyle name="Total 3 3 11 6" xfId="63581" xr:uid="{00000000-0005-0000-0000-000040F80000}"/>
    <cellStyle name="Total 3 3 11 7" xfId="63582" xr:uid="{00000000-0005-0000-0000-000041F80000}"/>
    <cellStyle name="Total 3 3 11 8" xfId="63583" xr:uid="{00000000-0005-0000-0000-000042F80000}"/>
    <cellStyle name="Total 3 3 12" xfId="63584" xr:uid="{00000000-0005-0000-0000-000043F80000}"/>
    <cellStyle name="Total 3 3 12 2" xfId="63585" xr:uid="{00000000-0005-0000-0000-000044F80000}"/>
    <cellStyle name="Total 3 3 12 2 2" xfId="63586" xr:uid="{00000000-0005-0000-0000-000045F80000}"/>
    <cellStyle name="Total 3 3 12 2 2 2" xfId="63587" xr:uid="{00000000-0005-0000-0000-000046F80000}"/>
    <cellStyle name="Total 3 3 12 2 2 3" xfId="63588" xr:uid="{00000000-0005-0000-0000-000047F80000}"/>
    <cellStyle name="Total 3 3 12 2 2 4" xfId="63589" xr:uid="{00000000-0005-0000-0000-000048F80000}"/>
    <cellStyle name="Total 3 3 12 2 2 5" xfId="63590" xr:uid="{00000000-0005-0000-0000-000049F80000}"/>
    <cellStyle name="Total 3 3 12 2 3" xfId="63591" xr:uid="{00000000-0005-0000-0000-00004AF80000}"/>
    <cellStyle name="Total 3 3 12 2 3 2" xfId="63592" xr:uid="{00000000-0005-0000-0000-00004BF80000}"/>
    <cellStyle name="Total 3 3 12 2 3 3" xfId="63593" xr:uid="{00000000-0005-0000-0000-00004CF80000}"/>
    <cellStyle name="Total 3 3 12 2 3 4" xfId="63594" xr:uid="{00000000-0005-0000-0000-00004DF80000}"/>
    <cellStyle name="Total 3 3 12 2 3 5" xfId="63595" xr:uid="{00000000-0005-0000-0000-00004EF80000}"/>
    <cellStyle name="Total 3 3 12 2 4" xfId="63596" xr:uid="{00000000-0005-0000-0000-00004FF80000}"/>
    <cellStyle name="Total 3 3 12 2 5" xfId="63597" xr:uid="{00000000-0005-0000-0000-000050F80000}"/>
    <cellStyle name="Total 3 3 12 2 6" xfId="63598" xr:uid="{00000000-0005-0000-0000-000051F80000}"/>
    <cellStyle name="Total 3 3 12 2 7" xfId="63599" xr:uid="{00000000-0005-0000-0000-000052F80000}"/>
    <cellStyle name="Total 3 3 12 3" xfId="63600" xr:uid="{00000000-0005-0000-0000-000053F80000}"/>
    <cellStyle name="Total 3 3 12 3 2" xfId="63601" xr:uid="{00000000-0005-0000-0000-000054F80000}"/>
    <cellStyle name="Total 3 3 12 3 3" xfId="63602" xr:uid="{00000000-0005-0000-0000-000055F80000}"/>
    <cellStyle name="Total 3 3 12 3 4" xfId="63603" xr:uid="{00000000-0005-0000-0000-000056F80000}"/>
    <cellStyle name="Total 3 3 12 3 5" xfId="63604" xr:uid="{00000000-0005-0000-0000-000057F80000}"/>
    <cellStyle name="Total 3 3 12 4" xfId="63605" xr:uid="{00000000-0005-0000-0000-000058F80000}"/>
    <cellStyle name="Total 3 3 12 4 2" xfId="63606" xr:uid="{00000000-0005-0000-0000-000059F80000}"/>
    <cellStyle name="Total 3 3 12 4 3" xfId="63607" xr:uid="{00000000-0005-0000-0000-00005AF80000}"/>
    <cellStyle name="Total 3 3 12 4 4" xfId="63608" xr:uid="{00000000-0005-0000-0000-00005BF80000}"/>
    <cellStyle name="Total 3 3 12 4 5" xfId="63609" xr:uid="{00000000-0005-0000-0000-00005CF80000}"/>
    <cellStyle name="Total 3 3 12 5" xfId="63610" xr:uid="{00000000-0005-0000-0000-00005DF80000}"/>
    <cellStyle name="Total 3 3 12 6" xfId="63611" xr:uid="{00000000-0005-0000-0000-00005EF80000}"/>
    <cellStyle name="Total 3 3 12 7" xfId="63612" xr:uid="{00000000-0005-0000-0000-00005FF80000}"/>
    <cellStyle name="Total 3 3 12 8" xfId="63613" xr:uid="{00000000-0005-0000-0000-000060F80000}"/>
    <cellStyle name="Total 3 3 13" xfId="63614" xr:uid="{00000000-0005-0000-0000-000061F80000}"/>
    <cellStyle name="Total 3 3 13 2" xfId="63615" xr:uid="{00000000-0005-0000-0000-000062F80000}"/>
    <cellStyle name="Total 3 3 13 2 2" xfId="63616" xr:uid="{00000000-0005-0000-0000-000063F80000}"/>
    <cellStyle name="Total 3 3 13 2 2 2" xfId="63617" xr:uid="{00000000-0005-0000-0000-000064F80000}"/>
    <cellStyle name="Total 3 3 13 2 2 3" xfId="63618" xr:uid="{00000000-0005-0000-0000-000065F80000}"/>
    <cellStyle name="Total 3 3 13 2 2 4" xfId="63619" xr:uid="{00000000-0005-0000-0000-000066F80000}"/>
    <cellStyle name="Total 3 3 13 2 2 5" xfId="63620" xr:uid="{00000000-0005-0000-0000-000067F80000}"/>
    <cellStyle name="Total 3 3 13 2 3" xfId="63621" xr:uid="{00000000-0005-0000-0000-000068F80000}"/>
    <cellStyle name="Total 3 3 13 2 3 2" xfId="63622" xr:uid="{00000000-0005-0000-0000-000069F80000}"/>
    <cellStyle name="Total 3 3 13 2 3 3" xfId="63623" xr:uid="{00000000-0005-0000-0000-00006AF80000}"/>
    <cellStyle name="Total 3 3 13 2 3 4" xfId="63624" xr:uid="{00000000-0005-0000-0000-00006BF80000}"/>
    <cellStyle name="Total 3 3 13 2 3 5" xfId="63625" xr:uid="{00000000-0005-0000-0000-00006CF80000}"/>
    <cellStyle name="Total 3 3 13 2 4" xfId="63626" xr:uid="{00000000-0005-0000-0000-00006DF80000}"/>
    <cellStyle name="Total 3 3 13 2 5" xfId="63627" xr:uid="{00000000-0005-0000-0000-00006EF80000}"/>
    <cellStyle name="Total 3 3 13 2 6" xfId="63628" xr:uid="{00000000-0005-0000-0000-00006FF80000}"/>
    <cellStyle name="Total 3 3 13 2 7" xfId="63629" xr:uid="{00000000-0005-0000-0000-000070F80000}"/>
    <cellStyle name="Total 3 3 13 3" xfId="63630" xr:uid="{00000000-0005-0000-0000-000071F80000}"/>
    <cellStyle name="Total 3 3 13 3 2" xfId="63631" xr:uid="{00000000-0005-0000-0000-000072F80000}"/>
    <cellStyle name="Total 3 3 13 3 3" xfId="63632" xr:uid="{00000000-0005-0000-0000-000073F80000}"/>
    <cellStyle name="Total 3 3 13 3 4" xfId="63633" xr:uid="{00000000-0005-0000-0000-000074F80000}"/>
    <cellStyle name="Total 3 3 13 3 5" xfId="63634" xr:uid="{00000000-0005-0000-0000-000075F80000}"/>
    <cellStyle name="Total 3 3 13 4" xfId="63635" xr:uid="{00000000-0005-0000-0000-000076F80000}"/>
    <cellStyle name="Total 3 3 13 4 2" xfId="63636" xr:uid="{00000000-0005-0000-0000-000077F80000}"/>
    <cellStyle name="Total 3 3 13 4 3" xfId="63637" xr:uid="{00000000-0005-0000-0000-000078F80000}"/>
    <cellStyle name="Total 3 3 13 4 4" xfId="63638" xr:uid="{00000000-0005-0000-0000-000079F80000}"/>
    <cellStyle name="Total 3 3 13 4 5" xfId="63639" xr:uid="{00000000-0005-0000-0000-00007AF80000}"/>
    <cellStyle name="Total 3 3 13 5" xfId="63640" xr:uid="{00000000-0005-0000-0000-00007BF80000}"/>
    <cellStyle name="Total 3 3 13 6" xfId="63641" xr:uid="{00000000-0005-0000-0000-00007CF80000}"/>
    <cellStyle name="Total 3 3 13 7" xfId="63642" xr:uid="{00000000-0005-0000-0000-00007DF80000}"/>
    <cellStyle name="Total 3 3 13 8" xfId="63643" xr:uid="{00000000-0005-0000-0000-00007EF80000}"/>
    <cellStyle name="Total 3 3 14" xfId="63644" xr:uid="{00000000-0005-0000-0000-00007FF80000}"/>
    <cellStyle name="Total 3 3 14 2" xfId="63645" xr:uid="{00000000-0005-0000-0000-000080F80000}"/>
    <cellStyle name="Total 3 3 14 2 2" xfId="63646" xr:uid="{00000000-0005-0000-0000-000081F80000}"/>
    <cellStyle name="Total 3 3 14 2 2 2" xfId="63647" xr:uid="{00000000-0005-0000-0000-000082F80000}"/>
    <cellStyle name="Total 3 3 14 2 2 3" xfId="63648" xr:uid="{00000000-0005-0000-0000-000083F80000}"/>
    <cellStyle name="Total 3 3 14 2 2 4" xfId="63649" xr:uid="{00000000-0005-0000-0000-000084F80000}"/>
    <cellStyle name="Total 3 3 14 2 2 5" xfId="63650" xr:uid="{00000000-0005-0000-0000-000085F80000}"/>
    <cellStyle name="Total 3 3 14 2 3" xfId="63651" xr:uid="{00000000-0005-0000-0000-000086F80000}"/>
    <cellStyle name="Total 3 3 14 2 3 2" xfId="63652" xr:uid="{00000000-0005-0000-0000-000087F80000}"/>
    <cellStyle name="Total 3 3 14 2 3 3" xfId="63653" xr:uid="{00000000-0005-0000-0000-000088F80000}"/>
    <cellStyle name="Total 3 3 14 2 3 4" xfId="63654" xr:uid="{00000000-0005-0000-0000-000089F80000}"/>
    <cellStyle name="Total 3 3 14 2 3 5" xfId="63655" xr:uid="{00000000-0005-0000-0000-00008AF80000}"/>
    <cellStyle name="Total 3 3 14 2 4" xfId="63656" xr:uid="{00000000-0005-0000-0000-00008BF80000}"/>
    <cellStyle name="Total 3 3 14 2 5" xfId="63657" xr:uid="{00000000-0005-0000-0000-00008CF80000}"/>
    <cellStyle name="Total 3 3 14 2 6" xfId="63658" xr:uid="{00000000-0005-0000-0000-00008DF80000}"/>
    <cellStyle name="Total 3 3 14 2 7" xfId="63659" xr:uid="{00000000-0005-0000-0000-00008EF80000}"/>
    <cellStyle name="Total 3 3 14 3" xfId="63660" xr:uid="{00000000-0005-0000-0000-00008FF80000}"/>
    <cellStyle name="Total 3 3 14 3 2" xfId="63661" xr:uid="{00000000-0005-0000-0000-000090F80000}"/>
    <cellStyle name="Total 3 3 14 3 3" xfId="63662" xr:uid="{00000000-0005-0000-0000-000091F80000}"/>
    <cellStyle name="Total 3 3 14 3 4" xfId="63663" xr:uid="{00000000-0005-0000-0000-000092F80000}"/>
    <cellStyle name="Total 3 3 14 3 5" xfId="63664" xr:uid="{00000000-0005-0000-0000-000093F80000}"/>
    <cellStyle name="Total 3 3 14 4" xfId="63665" xr:uid="{00000000-0005-0000-0000-000094F80000}"/>
    <cellStyle name="Total 3 3 14 4 2" xfId="63666" xr:uid="{00000000-0005-0000-0000-000095F80000}"/>
    <cellStyle name="Total 3 3 14 4 3" xfId="63667" xr:uid="{00000000-0005-0000-0000-000096F80000}"/>
    <cellStyle name="Total 3 3 14 4 4" xfId="63668" xr:uid="{00000000-0005-0000-0000-000097F80000}"/>
    <cellStyle name="Total 3 3 14 4 5" xfId="63669" xr:uid="{00000000-0005-0000-0000-000098F80000}"/>
    <cellStyle name="Total 3 3 14 5" xfId="63670" xr:uid="{00000000-0005-0000-0000-000099F80000}"/>
    <cellStyle name="Total 3 3 14 6" xfId="63671" xr:uid="{00000000-0005-0000-0000-00009AF80000}"/>
    <cellStyle name="Total 3 3 14 7" xfId="63672" xr:uid="{00000000-0005-0000-0000-00009BF80000}"/>
    <cellStyle name="Total 3 3 14 8" xfId="63673" xr:uid="{00000000-0005-0000-0000-00009CF80000}"/>
    <cellStyle name="Total 3 3 15" xfId="63674" xr:uid="{00000000-0005-0000-0000-00009DF80000}"/>
    <cellStyle name="Total 3 3 15 2" xfId="63675" xr:uid="{00000000-0005-0000-0000-00009EF80000}"/>
    <cellStyle name="Total 3 3 15 2 2" xfId="63676" xr:uid="{00000000-0005-0000-0000-00009FF80000}"/>
    <cellStyle name="Total 3 3 15 2 3" xfId="63677" xr:uid="{00000000-0005-0000-0000-0000A0F80000}"/>
    <cellStyle name="Total 3 3 15 2 4" xfId="63678" xr:uid="{00000000-0005-0000-0000-0000A1F80000}"/>
    <cellStyle name="Total 3 3 15 2 5" xfId="63679" xr:uid="{00000000-0005-0000-0000-0000A2F80000}"/>
    <cellStyle name="Total 3 3 15 3" xfId="63680" xr:uid="{00000000-0005-0000-0000-0000A3F80000}"/>
    <cellStyle name="Total 3 3 15 3 2" xfId="63681" xr:uid="{00000000-0005-0000-0000-0000A4F80000}"/>
    <cellStyle name="Total 3 3 15 3 3" xfId="63682" xr:uid="{00000000-0005-0000-0000-0000A5F80000}"/>
    <cellStyle name="Total 3 3 15 3 4" xfId="63683" xr:uid="{00000000-0005-0000-0000-0000A6F80000}"/>
    <cellStyle name="Total 3 3 15 3 5" xfId="63684" xr:uid="{00000000-0005-0000-0000-0000A7F80000}"/>
    <cellStyle name="Total 3 3 15 4" xfId="63685" xr:uid="{00000000-0005-0000-0000-0000A8F80000}"/>
    <cellStyle name="Total 3 3 15 5" xfId="63686" xr:uid="{00000000-0005-0000-0000-0000A9F80000}"/>
    <cellStyle name="Total 3 3 15 6" xfId="63687" xr:uid="{00000000-0005-0000-0000-0000AAF80000}"/>
    <cellStyle name="Total 3 3 15 7" xfId="63688" xr:uid="{00000000-0005-0000-0000-0000ABF80000}"/>
    <cellStyle name="Total 3 3 16" xfId="63689" xr:uid="{00000000-0005-0000-0000-0000ACF80000}"/>
    <cellStyle name="Total 3 3 16 2" xfId="63690" xr:uid="{00000000-0005-0000-0000-0000ADF80000}"/>
    <cellStyle name="Total 3 3 16 3" xfId="63691" xr:uid="{00000000-0005-0000-0000-0000AEF80000}"/>
    <cellStyle name="Total 3 3 16 4" xfId="63692" xr:uid="{00000000-0005-0000-0000-0000AFF80000}"/>
    <cellStyle name="Total 3 3 16 5" xfId="63693" xr:uid="{00000000-0005-0000-0000-0000B0F80000}"/>
    <cellStyle name="Total 3 3 17" xfId="63694" xr:uid="{00000000-0005-0000-0000-0000B1F80000}"/>
    <cellStyle name="Total 3 3 17 2" xfId="63695" xr:uid="{00000000-0005-0000-0000-0000B2F80000}"/>
    <cellStyle name="Total 3 3 17 3" xfId="63696" xr:uid="{00000000-0005-0000-0000-0000B3F80000}"/>
    <cellStyle name="Total 3 3 17 4" xfId="63697" xr:uid="{00000000-0005-0000-0000-0000B4F80000}"/>
    <cellStyle name="Total 3 3 17 5" xfId="63698" xr:uid="{00000000-0005-0000-0000-0000B5F80000}"/>
    <cellStyle name="Total 3 3 18" xfId="63699" xr:uid="{00000000-0005-0000-0000-0000B6F80000}"/>
    <cellStyle name="Total 3 3 18 2" xfId="63700" xr:uid="{00000000-0005-0000-0000-0000B7F80000}"/>
    <cellStyle name="Total 3 3 19" xfId="63701" xr:uid="{00000000-0005-0000-0000-0000B8F80000}"/>
    <cellStyle name="Total 3 3 2" xfId="2244" xr:uid="{00000000-0005-0000-0000-0000B9F80000}"/>
    <cellStyle name="Total 3 3 2 2" xfId="2245" xr:uid="{00000000-0005-0000-0000-0000BAF80000}"/>
    <cellStyle name="Total 3 3 2 2 2" xfId="63702" xr:uid="{00000000-0005-0000-0000-0000BBF80000}"/>
    <cellStyle name="Total 3 3 2 2 2 2" xfId="63703" xr:uid="{00000000-0005-0000-0000-0000BCF80000}"/>
    <cellStyle name="Total 3 3 2 2 2 3" xfId="63704" xr:uid="{00000000-0005-0000-0000-0000BDF80000}"/>
    <cellStyle name="Total 3 3 2 2 2 4" xfId="63705" xr:uid="{00000000-0005-0000-0000-0000BEF80000}"/>
    <cellStyle name="Total 3 3 2 2 2 5" xfId="63706" xr:uid="{00000000-0005-0000-0000-0000BFF80000}"/>
    <cellStyle name="Total 3 3 2 2 3" xfId="63707" xr:uid="{00000000-0005-0000-0000-0000C0F80000}"/>
    <cellStyle name="Total 3 3 2 2 3 2" xfId="63708" xr:uid="{00000000-0005-0000-0000-0000C1F80000}"/>
    <cellStyle name="Total 3 3 2 2 3 3" xfId="63709" xr:uid="{00000000-0005-0000-0000-0000C2F80000}"/>
    <cellStyle name="Total 3 3 2 2 3 4" xfId="63710" xr:uid="{00000000-0005-0000-0000-0000C3F80000}"/>
    <cellStyle name="Total 3 3 2 2 3 5" xfId="63711" xr:uid="{00000000-0005-0000-0000-0000C4F80000}"/>
    <cellStyle name="Total 3 3 2 2 4" xfId="63712" xr:uid="{00000000-0005-0000-0000-0000C5F80000}"/>
    <cellStyle name="Total 3 3 2 2 5" xfId="63713" xr:uid="{00000000-0005-0000-0000-0000C6F80000}"/>
    <cellStyle name="Total 3 3 2 2 6" xfId="63714" xr:uid="{00000000-0005-0000-0000-0000C7F80000}"/>
    <cellStyle name="Total 3 3 2 2 7" xfId="63715" xr:uid="{00000000-0005-0000-0000-0000C8F80000}"/>
    <cellStyle name="Total 3 3 2 3" xfId="63716" xr:uid="{00000000-0005-0000-0000-0000C9F80000}"/>
    <cellStyle name="Total 3 3 2 3 2" xfId="63717" xr:uid="{00000000-0005-0000-0000-0000CAF80000}"/>
    <cellStyle name="Total 3 3 2 3 3" xfId="63718" xr:uid="{00000000-0005-0000-0000-0000CBF80000}"/>
    <cellStyle name="Total 3 3 2 3 4" xfId="63719" xr:uid="{00000000-0005-0000-0000-0000CCF80000}"/>
    <cellStyle name="Total 3 3 2 3 5" xfId="63720" xr:uid="{00000000-0005-0000-0000-0000CDF80000}"/>
    <cellStyle name="Total 3 3 2 4" xfId="63721" xr:uid="{00000000-0005-0000-0000-0000CEF80000}"/>
    <cellStyle name="Total 3 3 2 4 2" xfId="63722" xr:uid="{00000000-0005-0000-0000-0000CFF80000}"/>
    <cellStyle name="Total 3 3 2 4 3" xfId="63723" xr:uid="{00000000-0005-0000-0000-0000D0F80000}"/>
    <cellStyle name="Total 3 3 2 4 4" xfId="63724" xr:uid="{00000000-0005-0000-0000-0000D1F80000}"/>
    <cellStyle name="Total 3 3 2 4 5" xfId="63725" xr:uid="{00000000-0005-0000-0000-0000D2F80000}"/>
    <cellStyle name="Total 3 3 2 5" xfId="63726" xr:uid="{00000000-0005-0000-0000-0000D3F80000}"/>
    <cellStyle name="Total 3 3 2 6" xfId="63727" xr:uid="{00000000-0005-0000-0000-0000D4F80000}"/>
    <cellStyle name="Total 3 3 2 7" xfId="63728" xr:uid="{00000000-0005-0000-0000-0000D5F80000}"/>
    <cellStyle name="Total 3 3 2 8" xfId="63729" xr:uid="{00000000-0005-0000-0000-0000D6F80000}"/>
    <cellStyle name="Total 3 3 20" xfId="63730" xr:uid="{00000000-0005-0000-0000-0000D7F80000}"/>
    <cellStyle name="Total 3 3 3" xfId="2246" xr:uid="{00000000-0005-0000-0000-0000D8F80000}"/>
    <cellStyle name="Total 3 3 3 2" xfId="2247" xr:uid="{00000000-0005-0000-0000-0000D9F80000}"/>
    <cellStyle name="Total 3 3 3 2 2" xfId="63731" xr:uid="{00000000-0005-0000-0000-0000DAF80000}"/>
    <cellStyle name="Total 3 3 3 2 2 2" xfId="63732" xr:uid="{00000000-0005-0000-0000-0000DBF80000}"/>
    <cellStyle name="Total 3 3 3 2 2 3" xfId="63733" xr:uid="{00000000-0005-0000-0000-0000DCF80000}"/>
    <cellStyle name="Total 3 3 3 2 2 4" xfId="63734" xr:uid="{00000000-0005-0000-0000-0000DDF80000}"/>
    <cellStyle name="Total 3 3 3 2 2 5" xfId="63735" xr:uid="{00000000-0005-0000-0000-0000DEF80000}"/>
    <cellStyle name="Total 3 3 3 2 3" xfId="63736" xr:uid="{00000000-0005-0000-0000-0000DFF80000}"/>
    <cellStyle name="Total 3 3 3 2 3 2" xfId="63737" xr:uid="{00000000-0005-0000-0000-0000E0F80000}"/>
    <cellStyle name="Total 3 3 3 2 3 3" xfId="63738" xr:uid="{00000000-0005-0000-0000-0000E1F80000}"/>
    <cellStyle name="Total 3 3 3 2 3 4" xfId="63739" xr:uid="{00000000-0005-0000-0000-0000E2F80000}"/>
    <cellStyle name="Total 3 3 3 2 3 5" xfId="63740" xr:uid="{00000000-0005-0000-0000-0000E3F80000}"/>
    <cellStyle name="Total 3 3 3 2 4" xfId="63741" xr:uid="{00000000-0005-0000-0000-0000E4F80000}"/>
    <cellStyle name="Total 3 3 3 2 5" xfId="63742" xr:uid="{00000000-0005-0000-0000-0000E5F80000}"/>
    <cellStyle name="Total 3 3 3 2 6" xfId="63743" xr:uid="{00000000-0005-0000-0000-0000E6F80000}"/>
    <cellStyle name="Total 3 3 3 2 7" xfId="63744" xr:uid="{00000000-0005-0000-0000-0000E7F80000}"/>
    <cellStyle name="Total 3 3 3 3" xfId="63745" xr:uid="{00000000-0005-0000-0000-0000E8F80000}"/>
    <cellStyle name="Total 3 3 3 3 2" xfId="63746" xr:uid="{00000000-0005-0000-0000-0000E9F80000}"/>
    <cellStyle name="Total 3 3 3 3 3" xfId="63747" xr:uid="{00000000-0005-0000-0000-0000EAF80000}"/>
    <cellStyle name="Total 3 3 3 3 4" xfId="63748" xr:uid="{00000000-0005-0000-0000-0000EBF80000}"/>
    <cellStyle name="Total 3 3 3 3 5" xfId="63749" xr:uid="{00000000-0005-0000-0000-0000ECF80000}"/>
    <cellStyle name="Total 3 3 3 4" xfId="63750" xr:uid="{00000000-0005-0000-0000-0000EDF80000}"/>
    <cellStyle name="Total 3 3 3 4 2" xfId="63751" xr:uid="{00000000-0005-0000-0000-0000EEF80000}"/>
    <cellStyle name="Total 3 3 3 4 3" xfId="63752" xr:uid="{00000000-0005-0000-0000-0000EFF80000}"/>
    <cellStyle name="Total 3 3 3 4 4" xfId="63753" xr:uid="{00000000-0005-0000-0000-0000F0F80000}"/>
    <cellStyle name="Total 3 3 3 4 5" xfId="63754" xr:uid="{00000000-0005-0000-0000-0000F1F80000}"/>
    <cellStyle name="Total 3 3 3 5" xfId="63755" xr:uid="{00000000-0005-0000-0000-0000F2F80000}"/>
    <cellStyle name="Total 3 3 3 6" xfId="63756" xr:uid="{00000000-0005-0000-0000-0000F3F80000}"/>
    <cellStyle name="Total 3 3 3 7" xfId="63757" xr:uid="{00000000-0005-0000-0000-0000F4F80000}"/>
    <cellStyle name="Total 3 3 3 8" xfId="63758" xr:uid="{00000000-0005-0000-0000-0000F5F80000}"/>
    <cellStyle name="Total 3 3 4" xfId="2248" xr:uid="{00000000-0005-0000-0000-0000F6F80000}"/>
    <cellStyle name="Total 3 3 4 2" xfId="2249" xr:uid="{00000000-0005-0000-0000-0000F7F80000}"/>
    <cellStyle name="Total 3 3 4 2 2" xfId="63759" xr:uid="{00000000-0005-0000-0000-0000F8F80000}"/>
    <cellStyle name="Total 3 3 4 2 2 2" xfId="63760" xr:uid="{00000000-0005-0000-0000-0000F9F80000}"/>
    <cellStyle name="Total 3 3 4 2 2 3" xfId="63761" xr:uid="{00000000-0005-0000-0000-0000FAF80000}"/>
    <cellStyle name="Total 3 3 4 2 2 4" xfId="63762" xr:uid="{00000000-0005-0000-0000-0000FBF80000}"/>
    <cellStyle name="Total 3 3 4 2 2 5" xfId="63763" xr:uid="{00000000-0005-0000-0000-0000FCF80000}"/>
    <cellStyle name="Total 3 3 4 2 3" xfId="63764" xr:uid="{00000000-0005-0000-0000-0000FDF80000}"/>
    <cellStyle name="Total 3 3 4 2 3 2" xfId="63765" xr:uid="{00000000-0005-0000-0000-0000FEF80000}"/>
    <cellStyle name="Total 3 3 4 2 3 3" xfId="63766" xr:uid="{00000000-0005-0000-0000-0000FFF80000}"/>
    <cellStyle name="Total 3 3 4 2 3 4" xfId="63767" xr:uid="{00000000-0005-0000-0000-000000F90000}"/>
    <cellStyle name="Total 3 3 4 2 3 5" xfId="63768" xr:uid="{00000000-0005-0000-0000-000001F90000}"/>
    <cellStyle name="Total 3 3 4 2 4" xfId="63769" xr:uid="{00000000-0005-0000-0000-000002F90000}"/>
    <cellStyle name="Total 3 3 4 2 5" xfId="63770" xr:uid="{00000000-0005-0000-0000-000003F90000}"/>
    <cellStyle name="Total 3 3 4 2 6" xfId="63771" xr:uid="{00000000-0005-0000-0000-000004F90000}"/>
    <cellStyle name="Total 3 3 4 2 7" xfId="63772" xr:uid="{00000000-0005-0000-0000-000005F90000}"/>
    <cellStyle name="Total 3 3 4 3" xfId="63773" xr:uid="{00000000-0005-0000-0000-000006F90000}"/>
    <cellStyle name="Total 3 3 4 3 2" xfId="63774" xr:uid="{00000000-0005-0000-0000-000007F90000}"/>
    <cellStyle name="Total 3 3 4 3 3" xfId="63775" xr:uid="{00000000-0005-0000-0000-000008F90000}"/>
    <cellStyle name="Total 3 3 4 3 4" xfId="63776" xr:uid="{00000000-0005-0000-0000-000009F90000}"/>
    <cellStyle name="Total 3 3 4 3 5" xfId="63777" xr:uid="{00000000-0005-0000-0000-00000AF90000}"/>
    <cellStyle name="Total 3 3 4 4" xfId="63778" xr:uid="{00000000-0005-0000-0000-00000BF90000}"/>
    <cellStyle name="Total 3 3 4 4 2" xfId="63779" xr:uid="{00000000-0005-0000-0000-00000CF90000}"/>
    <cellStyle name="Total 3 3 4 4 3" xfId="63780" xr:uid="{00000000-0005-0000-0000-00000DF90000}"/>
    <cellStyle name="Total 3 3 4 4 4" xfId="63781" xr:uid="{00000000-0005-0000-0000-00000EF90000}"/>
    <cellStyle name="Total 3 3 4 4 5" xfId="63782" xr:uid="{00000000-0005-0000-0000-00000FF90000}"/>
    <cellStyle name="Total 3 3 4 5" xfId="63783" xr:uid="{00000000-0005-0000-0000-000010F90000}"/>
    <cellStyle name="Total 3 3 4 6" xfId="63784" xr:uid="{00000000-0005-0000-0000-000011F90000}"/>
    <cellStyle name="Total 3 3 4 7" xfId="63785" xr:uid="{00000000-0005-0000-0000-000012F90000}"/>
    <cellStyle name="Total 3 3 4 8" xfId="63786" xr:uid="{00000000-0005-0000-0000-000013F90000}"/>
    <cellStyle name="Total 3 3 5" xfId="2250" xr:uid="{00000000-0005-0000-0000-000014F90000}"/>
    <cellStyle name="Total 3 3 5 2" xfId="63787" xr:uid="{00000000-0005-0000-0000-000015F90000}"/>
    <cellStyle name="Total 3 3 5 2 2" xfId="63788" xr:uid="{00000000-0005-0000-0000-000016F90000}"/>
    <cellStyle name="Total 3 3 5 2 2 2" xfId="63789" xr:uid="{00000000-0005-0000-0000-000017F90000}"/>
    <cellStyle name="Total 3 3 5 2 2 3" xfId="63790" xr:uid="{00000000-0005-0000-0000-000018F90000}"/>
    <cellStyle name="Total 3 3 5 2 2 4" xfId="63791" xr:uid="{00000000-0005-0000-0000-000019F90000}"/>
    <cellStyle name="Total 3 3 5 2 2 5" xfId="63792" xr:uid="{00000000-0005-0000-0000-00001AF90000}"/>
    <cellStyle name="Total 3 3 5 2 3" xfId="63793" xr:uid="{00000000-0005-0000-0000-00001BF90000}"/>
    <cellStyle name="Total 3 3 5 2 3 2" xfId="63794" xr:uid="{00000000-0005-0000-0000-00001CF90000}"/>
    <cellStyle name="Total 3 3 5 2 3 3" xfId="63795" xr:uid="{00000000-0005-0000-0000-00001DF90000}"/>
    <cellStyle name="Total 3 3 5 2 3 4" xfId="63796" xr:uid="{00000000-0005-0000-0000-00001EF90000}"/>
    <cellStyle name="Total 3 3 5 2 3 5" xfId="63797" xr:uid="{00000000-0005-0000-0000-00001FF90000}"/>
    <cellStyle name="Total 3 3 5 2 4" xfId="63798" xr:uid="{00000000-0005-0000-0000-000020F90000}"/>
    <cellStyle name="Total 3 3 5 2 5" xfId="63799" xr:uid="{00000000-0005-0000-0000-000021F90000}"/>
    <cellStyle name="Total 3 3 5 2 6" xfId="63800" xr:uid="{00000000-0005-0000-0000-000022F90000}"/>
    <cellStyle name="Total 3 3 5 2 7" xfId="63801" xr:uid="{00000000-0005-0000-0000-000023F90000}"/>
    <cellStyle name="Total 3 3 5 3" xfId="63802" xr:uid="{00000000-0005-0000-0000-000024F90000}"/>
    <cellStyle name="Total 3 3 5 3 2" xfId="63803" xr:uid="{00000000-0005-0000-0000-000025F90000}"/>
    <cellStyle name="Total 3 3 5 3 3" xfId="63804" xr:uid="{00000000-0005-0000-0000-000026F90000}"/>
    <cellStyle name="Total 3 3 5 3 4" xfId="63805" xr:uid="{00000000-0005-0000-0000-000027F90000}"/>
    <cellStyle name="Total 3 3 5 3 5" xfId="63806" xr:uid="{00000000-0005-0000-0000-000028F90000}"/>
    <cellStyle name="Total 3 3 5 4" xfId="63807" xr:uid="{00000000-0005-0000-0000-000029F90000}"/>
    <cellStyle name="Total 3 3 5 4 2" xfId="63808" xr:uid="{00000000-0005-0000-0000-00002AF90000}"/>
    <cellStyle name="Total 3 3 5 4 3" xfId="63809" xr:uid="{00000000-0005-0000-0000-00002BF90000}"/>
    <cellStyle name="Total 3 3 5 4 4" xfId="63810" xr:uid="{00000000-0005-0000-0000-00002CF90000}"/>
    <cellStyle name="Total 3 3 5 4 5" xfId="63811" xr:uid="{00000000-0005-0000-0000-00002DF90000}"/>
    <cellStyle name="Total 3 3 5 5" xfId="63812" xr:uid="{00000000-0005-0000-0000-00002EF90000}"/>
    <cellStyle name="Total 3 3 5 6" xfId="63813" xr:uid="{00000000-0005-0000-0000-00002FF90000}"/>
    <cellStyle name="Total 3 3 5 7" xfId="63814" xr:uid="{00000000-0005-0000-0000-000030F90000}"/>
    <cellStyle name="Total 3 3 5 8" xfId="63815" xr:uid="{00000000-0005-0000-0000-000031F90000}"/>
    <cellStyle name="Total 3 3 6" xfId="63816" xr:uid="{00000000-0005-0000-0000-000032F90000}"/>
    <cellStyle name="Total 3 3 6 2" xfId="63817" xr:uid="{00000000-0005-0000-0000-000033F90000}"/>
    <cellStyle name="Total 3 3 6 2 2" xfId="63818" xr:uid="{00000000-0005-0000-0000-000034F90000}"/>
    <cellStyle name="Total 3 3 6 2 2 2" xfId="63819" xr:uid="{00000000-0005-0000-0000-000035F90000}"/>
    <cellStyle name="Total 3 3 6 2 2 3" xfId="63820" xr:uid="{00000000-0005-0000-0000-000036F90000}"/>
    <cellStyle name="Total 3 3 6 2 2 4" xfId="63821" xr:uid="{00000000-0005-0000-0000-000037F90000}"/>
    <cellStyle name="Total 3 3 6 2 2 5" xfId="63822" xr:uid="{00000000-0005-0000-0000-000038F90000}"/>
    <cellStyle name="Total 3 3 6 2 3" xfId="63823" xr:uid="{00000000-0005-0000-0000-000039F90000}"/>
    <cellStyle name="Total 3 3 6 2 3 2" xfId="63824" xr:uid="{00000000-0005-0000-0000-00003AF90000}"/>
    <cellStyle name="Total 3 3 6 2 3 3" xfId="63825" xr:uid="{00000000-0005-0000-0000-00003BF90000}"/>
    <cellStyle name="Total 3 3 6 2 3 4" xfId="63826" xr:uid="{00000000-0005-0000-0000-00003CF90000}"/>
    <cellStyle name="Total 3 3 6 2 3 5" xfId="63827" xr:uid="{00000000-0005-0000-0000-00003DF90000}"/>
    <cellStyle name="Total 3 3 6 2 4" xfId="63828" xr:uid="{00000000-0005-0000-0000-00003EF90000}"/>
    <cellStyle name="Total 3 3 6 2 5" xfId="63829" xr:uid="{00000000-0005-0000-0000-00003FF90000}"/>
    <cellStyle name="Total 3 3 6 2 6" xfId="63830" xr:uid="{00000000-0005-0000-0000-000040F90000}"/>
    <cellStyle name="Total 3 3 6 2 7" xfId="63831" xr:uid="{00000000-0005-0000-0000-000041F90000}"/>
    <cellStyle name="Total 3 3 6 3" xfId="63832" xr:uid="{00000000-0005-0000-0000-000042F90000}"/>
    <cellStyle name="Total 3 3 6 3 2" xfId="63833" xr:uid="{00000000-0005-0000-0000-000043F90000}"/>
    <cellStyle name="Total 3 3 6 3 3" xfId="63834" xr:uid="{00000000-0005-0000-0000-000044F90000}"/>
    <cellStyle name="Total 3 3 6 3 4" xfId="63835" xr:uid="{00000000-0005-0000-0000-000045F90000}"/>
    <cellStyle name="Total 3 3 6 3 5" xfId="63836" xr:uid="{00000000-0005-0000-0000-000046F90000}"/>
    <cellStyle name="Total 3 3 6 4" xfId="63837" xr:uid="{00000000-0005-0000-0000-000047F90000}"/>
    <cellStyle name="Total 3 3 6 4 2" xfId="63838" xr:uid="{00000000-0005-0000-0000-000048F90000}"/>
    <cellStyle name="Total 3 3 6 4 3" xfId="63839" xr:uid="{00000000-0005-0000-0000-000049F90000}"/>
    <cellStyle name="Total 3 3 6 4 4" xfId="63840" xr:uid="{00000000-0005-0000-0000-00004AF90000}"/>
    <cellStyle name="Total 3 3 6 4 5" xfId="63841" xr:uid="{00000000-0005-0000-0000-00004BF90000}"/>
    <cellStyle name="Total 3 3 6 5" xfId="63842" xr:uid="{00000000-0005-0000-0000-00004CF90000}"/>
    <cellStyle name="Total 3 3 6 6" xfId="63843" xr:uid="{00000000-0005-0000-0000-00004DF90000}"/>
    <cellStyle name="Total 3 3 6 7" xfId="63844" xr:uid="{00000000-0005-0000-0000-00004EF90000}"/>
    <cellStyle name="Total 3 3 6 8" xfId="63845" xr:uid="{00000000-0005-0000-0000-00004FF90000}"/>
    <cellStyle name="Total 3 3 7" xfId="63846" xr:uid="{00000000-0005-0000-0000-000050F90000}"/>
    <cellStyle name="Total 3 3 7 2" xfId="63847" xr:uid="{00000000-0005-0000-0000-000051F90000}"/>
    <cellStyle name="Total 3 3 7 2 2" xfId="63848" xr:uid="{00000000-0005-0000-0000-000052F90000}"/>
    <cellStyle name="Total 3 3 7 2 2 2" xfId="63849" xr:uid="{00000000-0005-0000-0000-000053F90000}"/>
    <cellStyle name="Total 3 3 7 2 2 3" xfId="63850" xr:uid="{00000000-0005-0000-0000-000054F90000}"/>
    <cellStyle name="Total 3 3 7 2 2 4" xfId="63851" xr:uid="{00000000-0005-0000-0000-000055F90000}"/>
    <cellStyle name="Total 3 3 7 2 2 5" xfId="63852" xr:uid="{00000000-0005-0000-0000-000056F90000}"/>
    <cellStyle name="Total 3 3 7 2 3" xfId="63853" xr:uid="{00000000-0005-0000-0000-000057F90000}"/>
    <cellStyle name="Total 3 3 7 2 3 2" xfId="63854" xr:uid="{00000000-0005-0000-0000-000058F90000}"/>
    <cellStyle name="Total 3 3 7 2 3 3" xfId="63855" xr:uid="{00000000-0005-0000-0000-000059F90000}"/>
    <cellStyle name="Total 3 3 7 2 3 4" xfId="63856" xr:uid="{00000000-0005-0000-0000-00005AF90000}"/>
    <cellStyle name="Total 3 3 7 2 3 5" xfId="63857" xr:uid="{00000000-0005-0000-0000-00005BF90000}"/>
    <cellStyle name="Total 3 3 7 2 4" xfId="63858" xr:uid="{00000000-0005-0000-0000-00005CF90000}"/>
    <cellStyle name="Total 3 3 7 2 5" xfId="63859" xr:uid="{00000000-0005-0000-0000-00005DF90000}"/>
    <cellStyle name="Total 3 3 7 2 6" xfId="63860" xr:uid="{00000000-0005-0000-0000-00005EF90000}"/>
    <cellStyle name="Total 3 3 7 2 7" xfId="63861" xr:uid="{00000000-0005-0000-0000-00005FF90000}"/>
    <cellStyle name="Total 3 3 7 3" xfId="63862" xr:uid="{00000000-0005-0000-0000-000060F90000}"/>
    <cellStyle name="Total 3 3 7 3 2" xfId="63863" xr:uid="{00000000-0005-0000-0000-000061F90000}"/>
    <cellStyle name="Total 3 3 7 3 3" xfId="63864" xr:uid="{00000000-0005-0000-0000-000062F90000}"/>
    <cellStyle name="Total 3 3 7 3 4" xfId="63865" xr:uid="{00000000-0005-0000-0000-000063F90000}"/>
    <cellStyle name="Total 3 3 7 3 5" xfId="63866" xr:uid="{00000000-0005-0000-0000-000064F90000}"/>
    <cellStyle name="Total 3 3 7 4" xfId="63867" xr:uid="{00000000-0005-0000-0000-000065F90000}"/>
    <cellStyle name="Total 3 3 7 4 2" xfId="63868" xr:uid="{00000000-0005-0000-0000-000066F90000}"/>
    <cellStyle name="Total 3 3 7 4 3" xfId="63869" xr:uid="{00000000-0005-0000-0000-000067F90000}"/>
    <cellStyle name="Total 3 3 7 4 4" xfId="63870" xr:uid="{00000000-0005-0000-0000-000068F90000}"/>
    <cellStyle name="Total 3 3 7 4 5" xfId="63871" xr:uid="{00000000-0005-0000-0000-000069F90000}"/>
    <cellStyle name="Total 3 3 7 5" xfId="63872" xr:uid="{00000000-0005-0000-0000-00006AF90000}"/>
    <cellStyle name="Total 3 3 7 6" xfId="63873" xr:uid="{00000000-0005-0000-0000-00006BF90000}"/>
    <cellStyle name="Total 3 3 7 7" xfId="63874" xr:uid="{00000000-0005-0000-0000-00006CF90000}"/>
    <cellStyle name="Total 3 3 7 8" xfId="63875" xr:uid="{00000000-0005-0000-0000-00006DF90000}"/>
    <cellStyle name="Total 3 3 8" xfId="63876" xr:uid="{00000000-0005-0000-0000-00006EF90000}"/>
    <cellStyle name="Total 3 3 8 2" xfId="63877" xr:uid="{00000000-0005-0000-0000-00006FF90000}"/>
    <cellStyle name="Total 3 3 8 2 2" xfId="63878" xr:uid="{00000000-0005-0000-0000-000070F90000}"/>
    <cellStyle name="Total 3 3 8 2 2 2" xfId="63879" xr:uid="{00000000-0005-0000-0000-000071F90000}"/>
    <cellStyle name="Total 3 3 8 2 2 3" xfId="63880" xr:uid="{00000000-0005-0000-0000-000072F90000}"/>
    <cellStyle name="Total 3 3 8 2 2 4" xfId="63881" xr:uid="{00000000-0005-0000-0000-000073F90000}"/>
    <cellStyle name="Total 3 3 8 2 2 5" xfId="63882" xr:uid="{00000000-0005-0000-0000-000074F90000}"/>
    <cellStyle name="Total 3 3 8 2 3" xfId="63883" xr:uid="{00000000-0005-0000-0000-000075F90000}"/>
    <cellStyle name="Total 3 3 8 2 3 2" xfId="63884" xr:uid="{00000000-0005-0000-0000-000076F90000}"/>
    <cellStyle name="Total 3 3 8 2 3 3" xfId="63885" xr:uid="{00000000-0005-0000-0000-000077F90000}"/>
    <cellStyle name="Total 3 3 8 2 3 4" xfId="63886" xr:uid="{00000000-0005-0000-0000-000078F90000}"/>
    <cellStyle name="Total 3 3 8 2 3 5" xfId="63887" xr:uid="{00000000-0005-0000-0000-000079F90000}"/>
    <cellStyle name="Total 3 3 8 2 4" xfId="63888" xr:uid="{00000000-0005-0000-0000-00007AF90000}"/>
    <cellStyle name="Total 3 3 8 2 5" xfId="63889" xr:uid="{00000000-0005-0000-0000-00007BF90000}"/>
    <cellStyle name="Total 3 3 8 2 6" xfId="63890" xr:uid="{00000000-0005-0000-0000-00007CF90000}"/>
    <cellStyle name="Total 3 3 8 2 7" xfId="63891" xr:uid="{00000000-0005-0000-0000-00007DF90000}"/>
    <cellStyle name="Total 3 3 8 3" xfId="63892" xr:uid="{00000000-0005-0000-0000-00007EF90000}"/>
    <cellStyle name="Total 3 3 8 3 2" xfId="63893" xr:uid="{00000000-0005-0000-0000-00007FF90000}"/>
    <cellStyle name="Total 3 3 8 3 3" xfId="63894" xr:uid="{00000000-0005-0000-0000-000080F90000}"/>
    <cellStyle name="Total 3 3 8 3 4" xfId="63895" xr:uid="{00000000-0005-0000-0000-000081F90000}"/>
    <cellStyle name="Total 3 3 8 3 5" xfId="63896" xr:uid="{00000000-0005-0000-0000-000082F90000}"/>
    <cellStyle name="Total 3 3 8 4" xfId="63897" xr:uid="{00000000-0005-0000-0000-000083F90000}"/>
    <cellStyle name="Total 3 3 8 4 2" xfId="63898" xr:uid="{00000000-0005-0000-0000-000084F90000}"/>
    <cellStyle name="Total 3 3 8 4 3" xfId="63899" xr:uid="{00000000-0005-0000-0000-000085F90000}"/>
    <cellStyle name="Total 3 3 8 4 4" xfId="63900" xr:uid="{00000000-0005-0000-0000-000086F90000}"/>
    <cellStyle name="Total 3 3 8 4 5" xfId="63901" xr:uid="{00000000-0005-0000-0000-000087F90000}"/>
    <cellStyle name="Total 3 3 8 5" xfId="63902" xr:uid="{00000000-0005-0000-0000-000088F90000}"/>
    <cellStyle name="Total 3 3 8 6" xfId="63903" xr:uid="{00000000-0005-0000-0000-000089F90000}"/>
    <cellStyle name="Total 3 3 8 7" xfId="63904" xr:uid="{00000000-0005-0000-0000-00008AF90000}"/>
    <cellStyle name="Total 3 3 8 8" xfId="63905" xr:uid="{00000000-0005-0000-0000-00008BF90000}"/>
    <cellStyle name="Total 3 3 9" xfId="63906" xr:uid="{00000000-0005-0000-0000-00008CF90000}"/>
    <cellStyle name="Total 3 3 9 2" xfId="63907" xr:uid="{00000000-0005-0000-0000-00008DF90000}"/>
    <cellStyle name="Total 3 3 9 2 2" xfId="63908" xr:uid="{00000000-0005-0000-0000-00008EF90000}"/>
    <cellStyle name="Total 3 3 9 2 2 2" xfId="63909" xr:uid="{00000000-0005-0000-0000-00008FF90000}"/>
    <cellStyle name="Total 3 3 9 2 2 3" xfId="63910" xr:uid="{00000000-0005-0000-0000-000090F90000}"/>
    <cellStyle name="Total 3 3 9 2 2 4" xfId="63911" xr:uid="{00000000-0005-0000-0000-000091F90000}"/>
    <cellStyle name="Total 3 3 9 2 2 5" xfId="63912" xr:uid="{00000000-0005-0000-0000-000092F90000}"/>
    <cellStyle name="Total 3 3 9 2 3" xfId="63913" xr:uid="{00000000-0005-0000-0000-000093F90000}"/>
    <cellStyle name="Total 3 3 9 2 3 2" xfId="63914" xr:uid="{00000000-0005-0000-0000-000094F90000}"/>
    <cellStyle name="Total 3 3 9 2 3 3" xfId="63915" xr:uid="{00000000-0005-0000-0000-000095F90000}"/>
    <cellStyle name="Total 3 3 9 2 3 4" xfId="63916" xr:uid="{00000000-0005-0000-0000-000096F90000}"/>
    <cellStyle name="Total 3 3 9 2 3 5" xfId="63917" xr:uid="{00000000-0005-0000-0000-000097F90000}"/>
    <cellStyle name="Total 3 3 9 2 4" xfId="63918" xr:uid="{00000000-0005-0000-0000-000098F90000}"/>
    <cellStyle name="Total 3 3 9 2 5" xfId="63919" xr:uid="{00000000-0005-0000-0000-000099F90000}"/>
    <cellStyle name="Total 3 3 9 2 6" xfId="63920" xr:uid="{00000000-0005-0000-0000-00009AF90000}"/>
    <cellStyle name="Total 3 3 9 2 7" xfId="63921" xr:uid="{00000000-0005-0000-0000-00009BF90000}"/>
    <cellStyle name="Total 3 3 9 3" xfId="63922" xr:uid="{00000000-0005-0000-0000-00009CF90000}"/>
    <cellStyle name="Total 3 3 9 3 2" xfId="63923" xr:uid="{00000000-0005-0000-0000-00009DF90000}"/>
    <cellStyle name="Total 3 3 9 3 3" xfId="63924" xr:uid="{00000000-0005-0000-0000-00009EF90000}"/>
    <cellStyle name="Total 3 3 9 3 4" xfId="63925" xr:uid="{00000000-0005-0000-0000-00009FF90000}"/>
    <cellStyle name="Total 3 3 9 3 5" xfId="63926" xr:uid="{00000000-0005-0000-0000-0000A0F90000}"/>
    <cellStyle name="Total 3 3 9 4" xfId="63927" xr:uid="{00000000-0005-0000-0000-0000A1F90000}"/>
    <cellStyle name="Total 3 3 9 4 2" xfId="63928" xr:uid="{00000000-0005-0000-0000-0000A2F90000}"/>
    <cellStyle name="Total 3 3 9 4 3" xfId="63929" xr:uid="{00000000-0005-0000-0000-0000A3F90000}"/>
    <cellStyle name="Total 3 3 9 4 4" xfId="63930" xr:uid="{00000000-0005-0000-0000-0000A4F90000}"/>
    <cellStyle name="Total 3 3 9 4 5" xfId="63931" xr:uid="{00000000-0005-0000-0000-0000A5F90000}"/>
    <cellStyle name="Total 3 3 9 5" xfId="63932" xr:uid="{00000000-0005-0000-0000-0000A6F90000}"/>
    <cellStyle name="Total 3 3 9 6" xfId="63933" xr:uid="{00000000-0005-0000-0000-0000A7F90000}"/>
    <cellStyle name="Total 3 3 9 7" xfId="63934" xr:uid="{00000000-0005-0000-0000-0000A8F90000}"/>
    <cellStyle name="Total 3 3 9 8" xfId="63935" xr:uid="{00000000-0005-0000-0000-0000A9F90000}"/>
    <cellStyle name="Total 3 4" xfId="2251" xr:uid="{00000000-0005-0000-0000-0000AAF90000}"/>
    <cellStyle name="Total 3 4 2" xfId="2252" xr:uid="{00000000-0005-0000-0000-0000ABF90000}"/>
    <cellStyle name="Total 3 4 2 2" xfId="63936" xr:uid="{00000000-0005-0000-0000-0000ACF90000}"/>
    <cellStyle name="Total 3 4 3" xfId="63937" xr:uid="{00000000-0005-0000-0000-0000ADF90000}"/>
    <cellStyle name="Total 3 4 4" xfId="63938" xr:uid="{00000000-0005-0000-0000-0000AEF90000}"/>
    <cellStyle name="Total 3 4 5" xfId="63939" xr:uid="{00000000-0005-0000-0000-0000AFF90000}"/>
    <cellStyle name="Total 3 5" xfId="2253" xr:uid="{00000000-0005-0000-0000-0000B0F90000}"/>
    <cellStyle name="Total 3 5 2" xfId="2254" xr:uid="{00000000-0005-0000-0000-0000B1F90000}"/>
    <cellStyle name="Total 3 5 2 2" xfId="63940" xr:uid="{00000000-0005-0000-0000-0000B2F90000}"/>
    <cellStyle name="Total 3 5 3" xfId="63941" xr:uid="{00000000-0005-0000-0000-0000B3F90000}"/>
    <cellStyle name="Total 3 5 4" xfId="63942" xr:uid="{00000000-0005-0000-0000-0000B4F90000}"/>
    <cellStyle name="Total 3 5 5" xfId="63943" xr:uid="{00000000-0005-0000-0000-0000B5F90000}"/>
    <cellStyle name="Total 3 6" xfId="2255" xr:uid="{00000000-0005-0000-0000-0000B6F90000}"/>
    <cellStyle name="Total 3 6 2" xfId="63944" xr:uid="{00000000-0005-0000-0000-0000B7F90000}"/>
    <cellStyle name="Total 3 7" xfId="63945" xr:uid="{00000000-0005-0000-0000-0000B8F90000}"/>
    <cellStyle name="Total 3 8" xfId="63946" xr:uid="{00000000-0005-0000-0000-0000B9F90000}"/>
    <cellStyle name="Total 3_T-straight with PEDs adjustor" xfId="63947" xr:uid="{00000000-0005-0000-0000-0000BAF90000}"/>
    <cellStyle name="Total 4" xfId="2256" xr:uid="{00000000-0005-0000-0000-0000BBF90000}"/>
    <cellStyle name="Total 4 2" xfId="2257" xr:uid="{00000000-0005-0000-0000-0000BCF90000}"/>
    <cellStyle name="Total 4 2 10" xfId="63948" xr:uid="{00000000-0005-0000-0000-0000BDF90000}"/>
    <cellStyle name="Total 4 2 10 2" xfId="63949" xr:uid="{00000000-0005-0000-0000-0000BEF90000}"/>
    <cellStyle name="Total 4 2 10 2 2" xfId="63950" xr:uid="{00000000-0005-0000-0000-0000BFF90000}"/>
    <cellStyle name="Total 4 2 10 2 2 2" xfId="63951" xr:uid="{00000000-0005-0000-0000-0000C0F90000}"/>
    <cellStyle name="Total 4 2 10 2 2 3" xfId="63952" xr:uid="{00000000-0005-0000-0000-0000C1F90000}"/>
    <cellStyle name="Total 4 2 10 2 2 4" xfId="63953" xr:uid="{00000000-0005-0000-0000-0000C2F90000}"/>
    <cellStyle name="Total 4 2 10 2 2 5" xfId="63954" xr:uid="{00000000-0005-0000-0000-0000C3F90000}"/>
    <cellStyle name="Total 4 2 10 2 3" xfId="63955" xr:uid="{00000000-0005-0000-0000-0000C4F90000}"/>
    <cellStyle name="Total 4 2 10 2 3 2" xfId="63956" xr:uid="{00000000-0005-0000-0000-0000C5F90000}"/>
    <cellStyle name="Total 4 2 10 2 3 3" xfId="63957" xr:uid="{00000000-0005-0000-0000-0000C6F90000}"/>
    <cellStyle name="Total 4 2 10 2 3 4" xfId="63958" xr:uid="{00000000-0005-0000-0000-0000C7F90000}"/>
    <cellStyle name="Total 4 2 10 2 3 5" xfId="63959" xr:uid="{00000000-0005-0000-0000-0000C8F90000}"/>
    <cellStyle name="Total 4 2 10 2 4" xfId="63960" xr:uid="{00000000-0005-0000-0000-0000C9F90000}"/>
    <cellStyle name="Total 4 2 10 2 5" xfId="63961" xr:uid="{00000000-0005-0000-0000-0000CAF90000}"/>
    <cellStyle name="Total 4 2 10 2 6" xfId="63962" xr:uid="{00000000-0005-0000-0000-0000CBF90000}"/>
    <cellStyle name="Total 4 2 10 2 7" xfId="63963" xr:uid="{00000000-0005-0000-0000-0000CCF90000}"/>
    <cellStyle name="Total 4 2 10 3" xfId="63964" xr:uid="{00000000-0005-0000-0000-0000CDF90000}"/>
    <cellStyle name="Total 4 2 10 3 2" xfId="63965" xr:uid="{00000000-0005-0000-0000-0000CEF90000}"/>
    <cellStyle name="Total 4 2 10 3 3" xfId="63966" xr:uid="{00000000-0005-0000-0000-0000CFF90000}"/>
    <cellStyle name="Total 4 2 10 3 4" xfId="63967" xr:uid="{00000000-0005-0000-0000-0000D0F90000}"/>
    <cellStyle name="Total 4 2 10 3 5" xfId="63968" xr:uid="{00000000-0005-0000-0000-0000D1F90000}"/>
    <cellStyle name="Total 4 2 10 4" xfId="63969" xr:uid="{00000000-0005-0000-0000-0000D2F90000}"/>
    <cellStyle name="Total 4 2 10 4 2" xfId="63970" xr:uid="{00000000-0005-0000-0000-0000D3F90000}"/>
    <cellStyle name="Total 4 2 10 4 3" xfId="63971" xr:uid="{00000000-0005-0000-0000-0000D4F90000}"/>
    <cellStyle name="Total 4 2 10 4 4" xfId="63972" xr:uid="{00000000-0005-0000-0000-0000D5F90000}"/>
    <cellStyle name="Total 4 2 10 4 5" xfId="63973" xr:uid="{00000000-0005-0000-0000-0000D6F90000}"/>
    <cellStyle name="Total 4 2 10 5" xfId="63974" xr:uid="{00000000-0005-0000-0000-0000D7F90000}"/>
    <cellStyle name="Total 4 2 10 6" xfId="63975" xr:uid="{00000000-0005-0000-0000-0000D8F90000}"/>
    <cellStyle name="Total 4 2 10 7" xfId="63976" xr:uid="{00000000-0005-0000-0000-0000D9F90000}"/>
    <cellStyle name="Total 4 2 10 8" xfId="63977" xr:uid="{00000000-0005-0000-0000-0000DAF90000}"/>
    <cellStyle name="Total 4 2 11" xfId="63978" xr:uid="{00000000-0005-0000-0000-0000DBF90000}"/>
    <cellStyle name="Total 4 2 11 2" xfId="63979" xr:uid="{00000000-0005-0000-0000-0000DCF90000}"/>
    <cellStyle name="Total 4 2 11 2 2" xfId="63980" xr:uid="{00000000-0005-0000-0000-0000DDF90000}"/>
    <cellStyle name="Total 4 2 11 2 2 2" xfId="63981" xr:uid="{00000000-0005-0000-0000-0000DEF90000}"/>
    <cellStyle name="Total 4 2 11 2 2 3" xfId="63982" xr:uid="{00000000-0005-0000-0000-0000DFF90000}"/>
    <cellStyle name="Total 4 2 11 2 2 4" xfId="63983" xr:uid="{00000000-0005-0000-0000-0000E0F90000}"/>
    <cellStyle name="Total 4 2 11 2 2 5" xfId="63984" xr:uid="{00000000-0005-0000-0000-0000E1F90000}"/>
    <cellStyle name="Total 4 2 11 2 3" xfId="63985" xr:uid="{00000000-0005-0000-0000-0000E2F90000}"/>
    <cellStyle name="Total 4 2 11 2 3 2" xfId="63986" xr:uid="{00000000-0005-0000-0000-0000E3F90000}"/>
    <cellStyle name="Total 4 2 11 2 3 3" xfId="63987" xr:uid="{00000000-0005-0000-0000-0000E4F90000}"/>
    <cellStyle name="Total 4 2 11 2 3 4" xfId="63988" xr:uid="{00000000-0005-0000-0000-0000E5F90000}"/>
    <cellStyle name="Total 4 2 11 2 3 5" xfId="63989" xr:uid="{00000000-0005-0000-0000-0000E6F90000}"/>
    <cellStyle name="Total 4 2 11 2 4" xfId="63990" xr:uid="{00000000-0005-0000-0000-0000E7F90000}"/>
    <cellStyle name="Total 4 2 11 2 5" xfId="63991" xr:uid="{00000000-0005-0000-0000-0000E8F90000}"/>
    <cellStyle name="Total 4 2 11 2 6" xfId="63992" xr:uid="{00000000-0005-0000-0000-0000E9F90000}"/>
    <cellStyle name="Total 4 2 11 2 7" xfId="63993" xr:uid="{00000000-0005-0000-0000-0000EAF90000}"/>
    <cellStyle name="Total 4 2 11 3" xfId="63994" xr:uid="{00000000-0005-0000-0000-0000EBF90000}"/>
    <cellStyle name="Total 4 2 11 3 2" xfId="63995" xr:uid="{00000000-0005-0000-0000-0000ECF90000}"/>
    <cellStyle name="Total 4 2 11 3 3" xfId="63996" xr:uid="{00000000-0005-0000-0000-0000EDF90000}"/>
    <cellStyle name="Total 4 2 11 3 4" xfId="63997" xr:uid="{00000000-0005-0000-0000-0000EEF90000}"/>
    <cellStyle name="Total 4 2 11 3 5" xfId="63998" xr:uid="{00000000-0005-0000-0000-0000EFF90000}"/>
    <cellStyle name="Total 4 2 11 4" xfId="63999" xr:uid="{00000000-0005-0000-0000-0000F0F90000}"/>
    <cellStyle name="Total 4 2 11 4 2" xfId="64000" xr:uid="{00000000-0005-0000-0000-0000F1F90000}"/>
    <cellStyle name="Total 4 2 11 4 3" xfId="64001" xr:uid="{00000000-0005-0000-0000-0000F2F90000}"/>
    <cellStyle name="Total 4 2 11 4 4" xfId="64002" xr:uid="{00000000-0005-0000-0000-0000F3F90000}"/>
    <cellStyle name="Total 4 2 11 4 5" xfId="64003" xr:uid="{00000000-0005-0000-0000-0000F4F90000}"/>
    <cellStyle name="Total 4 2 11 5" xfId="64004" xr:uid="{00000000-0005-0000-0000-0000F5F90000}"/>
    <cellStyle name="Total 4 2 11 6" xfId="64005" xr:uid="{00000000-0005-0000-0000-0000F6F90000}"/>
    <cellStyle name="Total 4 2 11 7" xfId="64006" xr:uid="{00000000-0005-0000-0000-0000F7F90000}"/>
    <cellStyle name="Total 4 2 11 8" xfId="64007" xr:uid="{00000000-0005-0000-0000-0000F8F90000}"/>
    <cellStyle name="Total 4 2 12" xfId="64008" xr:uid="{00000000-0005-0000-0000-0000F9F90000}"/>
    <cellStyle name="Total 4 2 12 2" xfId="64009" xr:uid="{00000000-0005-0000-0000-0000FAF90000}"/>
    <cellStyle name="Total 4 2 12 2 2" xfId="64010" xr:uid="{00000000-0005-0000-0000-0000FBF90000}"/>
    <cellStyle name="Total 4 2 12 2 2 2" xfId="64011" xr:uid="{00000000-0005-0000-0000-0000FCF90000}"/>
    <cellStyle name="Total 4 2 12 2 2 3" xfId="64012" xr:uid="{00000000-0005-0000-0000-0000FDF90000}"/>
    <cellStyle name="Total 4 2 12 2 2 4" xfId="64013" xr:uid="{00000000-0005-0000-0000-0000FEF90000}"/>
    <cellStyle name="Total 4 2 12 2 2 5" xfId="64014" xr:uid="{00000000-0005-0000-0000-0000FFF90000}"/>
    <cellStyle name="Total 4 2 12 2 3" xfId="64015" xr:uid="{00000000-0005-0000-0000-000000FA0000}"/>
    <cellStyle name="Total 4 2 12 2 3 2" xfId="64016" xr:uid="{00000000-0005-0000-0000-000001FA0000}"/>
    <cellStyle name="Total 4 2 12 2 3 3" xfId="64017" xr:uid="{00000000-0005-0000-0000-000002FA0000}"/>
    <cellStyle name="Total 4 2 12 2 3 4" xfId="64018" xr:uid="{00000000-0005-0000-0000-000003FA0000}"/>
    <cellStyle name="Total 4 2 12 2 3 5" xfId="64019" xr:uid="{00000000-0005-0000-0000-000004FA0000}"/>
    <cellStyle name="Total 4 2 12 2 4" xfId="64020" xr:uid="{00000000-0005-0000-0000-000005FA0000}"/>
    <cellStyle name="Total 4 2 12 2 5" xfId="64021" xr:uid="{00000000-0005-0000-0000-000006FA0000}"/>
    <cellStyle name="Total 4 2 12 2 6" xfId="64022" xr:uid="{00000000-0005-0000-0000-000007FA0000}"/>
    <cellStyle name="Total 4 2 12 2 7" xfId="64023" xr:uid="{00000000-0005-0000-0000-000008FA0000}"/>
    <cellStyle name="Total 4 2 12 3" xfId="64024" xr:uid="{00000000-0005-0000-0000-000009FA0000}"/>
    <cellStyle name="Total 4 2 12 3 2" xfId="64025" xr:uid="{00000000-0005-0000-0000-00000AFA0000}"/>
    <cellStyle name="Total 4 2 12 3 3" xfId="64026" xr:uid="{00000000-0005-0000-0000-00000BFA0000}"/>
    <cellStyle name="Total 4 2 12 3 4" xfId="64027" xr:uid="{00000000-0005-0000-0000-00000CFA0000}"/>
    <cellStyle name="Total 4 2 12 3 5" xfId="64028" xr:uid="{00000000-0005-0000-0000-00000DFA0000}"/>
    <cellStyle name="Total 4 2 12 4" xfId="64029" xr:uid="{00000000-0005-0000-0000-00000EFA0000}"/>
    <cellStyle name="Total 4 2 12 4 2" xfId="64030" xr:uid="{00000000-0005-0000-0000-00000FFA0000}"/>
    <cellStyle name="Total 4 2 12 4 3" xfId="64031" xr:uid="{00000000-0005-0000-0000-000010FA0000}"/>
    <cellStyle name="Total 4 2 12 4 4" xfId="64032" xr:uid="{00000000-0005-0000-0000-000011FA0000}"/>
    <cellStyle name="Total 4 2 12 4 5" xfId="64033" xr:uid="{00000000-0005-0000-0000-000012FA0000}"/>
    <cellStyle name="Total 4 2 12 5" xfId="64034" xr:uid="{00000000-0005-0000-0000-000013FA0000}"/>
    <cellStyle name="Total 4 2 12 6" xfId="64035" xr:uid="{00000000-0005-0000-0000-000014FA0000}"/>
    <cellStyle name="Total 4 2 12 7" xfId="64036" xr:uid="{00000000-0005-0000-0000-000015FA0000}"/>
    <cellStyle name="Total 4 2 12 8" xfId="64037" xr:uid="{00000000-0005-0000-0000-000016FA0000}"/>
    <cellStyle name="Total 4 2 13" xfId="64038" xr:uid="{00000000-0005-0000-0000-000017FA0000}"/>
    <cellStyle name="Total 4 2 13 2" xfId="64039" xr:uid="{00000000-0005-0000-0000-000018FA0000}"/>
    <cellStyle name="Total 4 2 13 2 2" xfId="64040" xr:uid="{00000000-0005-0000-0000-000019FA0000}"/>
    <cellStyle name="Total 4 2 13 2 2 2" xfId="64041" xr:uid="{00000000-0005-0000-0000-00001AFA0000}"/>
    <cellStyle name="Total 4 2 13 2 2 3" xfId="64042" xr:uid="{00000000-0005-0000-0000-00001BFA0000}"/>
    <cellStyle name="Total 4 2 13 2 2 4" xfId="64043" xr:uid="{00000000-0005-0000-0000-00001CFA0000}"/>
    <cellStyle name="Total 4 2 13 2 2 5" xfId="64044" xr:uid="{00000000-0005-0000-0000-00001DFA0000}"/>
    <cellStyle name="Total 4 2 13 2 3" xfId="64045" xr:uid="{00000000-0005-0000-0000-00001EFA0000}"/>
    <cellStyle name="Total 4 2 13 2 3 2" xfId="64046" xr:uid="{00000000-0005-0000-0000-00001FFA0000}"/>
    <cellStyle name="Total 4 2 13 2 3 3" xfId="64047" xr:uid="{00000000-0005-0000-0000-000020FA0000}"/>
    <cellStyle name="Total 4 2 13 2 3 4" xfId="64048" xr:uid="{00000000-0005-0000-0000-000021FA0000}"/>
    <cellStyle name="Total 4 2 13 2 3 5" xfId="64049" xr:uid="{00000000-0005-0000-0000-000022FA0000}"/>
    <cellStyle name="Total 4 2 13 2 4" xfId="64050" xr:uid="{00000000-0005-0000-0000-000023FA0000}"/>
    <cellStyle name="Total 4 2 13 2 5" xfId="64051" xr:uid="{00000000-0005-0000-0000-000024FA0000}"/>
    <cellStyle name="Total 4 2 13 2 6" xfId="64052" xr:uid="{00000000-0005-0000-0000-000025FA0000}"/>
    <cellStyle name="Total 4 2 13 2 7" xfId="64053" xr:uid="{00000000-0005-0000-0000-000026FA0000}"/>
    <cellStyle name="Total 4 2 13 3" xfId="64054" xr:uid="{00000000-0005-0000-0000-000027FA0000}"/>
    <cellStyle name="Total 4 2 13 3 2" xfId="64055" xr:uid="{00000000-0005-0000-0000-000028FA0000}"/>
    <cellStyle name="Total 4 2 13 3 3" xfId="64056" xr:uid="{00000000-0005-0000-0000-000029FA0000}"/>
    <cellStyle name="Total 4 2 13 3 4" xfId="64057" xr:uid="{00000000-0005-0000-0000-00002AFA0000}"/>
    <cellStyle name="Total 4 2 13 3 5" xfId="64058" xr:uid="{00000000-0005-0000-0000-00002BFA0000}"/>
    <cellStyle name="Total 4 2 13 4" xfId="64059" xr:uid="{00000000-0005-0000-0000-00002CFA0000}"/>
    <cellStyle name="Total 4 2 13 4 2" xfId="64060" xr:uid="{00000000-0005-0000-0000-00002DFA0000}"/>
    <cellStyle name="Total 4 2 13 4 3" xfId="64061" xr:uid="{00000000-0005-0000-0000-00002EFA0000}"/>
    <cellStyle name="Total 4 2 13 4 4" xfId="64062" xr:uid="{00000000-0005-0000-0000-00002FFA0000}"/>
    <cellStyle name="Total 4 2 13 4 5" xfId="64063" xr:uid="{00000000-0005-0000-0000-000030FA0000}"/>
    <cellStyle name="Total 4 2 13 5" xfId="64064" xr:uid="{00000000-0005-0000-0000-000031FA0000}"/>
    <cellStyle name="Total 4 2 13 6" xfId="64065" xr:uid="{00000000-0005-0000-0000-000032FA0000}"/>
    <cellStyle name="Total 4 2 13 7" xfId="64066" xr:uid="{00000000-0005-0000-0000-000033FA0000}"/>
    <cellStyle name="Total 4 2 13 8" xfId="64067" xr:uid="{00000000-0005-0000-0000-000034FA0000}"/>
    <cellStyle name="Total 4 2 14" xfId="64068" xr:uid="{00000000-0005-0000-0000-000035FA0000}"/>
    <cellStyle name="Total 4 2 14 2" xfId="64069" xr:uid="{00000000-0005-0000-0000-000036FA0000}"/>
    <cellStyle name="Total 4 2 14 2 2" xfId="64070" xr:uid="{00000000-0005-0000-0000-000037FA0000}"/>
    <cellStyle name="Total 4 2 14 2 2 2" xfId="64071" xr:uid="{00000000-0005-0000-0000-000038FA0000}"/>
    <cellStyle name="Total 4 2 14 2 2 3" xfId="64072" xr:uid="{00000000-0005-0000-0000-000039FA0000}"/>
    <cellStyle name="Total 4 2 14 2 2 4" xfId="64073" xr:uid="{00000000-0005-0000-0000-00003AFA0000}"/>
    <cellStyle name="Total 4 2 14 2 2 5" xfId="64074" xr:uid="{00000000-0005-0000-0000-00003BFA0000}"/>
    <cellStyle name="Total 4 2 14 2 3" xfId="64075" xr:uid="{00000000-0005-0000-0000-00003CFA0000}"/>
    <cellStyle name="Total 4 2 14 2 3 2" xfId="64076" xr:uid="{00000000-0005-0000-0000-00003DFA0000}"/>
    <cellStyle name="Total 4 2 14 2 3 3" xfId="64077" xr:uid="{00000000-0005-0000-0000-00003EFA0000}"/>
    <cellStyle name="Total 4 2 14 2 3 4" xfId="64078" xr:uid="{00000000-0005-0000-0000-00003FFA0000}"/>
    <cellStyle name="Total 4 2 14 2 3 5" xfId="64079" xr:uid="{00000000-0005-0000-0000-000040FA0000}"/>
    <cellStyle name="Total 4 2 14 2 4" xfId="64080" xr:uid="{00000000-0005-0000-0000-000041FA0000}"/>
    <cellStyle name="Total 4 2 14 2 5" xfId="64081" xr:uid="{00000000-0005-0000-0000-000042FA0000}"/>
    <cellStyle name="Total 4 2 14 2 6" xfId="64082" xr:uid="{00000000-0005-0000-0000-000043FA0000}"/>
    <cellStyle name="Total 4 2 14 2 7" xfId="64083" xr:uid="{00000000-0005-0000-0000-000044FA0000}"/>
    <cellStyle name="Total 4 2 14 3" xfId="64084" xr:uid="{00000000-0005-0000-0000-000045FA0000}"/>
    <cellStyle name="Total 4 2 14 3 2" xfId="64085" xr:uid="{00000000-0005-0000-0000-000046FA0000}"/>
    <cellStyle name="Total 4 2 14 3 3" xfId="64086" xr:uid="{00000000-0005-0000-0000-000047FA0000}"/>
    <cellStyle name="Total 4 2 14 3 4" xfId="64087" xr:uid="{00000000-0005-0000-0000-000048FA0000}"/>
    <cellStyle name="Total 4 2 14 3 5" xfId="64088" xr:uid="{00000000-0005-0000-0000-000049FA0000}"/>
    <cellStyle name="Total 4 2 14 4" xfId="64089" xr:uid="{00000000-0005-0000-0000-00004AFA0000}"/>
    <cellStyle name="Total 4 2 14 4 2" xfId="64090" xr:uid="{00000000-0005-0000-0000-00004BFA0000}"/>
    <cellStyle name="Total 4 2 14 4 3" xfId="64091" xr:uid="{00000000-0005-0000-0000-00004CFA0000}"/>
    <cellStyle name="Total 4 2 14 4 4" xfId="64092" xr:uid="{00000000-0005-0000-0000-00004DFA0000}"/>
    <cellStyle name="Total 4 2 14 4 5" xfId="64093" xr:uid="{00000000-0005-0000-0000-00004EFA0000}"/>
    <cellStyle name="Total 4 2 14 5" xfId="64094" xr:uid="{00000000-0005-0000-0000-00004FFA0000}"/>
    <cellStyle name="Total 4 2 14 6" xfId="64095" xr:uid="{00000000-0005-0000-0000-000050FA0000}"/>
    <cellStyle name="Total 4 2 14 7" xfId="64096" xr:uid="{00000000-0005-0000-0000-000051FA0000}"/>
    <cellStyle name="Total 4 2 14 8" xfId="64097" xr:uid="{00000000-0005-0000-0000-000052FA0000}"/>
    <cellStyle name="Total 4 2 15" xfId="64098" xr:uid="{00000000-0005-0000-0000-000053FA0000}"/>
    <cellStyle name="Total 4 2 15 2" xfId="64099" xr:uid="{00000000-0005-0000-0000-000054FA0000}"/>
    <cellStyle name="Total 4 2 15 2 2" xfId="64100" xr:uid="{00000000-0005-0000-0000-000055FA0000}"/>
    <cellStyle name="Total 4 2 15 2 3" xfId="64101" xr:uid="{00000000-0005-0000-0000-000056FA0000}"/>
    <cellStyle name="Total 4 2 15 2 4" xfId="64102" xr:uid="{00000000-0005-0000-0000-000057FA0000}"/>
    <cellStyle name="Total 4 2 15 2 5" xfId="64103" xr:uid="{00000000-0005-0000-0000-000058FA0000}"/>
    <cellStyle name="Total 4 2 15 3" xfId="64104" xr:uid="{00000000-0005-0000-0000-000059FA0000}"/>
    <cellStyle name="Total 4 2 15 3 2" xfId="64105" xr:uid="{00000000-0005-0000-0000-00005AFA0000}"/>
    <cellStyle name="Total 4 2 15 3 3" xfId="64106" xr:uid="{00000000-0005-0000-0000-00005BFA0000}"/>
    <cellStyle name="Total 4 2 15 3 4" xfId="64107" xr:uid="{00000000-0005-0000-0000-00005CFA0000}"/>
    <cellStyle name="Total 4 2 15 3 5" xfId="64108" xr:uid="{00000000-0005-0000-0000-00005DFA0000}"/>
    <cellStyle name="Total 4 2 15 4" xfId="64109" xr:uid="{00000000-0005-0000-0000-00005EFA0000}"/>
    <cellStyle name="Total 4 2 15 5" xfId="64110" xr:uid="{00000000-0005-0000-0000-00005FFA0000}"/>
    <cellStyle name="Total 4 2 15 6" xfId="64111" xr:uid="{00000000-0005-0000-0000-000060FA0000}"/>
    <cellStyle name="Total 4 2 15 7" xfId="64112" xr:uid="{00000000-0005-0000-0000-000061FA0000}"/>
    <cellStyle name="Total 4 2 16" xfId="64113" xr:uid="{00000000-0005-0000-0000-000062FA0000}"/>
    <cellStyle name="Total 4 2 16 2" xfId="64114" xr:uid="{00000000-0005-0000-0000-000063FA0000}"/>
    <cellStyle name="Total 4 2 16 3" xfId="64115" xr:uid="{00000000-0005-0000-0000-000064FA0000}"/>
    <cellStyle name="Total 4 2 16 4" xfId="64116" xr:uid="{00000000-0005-0000-0000-000065FA0000}"/>
    <cellStyle name="Total 4 2 16 5" xfId="64117" xr:uid="{00000000-0005-0000-0000-000066FA0000}"/>
    <cellStyle name="Total 4 2 17" xfId="64118" xr:uid="{00000000-0005-0000-0000-000067FA0000}"/>
    <cellStyle name="Total 4 2 17 2" xfId="64119" xr:uid="{00000000-0005-0000-0000-000068FA0000}"/>
    <cellStyle name="Total 4 2 17 3" xfId="64120" xr:uid="{00000000-0005-0000-0000-000069FA0000}"/>
    <cellStyle name="Total 4 2 17 4" xfId="64121" xr:uid="{00000000-0005-0000-0000-00006AFA0000}"/>
    <cellStyle name="Total 4 2 17 5" xfId="64122" xr:uid="{00000000-0005-0000-0000-00006BFA0000}"/>
    <cellStyle name="Total 4 2 18" xfId="64123" xr:uid="{00000000-0005-0000-0000-00006CFA0000}"/>
    <cellStyle name="Total 4 2 18 2" xfId="64124" xr:uid="{00000000-0005-0000-0000-00006DFA0000}"/>
    <cellStyle name="Total 4 2 19" xfId="64125" xr:uid="{00000000-0005-0000-0000-00006EFA0000}"/>
    <cellStyle name="Total 4 2 2" xfId="2258" xr:uid="{00000000-0005-0000-0000-00006FFA0000}"/>
    <cellStyle name="Total 4 2 2 2" xfId="2259" xr:uid="{00000000-0005-0000-0000-000070FA0000}"/>
    <cellStyle name="Total 4 2 2 2 2" xfId="64126" xr:uid="{00000000-0005-0000-0000-000071FA0000}"/>
    <cellStyle name="Total 4 2 2 2 2 2" xfId="64127" xr:uid="{00000000-0005-0000-0000-000072FA0000}"/>
    <cellStyle name="Total 4 2 2 2 2 3" xfId="64128" xr:uid="{00000000-0005-0000-0000-000073FA0000}"/>
    <cellStyle name="Total 4 2 2 2 2 4" xfId="64129" xr:uid="{00000000-0005-0000-0000-000074FA0000}"/>
    <cellStyle name="Total 4 2 2 2 2 5" xfId="64130" xr:uid="{00000000-0005-0000-0000-000075FA0000}"/>
    <cellStyle name="Total 4 2 2 2 3" xfId="64131" xr:uid="{00000000-0005-0000-0000-000076FA0000}"/>
    <cellStyle name="Total 4 2 2 2 3 2" xfId="64132" xr:uid="{00000000-0005-0000-0000-000077FA0000}"/>
    <cellStyle name="Total 4 2 2 2 3 3" xfId="64133" xr:uid="{00000000-0005-0000-0000-000078FA0000}"/>
    <cellStyle name="Total 4 2 2 2 3 4" xfId="64134" xr:uid="{00000000-0005-0000-0000-000079FA0000}"/>
    <cellStyle name="Total 4 2 2 2 3 5" xfId="64135" xr:uid="{00000000-0005-0000-0000-00007AFA0000}"/>
    <cellStyle name="Total 4 2 2 2 4" xfId="64136" xr:uid="{00000000-0005-0000-0000-00007BFA0000}"/>
    <cellStyle name="Total 4 2 2 2 5" xfId="64137" xr:uid="{00000000-0005-0000-0000-00007CFA0000}"/>
    <cellStyle name="Total 4 2 2 2 6" xfId="64138" xr:uid="{00000000-0005-0000-0000-00007DFA0000}"/>
    <cellStyle name="Total 4 2 2 2 7" xfId="64139" xr:uid="{00000000-0005-0000-0000-00007EFA0000}"/>
    <cellStyle name="Total 4 2 2 3" xfId="64140" xr:uid="{00000000-0005-0000-0000-00007FFA0000}"/>
    <cellStyle name="Total 4 2 2 3 2" xfId="64141" xr:uid="{00000000-0005-0000-0000-000080FA0000}"/>
    <cellStyle name="Total 4 2 2 3 3" xfId="64142" xr:uid="{00000000-0005-0000-0000-000081FA0000}"/>
    <cellStyle name="Total 4 2 2 3 4" xfId="64143" xr:uid="{00000000-0005-0000-0000-000082FA0000}"/>
    <cellStyle name="Total 4 2 2 3 5" xfId="64144" xr:uid="{00000000-0005-0000-0000-000083FA0000}"/>
    <cellStyle name="Total 4 2 2 4" xfId="64145" xr:uid="{00000000-0005-0000-0000-000084FA0000}"/>
    <cellStyle name="Total 4 2 2 4 2" xfId="64146" xr:uid="{00000000-0005-0000-0000-000085FA0000}"/>
    <cellStyle name="Total 4 2 2 4 3" xfId="64147" xr:uid="{00000000-0005-0000-0000-000086FA0000}"/>
    <cellStyle name="Total 4 2 2 4 4" xfId="64148" xr:uid="{00000000-0005-0000-0000-000087FA0000}"/>
    <cellStyle name="Total 4 2 2 4 5" xfId="64149" xr:uid="{00000000-0005-0000-0000-000088FA0000}"/>
    <cellStyle name="Total 4 2 2 5" xfId="64150" xr:uid="{00000000-0005-0000-0000-000089FA0000}"/>
    <cellStyle name="Total 4 2 2 5 2" xfId="64151" xr:uid="{00000000-0005-0000-0000-00008AFA0000}"/>
    <cellStyle name="Total 4 2 2 6" xfId="64152" xr:uid="{00000000-0005-0000-0000-00008BFA0000}"/>
    <cellStyle name="Total 4 2 2 7" xfId="64153" xr:uid="{00000000-0005-0000-0000-00008CFA0000}"/>
    <cellStyle name="Total 4 2 2 8" xfId="64154" xr:uid="{00000000-0005-0000-0000-00008DFA0000}"/>
    <cellStyle name="Total 4 2 20" xfId="64155" xr:uid="{00000000-0005-0000-0000-00008EFA0000}"/>
    <cellStyle name="Total 4 2 21" xfId="64156" xr:uid="{00000000-0005-0000-0000-00008FFA0000}"/>
    <cellStyle name="Total 4 2 3" xfId="2260" xr:uid="{00000000-0005-0000-0000-000090FA0000}"/>
    <cellStyle name="Total 4 2 3 2" xfId="2261" xr:uid="{00000000-0005-0000-0000-000091FA0000}"/>
    <cellStyle name="Total 4 2 3 2 2" xfId="64157" xr:uid="{00000000-0005-0000-0000-000092FA0000}"/>
    <cellStyle name="Total 4 2 3 2 2 2" xfId="64158" xr:uid="{00000000-0005-0000-0000-000093FA0000}"/>
    <cellStyle name="Total 4 2 3 2 2 3" xfId="64159" xr:uid="{00000000-0005-0000-0000-000094FA0000}"/>
    <cellStyle name="Total 4 2 3 2 2 4" xfId="64160" xr:uid="{00000000-0005-0000-0000-000095FA0000}"/>
    <cellStyle name="Total 4 2 3 2 2 5" xfId="64161" xr:uid="{00000000-0005-0000-0000-000096FA0000}"/>
    <cellStyle name="Total 4 2 3 2 3" xfId="64162" xr:uid="{00000000-0005-0000-0000-000097FA0000}"/>
    <cellStyle name="Total 4 2 3 2 3 2" xfId="64163" xr:uid="{00000000-0005-0000-0000-000098FA0000}"/>
    <cellStyle name="Total 4 2 3 2 3 3" xfId="64164" xr:uid="{00000000-0005-0000-0000-000099FA0000}"/>
    <cellStyle name="Total 4 2 3 2 3 4" xfId="64165" xr:uid="{00000000-0005-0000-0000-00009AFA0000}"/>
    <cellStyle name="Total 4 2 3 2 3 5" xfId="64166" xr:uid="{00000000-0005-0000-0000-00009BFA0000}"/>
    <cellStyle name="Total 4 2 3 2 4" xfId="64167" xr:uid="{00000000-0005-0000-0000-00009CFA0000}"/>
    <cellStyle name="Total 4 2 3 2 5" xfId="64168" xr:uid="{00000000-0005-0000-0000-00009DFA0000}"/>
    <cellStyle name="Total 4 2 3 2 6" xfId="64169" xr:uid="{00000000-0005-0000-0000-00009EFA0000}"/>
    <cellStyle name="Total 4 2 3 2 7" xfId="64170" xr:uid="{00000000-0005-0000-0000-00009FFA0000}"/>
    <cellStyle name="Total 4 2 3 3" xfId="64171" xr:uid="{00000000-0005-0000-0000-0000A0FA0000}"/>
    <cellStyle name="Total 4 2 3 3 2" xfId="64172" xr:uid="{00000000-0005-0000-0000-0000A1FA0000}"/>
    <cellStyle name="Total 4 2 3 3 3" xfId="64173" xr:uid="{00000000-0005-0000-0000-0000A2FA0000}"/>
    <cellStyle name="Total 4 2 3 3 4" xfId="64174" xr:uid="{00000000-0005-0000-0000-0000A3FA0000}"/>
    <cellStyle name="Total 4 2 3 3 5" xfId="64175" xr:uid="{00000000-0005-0000-0000-0000A4FA0000}"/>
    <cellStyle name="Total 4 2 3 4" xfId="64176" xr:uid="{00000000-0005-0000-0000-0000A5FA0000}"/>
    <cellStyle name="Total 4 2 3 4 2" xfId="64177" xr:uid="{00000000-0005-0000-0000-0000A6FA0000}"/>
    <cellStyle name="Total 4 2 3 4 3" xfId="64178" xr:uid="{00000000-0005-0000-0000-0000A7FA0000}"/>
    <cellStyle name="Total 4 2 3 4 4" xfId="64179" xr:uid="{00000000-0005-0000-0000-0000A8FA0000}"/>
    <cellStyle name="Total 4 2 3 4 5" xfId="64180" xr:uid="{00000000-0005-0000-0000-0000A9FA0000}"/>
    <cellStyle name="Total 4 2 3 5" xfId="64181" xr:uid="{00000000-0005-0000-0000-0000AAFA0000}"/>
    <cellStyle name="Total 4 2 3 6" xfId="64182" xr:uid="{00000000-0005-0000-0000-0000ABFA0000}"/>
    <cellStyle name="Total 4 2 3 7" xfId="64183" xr:uid="{00000000-0005-0000-0000-0000ACFA0000}"/>
    <cellStyle name="Total 4 2 3 8" xfId="64184" xr:uid="{00000000-0005-0000-0000-0000ADFA0000}"/>
    <cellStyle name="Total 4 2 4" xfId="2262" xr:uid="{00000000-0005-0000-0000-0000AEFA0000}"/>
    <cellStyle name="Total 4 2 4 2" xfId="2263" xr:uid="{00000000-0005-0000-0000-0000AFFA0000}"/>
    <cellStyle name="Total 4 2 4 2 2" xfId="64185" xr:uid="{00000000-0005-0000-0000-0000B0FA0000}"/>
    <cellStyle name="Total 4 2 4 2 2 2" xfId="64186" xr:uid="{00000000-0005-0000-0000-0000B1FA0000}"/>
    <cellStyle name="Total 4 2 4 2 2 3" xfId="64187" xr:uid="{00000000-0005-0000-0000-0000B2FA0000}"/>
    <cellStyle name="Total 4 2 4 2 2 4" xfId="64188" xr:uid="{00000000-0005-0000-0000-0000B3FA0000}"/>
    <cellStyle name="Total 4 2 4 2 2 5" xfId="64189" xr:uid="{00000000-0005-0000-0000-0000B4FA0000}"/>
    <cellStyle name="Total 4 2 4 2 3" xfId="64190" xr:uid="{00000000-0005-0000-0000-0000B5FA0000}"/>
    <cellStyle name="Total 4 2 4 2 3 2" xfId="64191" xr:uid="{00000000-0005-0000-0000-0000B6FA0000}"/>
    <cellStyle name="Total 4 2 4 2 3 3" xfId="64192" xr:uid="{00000000-0005-0000-0000-0000B7FA0000}"/>
    <cellStyle name="Total 4 2 4 2 3 4" xfId="64193" xr:uid="{00000000-0005-0000-0000-0000B8FA0000}"/>
    <cellStyle name="Total 4 2 4 2 3 5" xfId="64194" xr:uid="{00000000-0005-0000-0000-0000B9FA0000}"/>
    <cellStyle name="Total 4 2 4 2 4" xfId="64195" xr:uid="{00000000-0005-0000-0000-0000BAFA0000}"/>
    <cellStyle name="Total 4 2 4 2 5" xfId="64196" xr:uid="{00000000-0005-0000-0000-0000BBFA0000}"/>
    <cellStyle name="Total 4 2 4 2 6" xfId="64197" xr:uid="{00000000-0005-0000-0000-0000BCFA0000}"/>
    <cellStyle name="Total 4 2 4 2 7" xfId="64198" xr:uid="{00000000-0005-0000-0000-0000BDFA0000}"/>
    <cellStyle name="Total 4 2 4 3" xfId="64199" xr:uid="{00000000-0005-0000-0000-0000BEFA0000}"/>
    <cellStyle name="Total 4 2 4 3 2" xfId="64200" xr:uid="{00000000-0005-0000-0000-0000BFFA0000}"/>
    <cellStyle name="Total 4 2 4 3 3" xfId="64201" xr:uid="{00000000-0005-0000-0000-0000C0FA0000}"/>
    <cellStyle name="Total 4 2 4 3 4" xfId="64202" xr:uid="{00000000-0005-0000-0000-0000C1FA0000}"/>
    <cellStyle name="Total 4 2 4 3 5" xfId="64203" xr:uid="{00000000-0005-0000-0000-0000C2FA0000}"/>
    <cellStyle name="Total 4 2 4 4" xfId="64204" xr:uid="{00000000-0005-0000-0000-0000C3FA0000}"/>
    <cellStyle name="Total 4 2 4 4 2" xfId="64205" xr:uid="{00000000-0005-0000-0000-0000C4FA0000}"/>
    <cellStyle name="Total 4 2 4 4 3" xfId="64206" xr:uid="{00000000-0005-0000-0000-0000C5FA0000}"/>
    <cellStyle name="Total 4 2 4 4 4" xfId="64207" xr:uid="{00000000-0005-0000-0000-0000C6FA0000}"/>
    <cellStyle name="Total 4 2 4 4 5" xfId="64208" xr:uid="{00000000-0005-0000-0000-0000C7FA0000}"/>
    <cellStyle name="Total 4 2 4 5" xfId="64209" xr:uid="{00000000-0005-0000-0000-0000C8FA0000}"/>
    <cellStyle name="Total 4 2 4 6" xfId="64210" xr:uid="{00000000-0005-0000-0000-0000C9FA0000}"/>
    <cellStyle name="Total 4 2 4 7" xfId="64211" xr:uid="{00000000-0005-0000-0000-0000CAFA0000}"/>
    <cellStyle name="Total 4 2 4 8" xfId="64212" xr:uid="{00000000-0005-0000-0000-0000CBFA0000}"/>
    <cellStyle name="Total 4 2 5" xfId="2264" xr:uid="{00000000-0005-0000-0000-0000CCFA0000}"/>
    <cellStyle name="Total 4 2 5 2" xfId="64213" xr:uid="{00000000-0005-0000-0000-0000CDFA0000}"/>
    <cellStyle name="Total 4 2 5 2 2" xfId="64214" xr:uid="{00000000-0005-0000-0000-0000CEFA0000}"/>
    <cellStyle name="Total 4 2 5 2 2 2" xfId="64215" xr:uid="{00000000-0005-0000-0000-0000CFFA0000}"/>
    <cellStyle name="Total 4 2 5 2 2 3" xfId="64216" xr:uid="{00000000-0005-0000-0000-0000D0FA0000}"/>
    <cellStyle name="Total 4 2 5 2 2 4" xfId="64217" xr:uid="{00000000-0005-0000-0000-0000D1FA0000}"/>
    <cellStyle name="Total 4 2 5 2 2 5" xfId="64218" xr:uid="{00000000-0005-0000-0000-0000D2FA0000}"/>
    <cellStyle name="Total 4 2 5 2 3" xfId="64219" xr:uid="{00000000-0005-0000-0000-0000D3FA0000}"/>
    <cellStyle name="Total 4 2 5 2 3 2" xfId="64220" xr:uid="{00000000-0005-0000-0000-0000D4FA0000}"/>
    <cellStyle name="Total 4 2 5 2 3 3" xfId="64221" xr:uid="{00000000-0005-0000-0000-0000D5FA0000}"/>
    <cellStyle name="Total 4 2 5 2 3 4" xfId="64222" xr:uid="{00000000-0005-0000-0000-0000D6FA0000}"/>
    <cellStyle name="Total 4 2 5 2 3 5" xfId="64223" xr:uid="{00000000-0005-0000-0000-0000D7FA0000}"/>
    <cellStyle name="Total 4 2 5 2 4" xfId="64224" xr:uid="{00000000-0005-0000-0000-0000D8FA0000}"/>
    <cellStyle name="Total 4 2 5 2 5" xfId="64225" xr:uid="{00000000-0005-0000-0000-0000D9FA0000}"/>
    <cellStyle name="Total 4 2 5 2 6" xfId="64226" xr:uid="{00000000-0005-0000-0000-0000DAFA0000}"/>
    <cellStyle name="Total 4 2 5 2 7" xfId="64227" xr:uid="{00000000-0005-0000-0000-0000DBFA0000}"/>
    <cellStyle name="Total 4 2 5 3" xfId="64228" xr:uid="{00000000-0005-0000-0000-0000DCFA0000}"/>
    <cellStyle name="Total 4 2 5 3 2" xfId="64229" xr:uid="{00000000-0005-0000-0000-0000DDFA0000}"/>
    <cellStyle name="Total 4 2 5 3 3" xfId="64230" xr:uid="{00000000-0005-0000-0000-0000DEFA0000}"/>
    <cellStyle name="Total 4 2 5 3 4" xfId="64231" xr:uid="{00000000-0005-0000-0000-0000DFFA0000}"/>
    <cellStyle name="Total 4 2 5 3 5" xfId="64232" xr:uid="{00000000-0005-0000-0000-0000E0FA0000}"/>
    <cellStyle name="Total 4 2 5 4" xfId="64233" xr:uid="{00000000-0005-0000-0000-0000E1FA0000}"/>
    <cellStyle name="Total 4 2 5 4 2" xfId="64234" xr:uid="{00000000-0005-0000-0000-0000E2FA0000}"/>
    <cellStyle name="Total 4 2 5 4 3" xfId="64235" xr:uid="{00000000-0005-0000-0000-0000E3FA0000}"/>
    <cellStyle name="Total 4 2 5 4 4" xfId="64236" xr:uid="{00000000-0005-0000-0000-0000E4FA0000}"/>
    <cellStyle name="Total 4 2 5 4 5" xfId="64237" xr:uid="{00000000-0005-0000-0000-0000E5FA0000}"/>
    <cellStyle name="Total 4 2 5 5" xfId="64238" xr:uid="{00000000-0005-0000-0000-0000E6FA0000}"/>
    <cellStyle name="Total 4 2 5 6" xfId="64239" xr:uid="{00000000-0005-0000-0000-0000E7FA0000}"/>
    <cellStyle name="Total 4 2 5 7" xfId="64240" xr:uid="{00000000-0005-0000-0000-0000E8FA0000}"/>
    <cellStyle name="Total 4 2 5 8" xfId="64241" xr:uid="{00000000-0005-0000-0000-0000E9FA0000}"/>
    <cellStyle name="Total 4 2 6" xfId="64242" xr:uid="{00000000-0005-0000-0000-0000EAFA0000}"/>
    <cellStyle name="Total 4 2 6 2" xfId="64243" xr:uid="{00000000-0005-0000-0000-0000EBFA0000}"/>
    <cellStyle name="Total 4 2 6 2 2" xfId="64244" xr:uid="{00000000-0005-0000-0000-0000ECFA0000}"/>
    <cellStyle name="Total 4 2 6 2 2 2" xfId="64245" xr:uid="{00000000-0005-0000-0000-0000EDFA0000}"/>
    <cellStyle name="Total 4 2 6 2 2 3" xfId="64246" xr:uid="{00000000-0005-0000-0000-0000EEFA0000}"/>
    <cellStyle name="Total 4 2 6 2 2 4" xfId="64247" xr:uid="{00000000-0005-0000-0000-0000EFFA0000}"/>
    <cellStyle name="Total 4 2 6 2 2 5" xfId="64248" xr:uid="{00000000-0005-0000-0000-0000F0FA0000}"/>
    <cellStyle name="Total 4 2 6 2 3" xfId="64249" xr:uid="{00000000-0005-0000-0000-0000F1FA0000}"/>
    <cellStyle name="Total 4 2 6 2 3 2" xfId="64250" xr:uid="{00000000-0005-0000-0000-0000F2FA0000}"/>
    <cellStyle name="Total 4 2 6 2 3 3" xfId="64251" xr:uid="{00000000-0005-0000-0000-0000F3FA0000}"/>
    <cellStyle name="Total 4 2 6 2 3 4" xfId="64252" xr:uid="{00000000-0005-0000-0000-0000F4FA0000}"/>
    <cellStyle name="Total 4 2 6 2 3 5" xfId="64253" xr:uid="{00000000-0005-0000-0000-0000F5FA0000}"/>
    <cellStyle name="Total 4 2 6 2 4" xfId="64254" xr:uid="{00000000-0005-0000-0000-0000F6FA0000}"/>
    <cellStyle name="Total 4 2 6 2 5" xfId="64255" xr:uid="{00000000-0005-0000-0000-0000F7FA0000}"/>
    <cellStyle name="Total 4 2 6 2 6" xfId="64256" xr:uid="{00000000-0005-0000-0000-0000F8FA0000}"/>
    <cellStyle name="Total 4 2 6 2 7" xfId="64257" xr:uid="{00000000-0005-0000-0000-0000F9FA0000}"/>
    <cellStyle name="Total 4 2 6 3" xfId="64258" xr:uid="{00000000-0005-0000-0000-0000FAFA0000}"/>
    <cellStyle name="Total 4 2 6 3 2" xfId="64259" xr:uid="{00000000-0005-0000-0000-0000FBFA0000}"/>
    <cellStyle name="Total 4 2 6 3 3" xfId="64260" xr:uid="{00000000-0005-0000-0000-0000FCFA0000}"/>
    <cellStyle name="Total 4 2 6 3 4" xfId="64261" xr:uid="{00000000-0005-0000-0000-0000FDFA0000}"/>
    <cellStyle name="Total 4 2 6 3 5" xfId="64262" xr:uid="{00000000-0005-0000-0000-0000FEFA0000}"/>
    <cellStyle name="Total 4 2 6 4" xfId="64263" xr:uid="{00000000-0005-0000-0000-0000FFFA0000}"/>
    <cellStyle name="Total 4 2 6 4 2" xfId="64264" xr:uid="{00000000-0005-0000-0000-000000FB0000}"/>
    <cellStyle name="Total 4 2 6 4 3" xfId="64265" xr:uid="{00000000-0005-0000-0000-000001FB0000}"/>
    <cellStyle name="Total 4 2 6 4 4" xfId="64266" xr:uid="{00000000-0005-0000-0000-000002FB0000}"/>
    <cellStyle name="Total 4 2 6 4 5" xfId="64267" xr:uid="{00000000-0005-0000-0000-000003FB0000}"/>
    <cellStyle name="Total 4 2 6 5" xfId="64268" xr:uid="{00000000-0005-0000-0000-000004FB0000}"/>
    <cellStyle name="Total 4 2 6 6" xfId="64269" xr:uid="{00000000-0005-0000-0000-000005FB0000}"/>
    <cellStyle name="Total 4 2 6 7" xfId="64270" xr:uid="{00000000-0005-0000-0000-000006FB0000}"/>
    <cellStyle name="Total 4 2 6 8" xfId="64271" xr:uid="{00000000-0005-0000-0000-000007FB0000}"/>
    <cellStyle name="Total 4 2 7" xfId="64272" xr:uid="{00000000-0005-0000-0000-000008FB0000}"/>
    <cellStyle name="Total 4 2 7 2" xfId="64273" xr:uid="{00000000-0005-0000-0000-000009FB0000}"/>
    <cellStyle name="Total 4 2 7 2 2" xfId="64274" xr:uid="{00000000-0005-0000-0000-00000AFB0000}"/>
    <cellStyle name="Total 4 2 7 2 2 2" xfId="64275" xr:uid="{00000000-0005-0000-0000-00000BFB0000}"/>
    <cellStyle name="Total 4 2 7 2 2 3" xfId="64276" xr:uid="{00000000-0005-0000-0000-00000CFB0000}"/>
    <cellStyle name="Total 4 2 7 2 2 4" xfId="64277" xr:uid="{00000000-0005-0000-0000-00000DFB0000}"/>
    <cellStyle name="Total 4 2 7 2 2 5" xfId="64278" xr:uid="{00000000-0005-0000-0000-00000EFB0000}"/>
    <cellStyle name="Total 4 2 7 2 3" xfId="64279" xr:uid="{00000000-0005-0000-0000-00000FFB0000}"/>
    <cellStyle name="Total 4 2 7 2 3 2" xfId="64280" xr:uid="{00000000-0005-0000-0000-000010FB0000}"/>
    <cellStyle name="Total 4 2 7 2 3 3" xfId="64281" xr:uid="{00000000-0005-0000-0000-000011FB0000}"/>
    <cellStyle name="Total 4 2 7 2 3 4" xfId="64282" xr:uid="{00000000-0005-0000-0000-000012FB0000}"/>
    <cellStyle name="Total 4 2 7 2 3 5" xfId="64283" xr:uid="{00000000-0005-0000-0000-000013FB0000}"/>
    <cellStyle name="Total 4 2 7 2 4" xfId="64284" xr:uid="{00000000-0005-0000-0000-000014FB0000}"/>
    <cellStyle name="Total 4 2 7 2 5" xfId="64285" xr:uid="{00000000-0005-0000-0000-000015FB0000}"/>
    <cellStyle name="Total 4 2 7 2 6" xfId="64286" xr:uid="{00000000-0005-0000-0000-000016FB0000}"/>
    <cellStyle name="Total 4 2 7 2 7" xfId="64287" xr:uid="{00000000-0005-0000-0000-000017FB0000}"/>
    <cellStyle name="Total 4 2 7 3" xfId="64288" xr:uid="{00000000-0005-0000-0000-000018FB0000}"/>
    <cellStyle name="Total 4 2 7 3 2" xfId="64289" xr:uid="{00000000-0005-0000-0000-000019FB0000}"/>
    <cellStyle name="Total 4 2 7 3 3" xfId="64290" xr:uid="{00000000-0005-0000-0000-00001AFB0000}"/>
    <cellStyle name="Total 4 2 7 3 4" xfId="64291" xr:uid="{00000000-0005-0000-0000-00001BFB0000}"/>
    <cellStyle name="Total 4 2 7 3 5" xfId="64292" xr:uid="{00000000-0005-0000-0000-00001CFB0000}"/>
    <cellStyle name="Total 4 2 7 4" xfId="64293" xr:uid="{00000000-0005-0000-0000-00001DFB0000}"/>
    <cellStyle name="Total 4 2 7 4 2" xfId="64294" xr:uid="{00000000-0005-0000-0000-00001EFB0000}"/>
    <cellStyle name="Total 4 2 7 4 3" xfId="64295" xr:uid="{00000000-0005-0000-0000-00001FFB0000}"/>
    <cellStyle name="Total 4 2 7 4 4" xfId="64296" xr:uid="{00000000-0005-0000-0000-000020FB0000}"/>
    <cellStyle name="Total 4 2 7 4 5" xfId="64297" xr:uid="{00000000-0005-0000-0000-000021FB0000}"/>
    <cellStyle name="Total 4 2 7 5" xfId="64298" xr:uid="{00000000-0005-0000-0000-000022FB0000}"/>
    <cellStyle name="Total 4 2 7 6" xfId="64299" xr:uid="{00000000-0005-0000-0000-000023FB0000}"/>
    <cellStyle name="Total 4 2 7 7" xfId="64300" xr:uid="{00000000-0005-0000-0000-000024FB0000}"/>
    <cellStyle name="Total 4 2 7 8" xfId="64301" xr:uid="{00000000-0005-0000-0000-000025FB0000}"/>
    <cellStyle name="Total 4 2 8" xfId="64302" xr:uid="{00000000-0005-0000-0000-000026FB0000}"/>
    <cellStyle name="Total 4 2 8 2" xfId="64303" xr:uid="{00000000-0005-0000-0000-000027FB0000}"/>
    <cellStyle name="Total 4 2 8 2 2" xfId="64304" xr:uid="{00000000-0005-0000-0000-000028FB0000}"/>
    <cellStyle name="Total 4 2 8 2 2 2" xfId="64305" xr:uid="{00000000-0005-0000-0000-000029FB0000}"/>
    <cellStyle name="Total 4 2 8 2 2 3" xfId="64306" xr:uid="{00000000-0005-0000-0000-00002AFB0000}"/>
    <cellStyle name="Total 4 2 8 2 2 4" xfId="64307" xr:uid="{00000000-0005-0000-0000-00002BFB0000}"/>
    <cellStyle name="Total 4 2 8 2 2 5" xfId="64308" xr:uid="{00000000-0005-0000-0000-00002CFB0000}"/>
    <cellStyle name="Total 4 2 8 2 3" xfId="64309" xr:uid="{00000000-0005-0000-0000-00002DFB0000}"/>
    <cellStyle name="Total 4 2 8 2 3 2" xfId="64310" xr:uid="{00000000-0005-0000-0000-00002EFB0000}"/>
    <cellStyle name="Total 4 2 8 2 3 3" xfId="64311" xr:uid="{00000000-0005-0000-0000-00002FFB0000}"/>
    <cellStyle name="Total 4 2 8 2 3 4" xfId="64312" xr:uid="{00000000-0005-0000-0000-000030FB0000}"/>
    <cellStyle name="Total 4 2 8 2 3 5" xfId="64313" xr:uid="{00000000-0005-0000-0000-000031FB0000}"/>
    <cellStyle name="Total 4 2 8 2 4" xfId="64314" xr:uid="{00000000-0005-0000-0000-000032FB0000}"/>
    <cellStyle name="Total 4 2 8 2 5" xfId="64315" xr:uid="{00000000-0005-0000-0000-000033FB0000}"/>
    <cellStyle name="Total 4 2 8 2 6" xfId="64316" xr:uid="{00000000-0005-0000-0000-000034FB0000}"/>
    <cellStyle name="Total 4 2 8 2 7" xfId="64317" xr:uid="{00000000-0005-0000-0000-000035FB0000}"/>
    <cellStyle name="Total 4 2 8 3" xfId="64318" xr:uid="{00000000-0005-0000-0000-000036FB0000}"/>
    <cellStyle name="Total 4 2 8 3 2" xfId="64319" xr:uid="{00000000-0005-0000-0000-000037FB0000}"/>
    <cellStyle name="Total 4 2 8 3 3" xfId="64320" xr:uid="{00000000-0005-0000-0000-000038FB0000}"/>
    <cellStyle name="Total 4 2 8 3 4" xfId="64321" xr:uid="{00000000-0005-0000-0000-000039FB0000}"/>
    <cellStyle name="Total 4 2 8 3 5" xfId="64322" xr:uid="{00000000-0005-0000-0000-00003AFB0000}"/>
    <cellStyle name="Total 4 2 8 4" xfId="64323" xr:uid="{00000000-0005-0000-0000-00003BFB0000}"/>
    <cellStyle name="Total 4 2 8 4 2" xfId="64324" xr:uid="{00000000-0005-0000-0000-00003CFB0000}"/>
    <cellStyle name="Total 4 2 8 4 3" xfId="64325" xr:uid="{00000000-0005-0000-0000-00003DFB0000}"/>
    <cellStyle name="Total 4 2 8 4 4" xfId="64326" xr:uid="{00000000-0005-0000-0000-00003EFB0000}"/>
    <cellStyle name="Total 4 2 8 4 5" xfId="64327" xr:uid="{00000000-0005-0000-0000-00003FFB0000}"/>
    <cellStyle name="Total 4 2 8 5" xfId="64328" xr:uid="{00000000-0005-0000-0000-000040FB0000}"/>
    <cellStyle name="Total 4 2 8 6" xfId="64329" xr:uid="{00000000-0005-0000-0000-000041FB0000}"/>
    <cellStyle name="Total 4 2 8 7" xfId="64330" xr:uid="{00000000-0005-0000-0000-000042FB0000}"/>
    <cellStyle name="Total 4 2 8 8" xfId="64331" xr:uid="{00000000-0005-0000-0000-000043FB0000}"/>
    <cellStyle name="Total 4 2 9" xfId="64332" xr:uid="{00000000-0005-0000-0000-000044FB0000}"/>
    <cellStyle name="Total 4 2 9 2" xfId="64333" xr:uid="{00000000-0005-0000-0000-000045FB0000}"/>
    <cellStyle name="Total 4 2 9 2 2" xfId="64334" xr:uid="{00000000-0005-0000-0000-000046FB0000}"/>
    <cellStyle name="Total 4 2 9 2 2 2" xfId="64335" xr:uid="{00000000-0005-0000-0000-000047FB0000}"/>
    <cellStyle name="Total 4 2 9 2 2 3" xfId="64336" xr:uid="{00000000-0005-0000-0000-000048FB0000}"/>
    <cellStyle name="Total 4 2 9 2 2 4" xfId="64337" xr:uid="{00000000-0005-0000-0000-000049FB0000}"/>
    <cellStyle name="Total 4 2 9 2 2 5" xfId="64338" xr:uid="{00000000-0005-0000-0000-00004AFB0000}"/>
    <cellStyle name="Total 4 2 9 2 3" xfId="64339" xr:uid="{00000000-0005-0000-0000-00004BFB0000}"/>
    <cellStyle name="Total 4 2 9 2 3 2" xfId="64340" xr:uid="{00000000-0005-0000-0000-00004CFB0000}"/>
    <cellStyle name="Total 4 2 9 2 3 3" xfId="64341" xr:uid="{00000000-0005-0000-0000-00004DFB0000}"/>
    <cellStyle name="Total 4 2 9 2 3 4" xfId="64342" xr:uid="{00000000-0005-0000-0000-00004EFB0000}"/>
    <cellStyle name="Total 4 2 9 2 3 5" xfId="64343" xr:uid="{00000000-0005-0000-0000-00004FFB0000}"/>
    <cellStyle name="Total 4 2 9 2 4" xfId="64344" xr:uid="{00000000-0005-0000-0000-000050FB0000}"/>
    <cellStyle name="Total 4 2 9 2 5" xfId="64345" xr:uid="{00000000-0005-0000-0000-000051FB0000}"/>
    <cellStyle name="Total 4 2 9 2 6" xfId="64346" xr:uid="{00000000-0005-0000-0000-000052FB0000}"/>
    <cellStyle name="Total 4 2 9 2 7" xfId="64347" xr:uid="{00000000-0005-0000-0000-000053FB0000}"/>
    <cellStyle name="Total 4 2 9 3" xfId="64348" xr:uid="{00000000-0005-0000-0000-000054FB0000}"/>
    <cellStyle name="Total 4 2 9 3 2" xfId="64349" xr:uid="{00000000-0005-0000-0000-000055FB0000}"/>
    <cellStyle name="Total 4 2 9 3 3" xfId="64350" xr:uid="{00000000-0005-0000-0000-000056FB0000}"/>
    <cellStyle name="Total 4 2 9 3 4" xfId="64351" xr:uid="{00000000-0005-0000-0000-000057FB0000}"/>
    <cellStyle name="Total 4 2 9 3 5" xfId="64352" xr:uid="{00000000-0005-0000-0000-000058FB0000}"/>
    <cellStyle name="Total 4 2 9 4" xfId="64353" xr:uid="{00000000-0005-0000-0000-000059FB0000}"/>
    <cellStyle name="Total 4 2 9 4 2" xfId="64354" xr:uid="{00000000-0005-0000-0000-00005AFB0000}"/>
    <cellStyle name="Total 4 2 9 4 3" xfId="64355" xr:uid="{00000000-0005-0000-0000-00005BFB0000}"/>
    <cellStyle name="Total 4 2 9 4 4" xfId="64356" xr:uid="{00000000-0005-0000-0000-00005CFB0000}"/>
    <cellStyle name="Total 4 2 9 4 5" xfId="64357" xr:uid="{00000000-0005-0000-0000-00005DFB0000}"/>
    <cellStyle name="Total 4 2 9 5" xfId="64358" xr:uid="{00000000-0005-0000-0000-00005EFB0000}"/>
    <cellStyle name="Total 4 2 9 6" xfId="64359" xr:uid="{00000000-0005-0000-0000-00005FFB0000}"/>
    <cellStyle name="Total 4 2 9 7" xfId="64360" xr:uid="{00000000-0005-0000-0000-000060FB0000}"/>
    <cellStyle name="Total 4 2 9 8" xfId="64361" xr:uid="{00000000-0005-0000-0000-000061FB0000}"/>
    <cellStyle name="Total 4 3" xfId="2265" xr:uid="{00000000-0005-0000-0000-000062FB0000}"/>
    <cellStyle name="Total 4 3 2" xfId="2266" xr:uid="{00000000-0005-0000-0000-000063FB0000}"/>
    <cellStyle name="Total 4 3 2 2" xfId="64362" xr:uid="{00000000-0005-0000-0000-000064FB0000}"/>
    <cellStyle name="Total 4 3 3" xfId="64363" xr:uid="{00000000-0005-0000-0000-000065FB0000}"/>
    <cellStyle name="Total 4 3 4" xfId="64364" xr:uid="{00000000-0005-0000-0000-000066FB0000}"/>
    <cellStyle name="Total 4 4" xfId="2267" xr:uid="{00000000-0005-0000-0000-000067FB0000}"/>
    <cellStyle name="Total 4 4 2" xfId="2268" xr:uid="{00000000-0005-0000-0000-000068FB0000}"/>
    <cellStyle name="Total 4 4 2 2" xfId="64365" xr:uid="{00000000-0005-0000-0000-000069FB0000}"/>
    <cellStyle name="Total 4 4 3" xfId="64366" xr:uid="{00000000-0005-0000-0000-00006AFB0000}"/>
    <cellStyle name="Total 4 4 4" xfId="64367" xr:uid="{00000000-0005-0000-0000-00006BFB0000}"/>
    <cellStyle name="Total 4 4 5" xfId="64368" xr:uid="{00000000-0005-0000-0000-00006CFB0000}"/>
    <cellStyle name="Total 4 5" xfId="2269" xr:uid="{00000000-0005-0000-0000-00006DFB0000}"/>
    <cellStyle name="Total 4 5 2" xfId="64369" xr:uid="{00000000-0005-0000-0000-00006EFB0000}"/>
    <cellStyle name="Total 4 6" xfId="64370" xr:uid="{00000000-0005-0000-0000-00006FFB0000}"/>
    <cellStyle name="Total 4 7" xfId="64371" xr:uid="{00000000-0005-0000-0000-000070FB0000}"/>
    <cellStyle name="Total 4_T-straight with PEDs adjustor" xfId="64372" xr:uid="{00000000-0005-0000-0000-000071FB0000}"/>
    <cellStyle name="Total 5" xfId="2270" xr:uid="{00000000-0005-0000-0000-000072FB0000}"/>
    <cellStyle name="Total 5 2" xfId="2271" xr:uid="{00000000-0005-0000-0000-000073FB0000}"/>
    <cellStyle name="Total 5 2 2" xfId="64373" xr:uid="{00000000-0005-0000-0000-000074FB0000}"/>
    <cellStyle name="Total 5 3" xfId="2272" xr:uid="{00000000-0005-0000-0000-000075FB0000}"/>
    <cellStyle name="Total 5 3 2" xfId="64374" xr:uid="{00000000-0005-0000-0000-000076FB0000}"/>
    <cellStyle name="Total 5 4" xfId="64375" xr:uid="{00000000-0005-0000-0000-000077FB0000}"/>
    <cellStyle name="Total 6" xfId="64376" xr:uid="{00000000-0005-0000-0000-000078FB0000}"/>
    <cellStyle name="Total 6 2" xfId="64377" xr:uid="{00000000-0005-0000-0000-000079FB0000}"/>
    <cellStyle name="Total 6 2 2" xfId="64378" xr:uid="{00000000-0005-0000-0000-00007AFB0000}"/>
    <cellStyle name="Total 6 3" xfId="64379" xr:uid="{00000000-0005-0000-0000-00007BFB0000}"/>
    <cellStyle name="Total 6 3 2" xfId="64380" xr:uid="{00000000-0005-0000-0000-00007CFB0000}"/>
    <cellStyle name="Total 6 4" xfId="64381" xr:uid="{00000000-0005-0000-0000-00007DFB0000}"/>
    <cellStyle name="Total 7" xfId="64382" xr:uid="{00000000-0005-0000-0000-00007EFB0000}"/>
    <cellStyle name="Total 7 2" xfId="64383" xr:uid="{00000000-0005-0000-0000-00007FFB0000}"/>
    <cellStyle name="Total 7 2 2" xfId="64384" xr:uid="{00000000-0005-0000-0000-000080FB0000}"/>
    <cellStyle name="Total 7 3" xfId="64385" xr:uid="{00000000-0005-0000-0000-000081FB0000}"/>
    <cellStyle name="Total 7 3 2" xfId="64386" xr:uid="{00000000-0005-0000-0000-000082FB0000}"/>
    <cellStyle name="Total 7 4" xfId="64387" xr:uid="{00000000-0005-0000-0000-000083FB0000}"/>
    <cellStyle name="Total 8" xfId="64388" xr:uid="{00000000-0005-0000-0000-000084FB0000}"/>
    <cellStyle name="Total 8 2" xfId="64389" xr:uid="{00000000-0005-0000-0000-000085FB0000}"/>
    <cellStyle name="Total 8 2 2" xfId="64390" xr:uid="{00000000-0005-0000-0000-000086FB0000}"/>
    <cellStyle name="Total 8 3" xfId="64391" xr:uid="{00000000-0005-0000-0000-000087FB0000}"/>
    <cellStyle name="Total 8 3 2" xfId="64392" xr:uid="{00000000-0005-0000-0000-000088FB0000}"/>
    <cellStyle name="Total 8 4" xfId="64393" xr:uid="{00000000-0005-0000-0000-000089FB0000}"/>
    <cellStyle name="Total 9" xfId="64394" xr:uid="{00000000-0005-0000-0000-00008AFB0000}"/>
    <cellStyle name="Total 9 2" xfId="64395" xr:uid="{00000000-0005-0000-0000-00008BFB0000}"/>
    <cellStyle name="Total 9 2 2" xfId="64396" xr:uid="{00000000-0005-0000-0000-00008CFB0000}"/>
    <cellStyle name="Total 9 3" xfId="64397" xr:uid="{00000000-0005-0000-0000-00008DFB0000}"/>
    <cellStyle name="Total 9 3 2" xfId="64398" xr:uid="{00000000-0005-0000-0000-00008EFB0000}"/>
    <cellStyle name="Total 9 4" xfId="64399" xr:uid="{00000000-0005-0000-0000-00008FFB0000}"/>
    <cellStyle name="Warning Text 10" xfId="64400" xr:uid="{00000000-0005-0000-0000-000090FB0000}"/>
    <cellStyle name="Warning Text 10 2" xfId="64401" xr:uid="{00000000-0005-0000-0000-000091FB0000}"/>
    <cellStyle name="Warning Text 10 2 2" xfId="64402" xr:uid="{00000000-0005-0000-0000-000092FB0000}"/>
    <cellStyle name="Warning Text 10 3" xfId="64403" xr:uid="{00000000-0005-0000-0000-000093FB0000}"/>
    <cellStyle name="Warning Text 11" xfId="64404" xr:uid="{00000000-0005-0000-0000-000094FB0000}"/>
    <cellStyle name="Warning Text 11 2" xfId="64405" xr:uid="{00000000-0005-0000-0000-000095FB0000}"/>
    <cellStyle name="Warning Text 12" xfId="64406" xr:uid="{00000000-0005-0000-0000-000096FB0000}"/>
    <cellStyle name="Warning Text 2" xfId="2273" xr:uid="{00000000-0005-0000-0000-000097FB0000}"/>
    <cellStyle name="Warning Text 2 2" xfId="2274" xr:uid="{00000000-0005-0000-0000-000098FB0000}"/>
    <cellStyle name="Warning Text 2 2 2" xfId="2275" xr:uid="{00000000-0005-0000-0000-000099FB0000}"/>
    <cellStyle name="Warning Text 2 2 3" xfId="64407" xr:uid="{00000000-0005-0000-0000-00009AFB0000}"/>
    <cellStyle name="Warning Text 2 2_T-straight with PEDs adjustor" xfId="64408" xr:uid="{00000000-0005-0000-0000-00009BFB0000}"/>
    <cellStyle name="Warning Text 2 3" xfId="64409" xr:uid="{00000000-0005-0000-0000-00009CFB0000}"/>
    <cellStyle name="Warning Text 3" xfId="2276" xr:uid="{00000000-0005-0000-0000-00009DFB0000}"/>
    <cellStyle name="Warning Text 3 2" xfId="64410" xr:uid="{00000000-0005-0000-0000-00009EFB0000}"/>
    <cellStyle name="Warning Text 3 2 2" xfId="64411" xr:uid="{00000000-0005-0000-0000-00009FFB0000}"/>
    <cellStyle name="Warning Text 3 3" xfId="64412" xr:uid="{00000000-0005-0000-0000-0000A0FB0000}"/>
    <cellStyle name="Warning Text 4" xfId="2277" xr:uid="{00000000-0005-0000-0000-0000A1FB0000}"/>
    <cellStyle name="Warning Text 4 2" xfId="64413" xr:uid="{00000000-0005-0000-0000-0000A2FB0000}"/>
    <cellStyle name="Warning Text 4 2 2" xfId="64414" xr:uid="{00000000-0005-0000-0000-0000A3FB0000}"/>
    <cellStyle name="Warning Text 4 3" xfId="64415" xr:uid="{00000000-0005-0000-0000-0000A4FB0000}"/>
    <cellStyle name="Warning Text 5" xfId="64416" xr:uid="{00000000-0005-0000-0000-0000A5FB0000}"/>
    <cellStyle name="Warning Text 5 2" xfId="64417" xr:uid="{00000000-0005-0000-0000-0000A6FB0000}"/>
    <cellStyle name="Warning Text 5 2 2" xfId="64418" xr:uid="{00000000-0005-0000-0000-0000A7FB0000}"/>
    <cellStyle name="Warning Text 5 3" xfId="64419" xr:uid="{00000000-0005-0000-0000-0000A8FB0000}"/>
    <cellStyle name="Warning Text 6" xfId="64420" xr:uid="{00000000-0005-0000-0000-0000A9FB0000}"/>
    <cellStyle name="Warning Text 6 2" xfId="64421" xr:uid="{00000000-0005-0000-0000-0000AAFB0000}"/>
    <cellStyle name="Warning Text 6 2 2" xfId="64422" xr:uid="{00000000-0005-0000-0000-0000ABFB0000}"/>
    <cellStyle name="Warning Text 6 3" xfId="64423" xr:uid="{00000000-0005-0000-0000-0000ACFB0000}"/>
    <cellStyle name="Warning Text 7" xfId="64424" xr:uid="{00000000-0005-0000-0000-0000ADFB0000}"/>
    <cellStyle name="Warning Text 7 2" xfId="64425" xr:uid="{00000000-0005-0000-0000-0000AEFB0000}"/>
    <cellStyle name="Warning Text 7 2 2" xfId="64426" xr:uid="{00000000-0005-0000-0000-0000AFFB0000}"/>
    <cellStyle name="Warning Text 7 3" xfId="64427" xr:uid="{00000000-0005-0000-0000-0000B0FB0000}"/>
    <cellStyle name="Warning Text 8" xfId="64428" xr:uid="{00000000-0005-0000-0000-0000B1FB0000}"/>
    <cellStyle name="Warning Text 8 2" xfId="64429" xr:uid="{00000000-0005-0000-0000-0000B2FB0000}"/>
    <cellStyle name="Warning Text 8 2 2" xfId="64430" xr:uid="{00000000-0005-0000-0000-0000B3FB0000}"/>
    <cellStyle name="Warning Text 8 3" xfId="64431" xr:uid="{00000000-0005-0000-0000-0000B4FB0000}"/>
    <cellStyle name="Warning Text 9" xfId="64432" xr:uid="{00000000-0005-0000-0000-0000B5FB0000}"/>
    <cellStyle name="Warning Text 9 2" xfId="64433" xr:uid="{00000000-0005-0000-0000-0000B6FB0000}"/>
    <cellStyle name="Warning Text 9 2 2" xfId="64434" xr:uid="{00000000-0005-0000-0000-0000B7FB0000}"/>
    <cellStyle name="Warning Text 9 3" xfId="64435" xr:uid="{00000000-0005-0000-0000-0000B8FB0000}"/>
  </cellStyles>
  <dxfs count="17">
    <dxf>
      <font>
        <strike val="0"/>
        <outline val="0"/>
        <shadow val="0"/>
        <u val="none"/>
        <vertAlign val="baseline"/>
        <sz val="12"/>
        <color theme="0"/>
        <name val="Arial"/>
        <scheme val="none"/>
      </font>
      <fill>
        <patternFill patternType="solid">
          <fgColor indexed="64"/>
          <bgColor rgb="FF17305A"/>
        </patternFill>
      </fill>
      <alignment horizontal="center" vertical="bottom" textRotation="0" wrapText="1"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left style="thin">
          <color indexed="64"/>
        </left>
      </border>
      <protection locked="0" hidden="0"/>
    </dxf>
    <dxf>
      <font>
        <b val="0"/>
        <i val="0"/>
        <strike val="0"/>
        <condense val="0"/>
        <extend val="0"/>
        <outline val="0"/>
        <shadow val="0"/>
        <u val="none"/>
        <vertAlign val="baseline"/>
        <sz val="12"/>
        <color theme="1"/>
        <name val="Arial"/>
        <scheme val="none"/>
      </font>
      <numFmt numFmtId="1" formatCode="0"/>
      <alignment horizontal="left" vertical="bottom"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2"/>
        <color theme="1"/>
        <name val="Arial"/>
        <scheme val="none"/>
      </font>
      <numFmt numFmtId="1" formatCode="0"/>
      <alignment horizontal="left" vertical="bottom" textRotation="0" wrapText="0"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scheme val="none"/>
      </font>
      <protection locked="0" hidden="0"/>
    </dxf>
  </dxfs>
  <tableStyles count="0" defaultTableStyle="TableStyleMedium2" defaultPivotStyle="PivotStyleLight16"/>
  <colors>
    <mruColors>
      <color rgb="FF4960AB"/>
      <color rgb="FF96368D"/>
      <color rgb="FF17305A"/>
      <color rgb="FFDCE6F1"/>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6:O449" totalsRowShown="0" headerRowDxfId="0" dataDxfId="16">
  <sortState xmlns:xlrd2="http://schemas.microsoft.com/office/spreadsheetml/2017/richdata2" ref="A2:O415">
    <sortCondition ref="B1:B415"/>
  </sortState>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18-19 Cost-to-Charge Ratio" dataDxfId="8"/>
    <tableColumn id="29" xr3:uid="{00000000-0010-0000-0000-00001D000000}" name="FFY 2018 Wage Index Value" dataDxfId="7"/>
    <tableColumn id="30" xr3:uid="{00000000-0010-0000-0000-00001E000000}" name="FFY 2018 Wage Index Value (Adjusted for CA Neutrality Factor)" dataDxfId="6"/>
    <tableColumn id="11" xr3:uid="{00000000-0010-0000-0000-00000B000000}" name="SFY _x000a_2018-19 Unadjusted Statewide Base Rate" dataDxfId="5"/>
    <tableColumn id="12" xr3:uid="{00000000-0010-0000-0000-00000C000000}" name="SFY _x000a_2018-19 Wage Adjusted Statewide Base Rate" dataDxfId="4"/>
    <tableColumn id="33" xr3:uid="{00000000-0010-0000-0000-000021000000}" name="SFY _x000a_2018-19 Rehab Rate" dataDxfId="3" dataCellStyle="Currency"/>
    <tableColumn id="34" xr3:uid="{00000000-0010-0000-0000-000022000000}" name="SFY 2018-19 Admin 2 190 Rate" dataDxfId="2" dataCellStyle="Currency"/>
    <tableColumn id="15" xr3:uid="{00000000-0010-0000-0000-00000F000000}" name="SFY 2018-19 Admin 2 199 Rate" dataDxfId="1"/>
  </tableColumns>
  <tableStyleInfo showFirstColumn="0" showLastColumn="0" showRowStripes="1" showColumnStripes="0"/>
  <extLst>
    <ext xmlns:x14="http://schemas.microsoft.com/office/spreadsheetml/2009/9/main" uri="{504A1905-F514-4f6f-8877-14C23A59335A}">
      <x14:table altText="Hospital provider policy values" altTextSummary="These are rate and values for hospital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2"/>
  <sheetViews>
    <sheetView tabSelected="1" workbookViewId="0"/>
  </sheetViews>
  <sheetFormatPr defaultColWidth="0" defaultRowHeight="12.5" zeroHeight="1"/>
  <cols>
    <col min="1" max="1" width="132.7265625" customWidth="1"/>
    <col min="2" max="16384" width="9.1796875" hidden="1"/>
  </cols>
  <sheetData>
    <row r="1" spans="1:1" ht="15.5">
      <c r="A1" s="39" t="s">
        <v>2288</v>
      </c>
    </row>
    <row r="2" spans="1:1" ht="15.5">
      <c r="A2" s="41" t="s">
        <v>1751</v>
      </c>
    </row>
    <row r="3" spans="1:1" ht="15.5">
      <c r="A3" s="42" t="s">
        <v>1737</v>
      </c>
    </row>
    <row r="4" spans="1:1" ht="15.5">
      <c r="A4" s="43" t="s">
        <v>1750</v>
      </c>
    </row>
    <row r="5" spans="1:1" ht="15.5">
      <c r="A5" s="216"/>
    </row>
    <row r="6" spans="1:1" ht="124">
      <c r="A6" s="44" t="s">
        <v>2269</v>
      </c>
    </row>
    <row r="7" spans="1:1" ht="15.5">
      <c r="A7" s="217"/>
    </row>
    <row r="8" spans="1:1" ht="77.5">
      <c r="A8" s="44" t="s">
        <v>2217</v>
      </c>
    </row>
    <row r="9" spans="1:1" ht="15.5">
      <c r="A9" s="218"/>
    </row>
    <row r="10" spans="1:1" ht="31">
      <c r="A10" s="45" t="s">
        <v>1294</v>
      </c>
    </row>
    <row r="11" spans="1:1" ht="15.5">
      <c r="A11" s="219"/>
    </row>
    <row r="12" spans="1:1" ht="77.5">
      <c r="A12" s="45" t="s">
        <v>1736</v>
      </c>
    </row>
  </sheetData>
  <sheetProtection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0"/>
  <sheetViews>
    <sheetView zoomScaleNormal="100" workbookViewId="0"/>
  </sheetViews>
  <sheetFormatPr defaultColWidth="0" defaultRowHeight="12.5" zeroHeight="1"/>
  <cols>
    <col min="1" max="1" width="5.26953125" customWidth="1"/>
    <col min="2" max="2" width="56" customWidth="1"/>
    <col min="3" max="3" width="18.26953125" customWidth="1"/>
    <col min="4" max="4" width="82.26953125" customWidth="1"/>
    <col min="5" max="16384" width="9.1796875" hidden="1"/>
  </cols>
  <sheetData>
    <row r="1" spans="1:4" ht="15.5">
      <c r="A1" s="46" t="s">
        <v>2289</v>
      </c>
      <c r="B1" s="47" t="s">
        <v>2287</v>
      </c>
      <c r="C1" s="10"/>
      <c r="D1" s="11"/>
    </row>
    <row r="2" spans="1:4" ht="15.5">
      <c r="A2" s="48" t="s">
        <v>1265</v>
      </c>
      <c r="B2" s="49" t="s">
        <v>1266</v>
      </c>
      <c r="C2" s="49" t="s">
        <v>287</v>
      </c>
      <c r="D2" s="50" t="s">
        <v>288</v>
      </c>
    </row>
    <row r="3" spans="1:4" ht="15.5">
      <c r="A3" s="51">
        <v>3</v>
      </c>
      <c r="B3" s="47" t="s">
        <v>2154</v>
      </c>
      <c r="C3" s="10"/>
      <c r="D3" s="11"/>
    </row>
    <row r="4" spans="1:4" ht="15.5">
      <c r="A4" s="51">
        <v>4</v>
      </c>
      <c r="B4" s="52" t="s">
        <v>2268</v>
      </c>
      <c r="C4" s="12"/>
      <c r="D4" s="13"/>
    </row>
    <row r="5" spans="1:4" ht="15.5">
      <c r="A5" s="51">
        <v>5</v>
      </c>
      <c r="B5" s="53" t="s">
        <v>1276</v>
      </c>
      <c r="C5" s="3"/>
      <c r="D5" s="4"/>
    </row>
    <row r="6" spans="1:4" ht="15.5">
      <c r="A6" s="51">
        <v>6</v>
      </c>
      <c r="B6" s="54" t="s">
        <v>2242</v>
      </c>
      <c r="C6" s="1"/>
      <c r="D6" s="2"/>
    </row>
    <row r="7" spans="1:4" ht="15.5">
      <c r="A7" s="51">
        <v>7</v>
      </c>
      <c r="B7" s="54" t="s">
        <v>2243</v>
      </c>
      <c r="C7" s="1"/>
      <c r="D7" s="2"/>
    </row>
    <row r="8" spans="1:4" ht="15.5">
      <c r="A8" s="51">
        <v>8</v>
      </c>
      <c r="B8" s="54" t="s">
        <v>2244</v>
      </c>
      <c r="C8" s="1"/>
      <c r="D8" s="2"/>
    </row>
    <row r="9" spans="1:4" ht="15.5">
      <c r="A9" s="51">
        <v>9</v>
      </c>
      <c r="B9" s="54" t="s">
        <v>1728</v>
      </c>
      <c r="C9" s="1"/>
      <c r="D9" s="2"/>
    </row>
    <row r="10" spans="1:4" ht="15.5">
      <c r="A10" s="51">
        <v>10</v>
      </c>
      <c r="B10" s="54" t="s">
        <v>2218</v>
      </c>
      <c r="C10" s="1"/>
      <c r="D10" s="2"/>
    </row>
    <row r="11" spans="1:4" ht="15.5">
      <c r="A11" s="51">
        <v>11</v>
      </c>
      <c r="B11" s="54" t="s">
        <v>1738</v>
      </c>
      <c r="C11" s="1"/>
      <c r="D11" s="2"/>
    </row>
    <row r="12" spans="1:4" ht="15.5">
      <c r="A12" s="51">
        <v>12</v>
      </c>
      <c r="B12" s="55" t="s">
        <v>1739</v>
      </c>
      <c r="C12" s="1"/>
      <c r="D12" s="2"/>
    </row>
    <row r="13" spans="1:4" ht="15.5">
      <c r="A13" s="51">
        <v>13</v>
      </c>
      <c r="B13" s="56" t="s">
        <v>1289</v>
      </c>
      <c r="C13" s="248"/>
      <c r="D13" s="57" t="s">
        <v>1291</v>
      </c>
    </row>
    <row r="14" spans="1:4" ht="15.5">
      <c r="A14" s="58">
        <v>14</v>
      </c>
      <c r="B14" s="249" t="s">
        <v>1287</v>
      </c>
      <c r="C14" s="250" t="s">
        <v>1288</v>
      </c>
      <c r="D14" s="251" t="s">
        <v>1275</v>
      </c>
    </row>
    <row r="15" spans="1:4" ht="15.5">
      <c r="A15" s="58">
        <v>15</v>
      </c>
      <c r="B15" s="59" t="s">
        <v>1740</v>
      </c>
      <c r="C15" s="14"/>
      <c r="D15" s="13"/>
    </row>
    <row r="16" spans="1:4" ht="15.5">
      <c r="A16" s="58">
        <v>16</v>
      </c>
      <c r="B16" s="60" t="s">
        <v>1268</v>
      </c>
      <c r="C16" s="5">
        <v>13029292.810000001</v>
      </c>
      <c r="D16" s="61" t="s">
        <v>1296</v>
      </c>
    </row>
    <row r="17" spans="1:4" ht="15.5">
      <c r="A17" s="51">
        <v>17</v>
      </c>
      <c r="B17" s="62" t="s">
        <v>1215</v>
      </c>
      <c r="C17" s="38">
        <v>0.20568</v>
      </c>
      <c r="D17" s="61" t="s">
        <v>1298</v>
      </c>
    </row>
    <row r="18" spans="1:4" ht="15.5">
      <c r="A18" s="51">
        <v>18</v>
      </c>
      <c r="B18" s="63" t="s">
        <v>1228</v>
      </c>
      <c r="C18" s="6">
        <v>220</v>
      </c>
      <c r="D18" s="61" t="s">
        <v>1277</v>
      </c>
    </row>
    <row r="19" spans="1:4" ht="15.5">
      <c r="A19" s="51">
        <v>19</v>
      </c>
      <c r="B19" s="63" t="s">
        <v>1286</v>
      </c>
      <c r="C19" s="7" t="s">
        <v>1221</v>
      </c>
      <c r="D19" s="61" t="s">
        <v>1278</v>
      </c>
    </row>
    <row r="20" spans="1:4" ht="15.5">
      <c r="A20" s="51">
        <v>20</v>
      </c>
      <c r="B20" s="63" t="s">
        <v>1232</v>
      </c>
      <c r="C20" s="7">
        <v>0</v>
      </c>
      <c r="D20" s="61" t="s">
        <v>1236</v>
      </c>
    </row>
    <row r="21" spans="1:4" ht="15.5">
      <c r="A21" s="51">
        <v>21</v>
      </c>
      <c r="B21" s="63" t="s">
        <v>1237</v>
      </c>
      <c r="C21" s="8">
        <v>0</v>
      </c>
      <c r="D21" s="61" t="s">
        <v>1293</v>
      </c>
    </row>
    <row r="22" spans="1:4" ht="15.5">
      <c r="A22" s="51">
        <v>22</v>
      </c>
      <c r="B22" s="63" t="s">
        <v>1238</v>
      </c>
      <c r="C22" s="8">
        <v>0</v>
      </c>
      <c r="D22" s="61" t="s">
        <v>1239</v>
      </c>
    </row>
    <row r="23" spans="1:4" ht="15.5">
      <c r="A23" s="51">
        <v>23</v>
      </c>
      <c r="B23" s="63" t="s">
        <v>1261</v>
      </c>
      <c r="C23" s="7" t="s">
        <v>1221</v>
      </c>
      <c r="D23" s="61" t="s">
        <v>1255</v>
      </c>
    </row>
    <row r="24" spans="1:4" ht="15.5">
      <c r="A24" s="51">
        <v>24</v>
      </c>
      <c r="B24" s="63" t="s">
        <v>1290</v>
      </c>
      <c r="C24" s="7" t="s">
        <v>1220</v>
      </c>
      <c r="D24" s="61" t="s">
        <v>1299</v>
      </c>
    </row>
    <row r="25" spans="1:4" ht="15.5">
      <c r="A25" s="51">
        <v>25</v>
      </c>
      <c r="B25" s="63" t="s">
        <v>289</v>
      </c>
      <c r="C25" s="7" t="s">
        <v>1153</v>
      </c>
      <c r="D25" s="61" t="s">
        <v>1729</v>
      </c>
    </row>
    <row r="26" spans="1:4" ht="15.5">
      <c r="A26" s="51">
        <v>26</v>
      </c>
      <c r="B26" s="52" t="s">
        <v>1300</v>
      </c>
      <c r="C26" s="12"/>
      <c r="D26" s="15"/>
    </row>
    <row r="27" spans="1:4" ht="62">
      <c r="A27" s="51">
        <v>27</v>
      </c>
      <c r="B27" s="63" t="s">
        <v>1222</v>
      </c>
      <c r="C27" s="64" t="str">
        <f>+VLOOKUP(C25,'3-DRG Table'!$A$16:$J$1321,2,FALSE)</f>
        <v xml:space="preserve">NEONATE BWT &lt;1500G W MAJOR PROCEDURE	</v>
      </c>
      <c r="D27" s="61" t="s">
        <v>1282</v>
      </c>
    </row>
    <row r="28" spans="1:4" ht="15.5">
      <c r="A28" s="51">
        <v>28</v>
      </c>
      <c r="B28" s="63" t="s">
        <v>1262</v>
      </c>
      <c r="C28" s="65">
        <f>+VLOOKUP(C25,'3-DRG Table'!$A$16:$I$1321,4,FALSE)</f>
        <v>23.773900000000001</v>
      </c>
      <c r="D28" s="61" t="s">
        <v>1283</v>
      </c>
    </row>
    <row r="29" spans="1:4" ht="31">
      <c r="A29" s="51">
        <v>29</v>
      </c>
      <c r="B29" s="63" t="s">
        <v>2245</v>
      </c>
      <c r="C29" s="66" t="str">
        <f>IF(AND(C20&gt;=21,C24="No"),"A",IF(AND(C20&gt;=21,C24="Yes"),"B",IF(AND(C20&lt;21,C24="No"),"C",IF(AND(C20&lt;21,C24="Yes"),"D","ERROR"))))</f>
        <v>D</v>
      </c>
      <c r="D29" s="61" t="s">
        <v>2246</v>
      </c>
    </row>
    <row r="30" spans="1:4" ht="15.5">
      <c r="A30" s="51">
        <v>30</v>
      </c>
      <c r="B30" s="63" t="s">
        <v>2247</v>
      </c>
      <c r="C30" s="66">
        <f>IF(C29="A",VLOOKUP(C25,'3-DRG Table'!$A$16:$H$1321,5,FALSE),IF(C29="B",VLOOKUP(C25,'3-DRG Table'!$A$16:$H$1321,6,FALSE),IF(C29="C",VLOOKUP(C25,'3-DRG Table'!$A$16:$H$1321,7,FALSE),IF(C29="D",VLOOKUP(C25,'3-DRG Table'!$A$16:$H$1321,8,FALSE),"ERROR"))))</f>
        <v>2.4500000000000002</v>
      </c>
      <c r="D30" s="61" t="s">
        <v>2248</v>
      </c>
    </row>
    <row r="31" spans="1:4" ht="15.5">
      <c r="A31" s="51">
        <v>31</v>
      </c>
      <c r="B31" s="67" t="s">
        <v>1264</v>
      </c>
      <c r="C31" s="66">
        <f>ROUNDDOWN((C28*C30),4)</f>
        <v>58.246000000000002</v>
      </c>
      <c r="D31" s="61" t="s">
        <v>2249</v>
      </c>
    </row>
    <row r="32" spans="1:4" ht="15.5">
      <c r="A32" s="51">
        <v>32</v>
      </c>
      <c r="B32" s="63" t="s">
        <v>1733</v>
      </c>
      <c r="C32" s="68">
        <f>+VLOOKUP(C25,'3-DRG Table'!$A$16:$D$1321,3,FALSE)</f>
        <v>132.91999999999999</v>
      </c>
      <c r="D32" s="61" t="s">
        <v>1285</v>
      </c>
    </row>
    <row r="33" spans="1:4" ht="15.5">
      <c r="A33" s="51">
        <v>33</v>
      </c>
      <c r="B33" s="52" t="s">
        <v>1279</v>
      </c>
      <c r="C33" s="16"/>
      <c r="D33" s="17"/>
    </row>
    <row r="34" spans="1:4" ht="15.5">
      <c r="A34" s="51">
        <v>34</v>
      </c>
      <c r="B34" s="63" t="s">
        <v>1284</v>
      </c>
      <c r="C34" s="9">
        <v>9581</v>
      </c>
      <c r="D34" s="61" t="s">
        <v>1735</v>
      </c>
    </row>
    <row r="35" spans="1:4" ht="15.5">
      <c r="A35" s="51">
        <v>35</v>
      </c>
      <c r="B35" s="63" t="s">
        <v>1725</v>
      </c>
      <c r="C35" s="69">
        <v>57000</v>
      </c>
      <c r="D35" s="61" t="s">
        <v>2179</v>
      </c>
    </row>
    <row r="36" spans="1:4" ht="15.5">
      <c r="A36" s="51">
        <v>36</v>
      </c>
      <c r="B36" s="63" t="s">
        <v>1726</v>
      </c>
      <c r="C36" s="70">
        <v>0.6</v>
      </c>
      <c r="D36" s="61" t="s">
        <v>2178</v>
      </c>
    </row>
    <row r="37" spans="1:4" ht="31">
      <c r="A37" s="51">
        <v>37</v>
      </c>
      <c r="B37" s="63" t="s">
        <v>1256</v>
      </c>
      <c r="C37" s="71">
        <v>1</v>
      </c>
      <c r="D37" s="61" t="s">
        <v>1257</v>
      </c>
    </row>
    <row r="38" spans="1:4" ht="15.5">
      <c r="A38" s="51">
        <v>38</v>
      </c>
      <c r="B38" s="63" t="s">
        <v>1254</v>
      </c>
      <c r="C38" s="72">
        <v>29</v>
      </c>
      <c r="D38" s="61" t="s">
        <v>1295</v>
      </c>
    </row>
    <row r="39" spans="1:4" ht="15.5">
      <c r="A39" s="51">
        <v>39</v>
      </c>
      <c r="B39" s="63" t="s">
        <v>1269</v>
      </c>
      <c r="C39" s="73">
        <v>600</v>
      </c>
      <c r="D39" s="61" t="s">
        <v>1252</v>
      </c>
    </row>
    <row r="40" spans="1:4" ht="15.5">
      <c r="A40" s="51">
        <v>40</v>
      </c>
      <c r="B40" s="52" t="s">
        <v>1253</v>
      </c>
      <c r="C40" s="16"/>
      <c r="D40" s="17"/>
    </row>
    <row r="41" spans="1:4" ht="15.5">
      <c r="A41" s="51">
        <v>41</v>
      </c>
      <c r="B41" s="63" t="s">
        <v>1261</v>
      </c>
      <c r="C41" s="74" t="str">
        <f>C23</f>
        <v>No</v>
      </c>
      <c r="D41" s="61" t="s">
        <v>1741</v>
      </c>
    </row>
    <row r="42" spans="1:4" ht="15.5">
      <c r="A42" s="51">
        <v>42</v>
      </c>
      <c r="B42" s="63" t="s">
        <v>1260</v>
      </c>
      <c r="C42" s="74" t="str">
        <f>IF(C41="Yes",IF(C18&gt;C38,"Yes","No"),"N/A")</f>
        <v>N/A</v>
      </c>
      <c r="D42" s="61" t="s">
        <v>2250</v>
      </c>
    </row>
    <row r="43" spans="1:4" ht="15.5">
      <c r="A43" s="51">
        <v>43</v>
      </c>
      <c r="B43" s="63" t="s">
        <v>2270</v>
      </c>
      <c r="C43" s="75">
        <f>IF(C42="Yes",ROUND((C39*C18),2),0)</f>
        <v>0</v>
      </c>
      <c r="D43" s="61" t="s">
        <v>2251</v>
      </c>
    </row>
    <row r="44" spans="1:4" ht="15.5">
      <c r="A44" s="51">
        <v>44</v>
      </c>
      <c r="B44" s="52" t="s">
        <v>481</v>
      </c>
      <c r="C44" s="16"/>
      <c r="D44" s="17"/>
    </row>
    <row r="45" spans="1:4" ht="15.5">
      <c r="A45" s="51">
        <v>45</v>
      </c>
      <c r="B45" s="63" t="s">
        <v>1258</v>
      </c>
      <c r="C45" s="76">
        <f>ROUND((C34*C31*C37),2)</f>
        <v>558054.93000000005</v>
      </c>
      <c r="D45" s="77" t="s">
        <v>2252</v>
      </c>
    </row>
    <row r="46" spans="1:4" ht="15.5">
      <c r="A46" s="51">
        <v>46</v>
      </c>
      <c r="B46" s="52" t="s">
        <v>293</v>
      </c>
      <c r="C46" s="16"/>
      <c r="D46" s="17"/>
    </row>
    <row r="47" spans="1:4" ht="15.5">
      <c r="A47" s="51">
        <v>47</v>
      </c>
      <c r="B47" s="78" t="s">
        <v>1219</v>
      </c>
      <c r="C47" s="74" t="str">
        <f>+C19</f>
        <v>No</v>
      </c>
      <c r="D47" s="79" t="s">
        <v>1730</v>
      </c>
    </row>
    <row r="48" spans="1:4" ht="31">
      <c r="A48" s="51">
        <v>48</v>
      </c>
      <c r="B48" s="63" t="s">
        <v>1229</v>
      </c>
      <c r="C48" s="80" t="str">
        <f>IF(C47="Yes",ROUND(ROUND((C45/C32),2)*(C18+1),2),"N/A")</f>
        <v>N/A</v>
      </c>
      <c r="D48" s="81" t="s">
        <v>2271</v>
      </c>
    </row>
    <row r="49" spans="1:4" ht="15.5">
      <c r="A49" s="51">
        <v>49</v>
      </c>
      <c r="B49" s="63" t="s">
        <v>1227</v>
      </c>
      <c r="C49" s="80" t="str">
        <f>IF(C48="N/A","N/A",IF(C48&lt;C45,"Yes","No"))</f>
        <v>N/A</v>
      </c>
      <c r="D49" s="82" t="s">
        <v>2253</v>
      </c>
    </row>
    <row r="50" spans="1:4" ht="15.5">
      <c r="A50" s="51">
        <v>50</v>
      </c>
      <c r="B50" s="63" t="s">
        <v>1217</v>
      </c>
      <c r="C50" s="80">
        <f>+IF(C49="Yes",C48,C45)</f>
        <v>558054.93000000005</v>
      </c>
      <c r="D50" s="82" t="s">
        <v>2254</v>
      </c>
    </row>
    <row r="51" spans="1:4" ht="15.5">
      <c r="A51" s="51">
        <v>51</v>
      </c>
      <c r="B51" s="52" t="s">
        <v>1231</v>
      </c>
      <c r="C51" s="16"/>
      <c r="D51" s="17"/>
    </row>
    <row r="52" spans="1:4" ht="15.5">
      <c r="A52" s="51">
        <v>52</v>
      </c>
      <c r="B52" s="63" t="s">
        <v>291</v>
      </c>
      <c r="C52" s="80">
        <f>ROUND(C16*C17,2)</f>
        <v>2679864.9500000002</v>
      </c>
      <c r="D52" s="82" t="s">
        <v>2283</v>
      </c>
    </row>
    <row r="53" spans="1:4" ht="15.5">
      <c r="A53" s="51">
        <v>53</v>
      </c>
      <c r="B53" s="63" t="s">
        <v>1247</v>
      </c>
      <c r="C53" s="83" t="str">
        <f>IF(C52&gt;C50,"Loss","Gain")</f>
        <v>Loss</v>
      </c>
      <c r="D53" s="84" t="s">
        <v>2255</v>
      </c>
    </row>
    <row r="54" spans="1:4" ht="15.5">
      <c r="A54" s="51">
        <v>54</v>
      </c>
      <c r="B54" s="52" t="s">
        <v>1224</v>
      </c>
      <c r="C54" s="16"/>
      <c r="D54" s="17"/>
    </row>
    <row r="55" spans="1:4" ht="15.5">
      <c r="A55" s="51">
        <v>55</v>
      </c>
      <c r="B55" s="63" t="s">
        <v>1248</v>
      </c>
      <c r="C55" s="80">
        <f>IF(C53="Loss",C52-C50,"N/A")</f>
        <v>2121810.02</v>
      </c>
      <c r="D55" s="82" t="s">
        <v>2256</v>
      </c>
    </row>
    <row r="56" spans="1:4" ht="15.5">
      <c r="A56" s="51">
        <v>56</v>
      </c>
      <c r="B56" s="63" t="s">
        <v>1259</v>
      </c>
      <c r="C56" s="80" t="str">
        <f>IF(C53="Loss",IF((C55&gt;C35),"Yes","No"),"N/A")</f>
        <v>Yes</v>
      </c>
      <c r="D56" s="82" t="s">
        <v>2257</v>
      </c>
    </row>
    <row r="57" spans="1:4" ht="15.5">
      <c r="A57" s="51">
        <v>57</v>
      </c>
      <c r="B57" s="63" t="s">
        <v>1727</v>
      </c>
      <c r="C57" s="80">
        <f>IF(C56="Yes",ROUND((C55-C35)*C36,2),0)</f>
        <v>1238886.01</v>
      </c>
      <c r="D57" s="85" t="s">
        <v>2272</v>
      </c>
    </row>
    <row r="58" spans="1:4" ht="15.5">
      <c r="A58" s="51">
        <v>58</v>
      </c>
      <c r="B58" s="52" t="s">
        <v>1225</v>
      </c>
      <c r="C58" s="16"/>
      <c r="D58" s="17"/>
    </row>
    <row r="59" spans="1:4" ht="15.5">
      <c r="A59" s="51">
        <v>59</v>
      </c>
      <c r="B59" s="63" t="s">
        <v>1249</v>
      </c>
      <c r="C59" s="80" t="str">
        <f>IF(C53="Gain",(C50-C52),"N/A")</f>
        <v>N/A</v>
      </c>
      <c r="D59" s="82" t="s">
        <v>2258</v>
      </c>
    </row>
    <row r="60" spans="1:4" ht="15.5">
      <c r="A60" s="51">
        <v>60</v>
      </c>
      <c r="B60" s="63" t="s">
        <v>1250</v>
      </c>
      <c r="C60" s="80" t="str">
        <f>IF((C53="Gain"),IF((C59&gt;C35),"Yes","No"),"N/A")</f>
        <v>N/A</v>
      </c>
      <c r="D60" s="82" t="s">
        <v>2259</v>
      </c>
    </row>
    <row r="61" spans="1:4" ht="31">
      <c r="A61" s="51">
        <v>61</v>
      </c>
      <c r="B61" s="63" t="s">
        <v>1223</v>
      </c>
      <c r="C61" s="80">
        <f>IF((C53="Gain"),(ROUND(IF(C60="Yes",((C59-C35)*C36),0),2)),0)</f>
        <v>0</v>
      </c>
      <c r="D61" s="82" t="s">
        <v>2273</v>
      </c>
    </row>
    <row r="62" spans="1:4" ht="15.5">
      <c r="A62" s="51">
        <v>62</v>
      </c>
      <c r="B62" s="52" t="s">
        <v>1226</v>
      </c>
      <c r="C62" s="16"/>
      <c r="D62" s="17"/>
    </row>
    <row r="63" spans="1:4" ht="15.5">
      <c r="A63" s="51">
        <v>63</v>
      </c>
      <c r="B63" s="63" t="s">
        <v>1235</v>
      </c>
      <c r="C63" s="80">
        <f>IF(C53="Loss",(C50+C57),(C50-C61))</f>
        <v>1796940.94</v>
      </c>
      <c r="D63" s="82" t="s">
        <v>2260</v>
      </c>
    </row>
    <row r="64" spans="1:4" ht="15.5">
      <c r="A64" s="51">
        <v>64</v>
      </c>
      <c r="B64" s="52" t="s">
        <v>1233</v>
      </c>
      <c r="C64" s="16"/>
      <c r="D64" s="17"/>
    </row>
    <row r="65" spans="1:4" ht="15.5">
      <c r="A65" s="51">
        <v>65</v>
      </c>
      <c r="B65" s="63" t="s">
        <v>1234</v>
      </c>
      <c r="C65" s="86">
        <v>0</v>
      </c>
      <c r="D65" s="87" t="s">
        <v>1263</v>
      </c>
    </row>
    <row r="66" spans="1:4" ht="15.5">
      <c r="A66" s="51">
        <v>66</v>
      </c>
      <c r="B66" s="63" t="s">
        <v>1218</v>
      </c>
      <c r="C66" s="86">
        <f>C63+C65</f>
        <v>1796940.94</v>
      </c>
      <c r="D66" s="84" t="s">
        <v>2261</v>
      </c>
    </row>
    <row r="67" spans="1:4" ht="15.5">
      <c r="A67" s="51">
        <v>67</v>
      </c>
      <c r="B67" s="63" t="s">
        <v>1237</v>
      </c>
      <c r="C67" s="86">
        <f>C21</f>
        <v>0</v>
      </c>
      <c r="D67" s="61" t="s">
        <v>1292</v>
      </c>
    </row>
    <row r="68" spans="1:4" ht="15.5">
      <c r="A68" s="51">
        <v>68</v>
      </c>
      <c r="B68" s="63" t="s">
        <v>1238</v>
      </c>
      <c r="C68" s="86">
        <f>C22</f>
        <v>0</v>
      </c>
      <c r="D68" s="61" t="s">
        <v>1742</v>
      </c>
    </row>
    <row r="69" spans="1:4" ht="31">
      <c r="A69" s="51">
        <v>69</v>
      </c>
      <c r="B69" s="88" t="s">
        <v>1270</v>
      </c>
      <c r="C69" s="89">
        <f>IF(C66&gt;C16,C16,C66)</f>
        <v>1796940.94</v>
      </c>
      <c r="D69" s="90" t="s">
        <v>2262</v>
      </c>
    </row>
    <row r="70" spans="1:4" ht="46.5">
      <c r="A70" s="91">
        <v>70</v>
      </c>
      <c r="B70" s="92" t="s">
        <v>1230</v>
      </c>
      <c r="C70" s="252">
        <f>IF(C41="Yes",C43,IF((C67+C68)&gt;C69,0,(C69-(C67+C68))))</f>
        <v>1796940.94</v>
      </c>
      <c r="D70" s="93" t="s">
        <v>2263</v>
      </c>
    </row>
  </sheetData>
  <sheetProtection sheet="1" objects="1" scenarios="1" selectLockedCells="1"/>
  <dataValidations count="11">
    <dataValidation type="list" allowBlank="1" showInputMessage="1" showErrorMessage="1" prompt="See instruction 5; used for transfer pricing adjustment." sqref="C19" xr:uid="{00000000-0002-0000-0100-000000000000}">
      <formula1>"Yes,No"</formula1>
    </dataValidation>
    <dataValidation type="whole" operator="lessThanOrEqual" allowBlank="1" showInputMessage="1" showErrorMessage="1" prompt="Enter patient age in years." sqref="C20" xr:uid="{00000000-0002-0000-0100-000001000000}">
      <formula1>110</formula1>
    </dataValidation>
    <dataValidation type="list" showInputMessage="1" showErrorMessage="1" prompt="Look up Designated NICU facility status from Tab 4, Column E." sqref="C24" xr:uid="{00000000-0002-0000-0100-000002000000}">
      <formula1>"Yes,No"</formula1>
    </dataValidation>
    <dataValidation allowBlank="1" showInputMessage="1" showErrorMessage="1" prompt="Enter Total Charges from UB-04 Form Locator 47." sqref="C16" xr:uid="{00000000-0002-0000-0100-000003000000}"/>
    <dataValidation allowBlank="1" showInputMessage="1" showErrorMessage="1" prompt="Look up Hospital-specific cost-to-charge ratio from Tab 4, Column H." sqref="C17" xr:uid="{00000000-0002-0000-0100-000004000000}"/>
    <dataValidation allowBlank="1" showInputMessage="1" showErrorMessage="1" prompt="See instruction 4; used for transfer pricing adjustment." sqref="C18" xr:uid="{00000000-0002-0000-0100-000005000000}"/>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321"/>
  <sheetViews>
    <sheetView zoomScaleNormal="100" workbookViewId="0"/>
  </sheetViews>
  <sheetFormatPr defaultColWidth="0" defaultRowHeight="12.5" zeroHeight="1"/>
  <cols>
    <col min="1" max="1" width="7.26953125" style="40" customWidth="1"/>
    <col min="2" max="2" width="107.7265625" style="40" bestFit="1" customWidth="1"/>
    <col min="3" max="3" width="14.26953125" style="126" customWidth="1"/>
    <col min="4" max="4" width="14.26953125" style="127" customWidth="1"/>
    <col min="5" max="5" width="15.453125" style="40" customWidth="1"/>
    <col min="6" max="6" width="16.54296875" style="40" customWidth="1"/>
    <col min="7" max="7" width="15.26953125" style="40" customWidth="1"/>
    <col min="8" max="8" width="16.54296875" style="259" customWidth="1"/>
    <col min="9" max="9" width="17.7265625" style="259" bestFit="1" customWidth="1"/>
    <col min="10" max="10" width="16.7265625" style="259" customWidth="1"/>
    <col min="11" max="16384" width="9.1796875" style="40" hidden="1"/>
  </cols>
  <sheetData>
    <row r="1" spans="1:10" s="96" customFormat="1" ht="15.5">
      <c r="A1" s="94" t="s">
        <v>2290</v>
      </c>
      <c r="B1" s="95" t="s">
        <v>2151</v>
      </c>
      <c r="C1" s="18"/>
      <c r="D1" s="19"/>
      <c r="E1" s="19"/>
      <c r="F1" s="19"/>
      <c r="G1" s="19"/>
      <c r="H1" s="19"/>
      <c r="I1" s="19"/>
      <c r="J1" s="20"/>
    </row>
    <row r="2" spans="1:10" ht="15.5">
      <c r="A2" s="97" t="s">
        <v>1743</v>
      </c>
      <c r="B2" s="21"/>
      <c r="C2" s="22"/>
      <c r="D2" s="21"/>
      <c r="E2" s="21"/>
      <c r="F2" s="21"/>
      <c r="G2" s="21"/>
      <c r="H2" s="21"/>
      <c r="I2" s="21"/>
      <c r="J2" s="23"/>
    </row>
    <row r="3" spans="1:10" ht="15" customHeight="1">
      <c r="A3" s="98" t="s">
        <v>1280</v>
      </c>
      <c r="B3" s="24"/>
      <c r="C3" s="25"/>
      <c r="D3" s="26"/>
      <c r="E3" s="24"/>
      <c r="F3" s="24"/>
      <c r="G3" s="24"/>
      <c r="H3" s="24"/>
      <c r="I3" s="24"/>
      <c r="J3" s="27"/>
    </row>
    <row r="4" spans="1:10" ht="15" customHeight="1">
      <c r="A4" s="98" t="s">
        <v>2152</v>
      </c>
      <c r="B4" s="24"/>
      <c r="C4" s="25"/>
      <c r="D4" s="26"/>
      <c r="E4" s="24"/>
      <c r="F4" s="24"/>
      <c r="G4" s="24"/>
      <c r="H4" s="24"/>
      <c r="I4" s="24"/>
      <c r="J4" s="27"/>
    </row>
    <row r="5" spans="1:10" ht="15" customHeight="1">
      <c r="A5" s="98" t="s">
        <v>1251</v>
      </c>
      <c r="B5" s="24"/>
      <c r="C5" s="25"/>
      <c r="D5" s="26"/>
      <c r="E5" s="24"/>
      <c r="F5" s="24"/>
      <c r="G5" s="24"/>
      <c r="H5" s="24"/>
      <c r="I5" s="24"/>
      <c r="J5" s="27"/>
    </row>
    <row r="6" spans="1:10" ht="15.5">
      <c r="A6" s="98" t="s">
        <v>2153</v>
      </c>
      <c r="B6" s="220"/>
      <c r="C6" s="28"/>
      <c r="D6" s="29"/>
      <c r="E6" s="30"/>
      <c r="F6" s="30"/>
      <c r="G6" s="30"/>
      <c r="H6" s="30"/>
      <c r="I6" s="30"/>
      <c r="J6" s="31"/>
    </row>
    <row r="7" spans="1:10" ht="15" customHeight="1">
      <c r="A7" s="98" t="s">
        <v>2180</v>
      </c>
      <c r="B7" s="24"/>
      <c r="C7" s="25"/>
      <c r="D7" s="26"/>
      <c r="E7" s="24"/>
      <c r="F7" s="24"/>
      <c r="G7" s="24"/>
      <c r="H7" s="24"/>
      <c r="I7" s="24"/>
      <c r="J7" s="27"/>
    </row>
    <row r="8" spans="1:10" ht="15" customHeight="1">
      <c r="A8" s="98" t="s">
        <v>2181</v>
      </c>
      <c r="B8" s="24"/>
      <c r="C8" s="25"/>
      <c r="D8" s="26"/>
      <c r="E8" s="24"/>
      <c r="F8" s="24"/>
      <c r="G8" s="24"/>
      <c r="H8" s="24"/>
      <c r="I8" s="24"/>
      <c r="J8" s="27"/>
    </row>
    <row r="9" spans="1:10" ht="15" customHeight="1">
      <c r="A9" s="98" t="s">
        <v>2182</v>
      </c>
      <c r="B9" s="24"/>
      <c r="C9" s="25"/>
      <c r="D9" s="26"/>
      <c r="E9" s="24"/>
      <c r="F9" s="24"/>
      <c r="G9" s="24"/>
      <c r="H9" s="24"/>
      <c r="I9" s="24"/>
      <c r="J9" s="27"/>
    </row>
    <row r="10" spans="1:10" ht="15" customHeight="1">
      <c r="A10" s="98" t="s">
        <v>2275</v>
      </c>
      <c r="B10" s="24"/>
      <c r="C10" s="25"/>
      <c r="D10" s="26"/>
      <c r="E10" s="24"/>
      <c r="F10" s="24"/>
      <c r="G10" s="24"/>
      <c r="H10" s="24"/>
      <c r="I10" s="24"/>
      <c r="J10" s="27"/>
    </row>
    <row r="11" spans="1:10" ht="15" customHeight="1">
      <c r="A11" s="98" t="s">
        <v>2302</v>
      </c>
      <c r="B11" s="24"/>
      <c r="C11" s="25"/>
      <c r="D11" s="26"/>
      <c r="E11" s="24"/>
      <c r="F11" s="24"/>
      <c r="G11" s="24"/>
      <c r="H11" s="24"/>
      <c r="I11" s="24"/>
      <c r="J11" s="27"/>
    </row>
    <row r="12" spans="1:10" ht="15" customHeight="1">
      <c r="A12" s="98" t="s">
        <v>2274</v>
      </c>
      <c r="B12" s="24"/>
      <c r="C12" s="25"/>
      <c r="D12" s="26"/>
      <c r="E12" s="24"/>
      <c r="F12" s="24"/>
      <c r="G12" s="24"/>
      <c r="H12" s="24"/>
      <c r="I12" s="24"/>
      <c r="J12" s="27"/>
    </row>
    <row r="13" spans="1:10" ht="15" customHeight="1">
      <c r="A13" s="98" t="s">
        <v>2276</v>
      </c>
      <c r="B13" s="24"/>
      <c r="C13" s="25"/>
      <c r="D13" s="26"/>
      <c r="E13" s="24"/>
      <c r="F13" s="24"/>
      <c r="G13" s="24"/>
      <c r="H13" s="24"/>
      <c r="I13" s="24"/>
      <c r="J13" s="27"/>
    </row>
    <row r="14" spans="1:10" ht="15.5">
      <c r="A14" s="221"/>
      <c r="B14" s="222"/>
      <c r="C14" s="223"/>
      <c r="D14" s="224"/>
      <c r="E14" s="222"/>
      <c r="F14" s="222"/>
      <c r="G14" s="222"/>
      <c r="H14" s="222"/>
      <c r="I14" s="222"/>
      <c r="J14" s="225"/>
    </row>
    <row r="15" spans="1:10" ht="62">
      <c r="A15" s="99" t="s">
        <v>289</v>
      </c>
      <c r="B15" s="100" t="s">
        <v>290</v>
      </c>
      <c r="C15" s="100" t="s">
        <v>1267</v>
      </c>
      <c r="D15" s="100" t="s">
        <v>1297</v>
      </c>
      <c r="E15" s="100" t="s">
        <v>2264</v>
      </c>
      <c r="F15" s="100" t="s">
        <v>2265</v>
      </c>
      <c r="G15" s="100" t="s">
        <v>2266</v>
      </c>
      <c r="H15" s="100" t="s">
        <v>2267</v>
      </c>
      <c r="I15" s="100" t="s">
        <v>1732</v>
      </c>
      <c r="J15" s="101" t="s">
        <v>1731</v>
      </c>
    </row>
    <row r="16" spans="1:10" ht="15.5">
      <c r="A16" s="102" t="s">
        <v>294</v>
      </c>
      <c r="B16" s="103" t="s">
        <v>1752</v>
      </c>
      <c r="C16" s="104">
        <v>9.67</v>
      </c>
      <c r="D16" s="105">
        <v>7.0671999999999997</v>
      </c>
      <c r="E16" s="106">
        <v>1</v>
      </c>
      <c r="F16" s="106">
        <v>1</v>
      </c>
      <c r="G16" s="106">
        <v>1.25</v>
      </c>
      <c r="H16" s="106">
        <v>1.25</v>
      </c>
      <c r="I16" s="107" t="s">
        <v>1241</v>
      </c>
      <c r="J16" s="108" t="s">
        <v>1240</v>
      </c>
    </row>
    <row r="17" spans="1:10" ht="15.5">
      <c r="A17" s="102" t="s">
        <v>295</v>
      </c>
      <c r="B17" s="103" t="s">
        <v>1752</v>
      </c>
      <c r="C17" s="104">
        <v>10.08</v>
      </c>
      <c r="D17" s="106">
        <v>7.1905999999999999</v>
      </c>
      <c r="E17" s="106">
        <v>1</v>
      </c>
      <c r="F17" s="106">
        <v>1</v>
      </c>
      <c r="G17" s="106">
        <v>1.25</v>
      </c>
      <c r="H17" s="106">
        <v>1.25</v>
      </c>
      <c r="I17" s="107" t="s">
        <v>1241</v>
      </c>
      <c r="J17" s="108" t="s">
        <v>1240</v>
      </c>
    </row>
    <row r="18" spans="1:10" ht="15.5">
      <c r="A18" s="102" t="s">
        <v>296</v>
      </c>
      <c r="B18" s="103" t="s">
        <v>1752</v>
      </c>
      <c r="C18" s="104">
        <v>14.49</v>
      </c>
      <c r="D18" s="106">
        <v>8.8484999999999996</v>
      </c>
      <c r="E18" s="106">
        <v>1</v>
      </c>
      <c r="F18" s="106">
        <v>1</v>
      </c>
      <c r="G18" s="106">
        <v>1.25</v>
      </c>
      <c r="H18" s="106">
        <v>1.25</v>
      </c>
      <c r="I18" s="107" t="s">
        <v>1241</v>
      </c>
      <c r="J18" s="108" t="s">
        <v>1240</v>
      </c>
    </row>
    <row r="19" spans="1:10" ht="15.5">
      <c r="A19" s="109" t="s">
        <v>297</v>
      </c>
      <c r="B19" s="110" t="s">
        <v>1752</v>
      </c>
      <c r="C19" s="111">
        <v>35.85</v>
      </c>
      <c r="D19" s="112">
        <v>14.0908</v>
      </c>
      <c r="E19" s="112">
        <v>1.1000000000000001</v>
      </c>
      <c r="F19" s="112">
        <v>1.1000000000000001</v>
      </c>
      <c r="G19" s="112">
        <v>1.75</v>
      </c>
      <c r="H19" s="112">
        <v>1.75</v>
      </c>
      <c r="I19" s="113" t="s">
        <v>1241</v>
      </c>
      <c r="J19" s="114" t="s">
        <v>1240</v>
      </c>
    </row>
    <row r="20" spans="1:10" ht="15.5">
      <c r="A20" s="115" t="s">
        <v>298</v>
      </c>
      <c r="B20" s="116" t="s">
        <v>1753</v>
      </c>
      <c r="C20" s="117">
        <v>11</v>
      </c>
      <c r="D20" s="118">
        <v>8.9132999999999996</v>
      </c>
      <c r="E20" s="119">
        <v>1</v>
      </c>
      <c r="F20" s="119">
        <v>1</v>
      </c>
      <c r="G20" s="119">
        <v>1.25</v>
      </c>
      <c r="H20" s="119">
        <v>1.25</v>
      </c>
      <c r="I20" s="120" t="s">
        <v>1242</v>
      </c>
      <c r="J20" s="121" t="s">
        <v>1240</v>
      </c>
    </row>
    <row r="21" spans="1:10" ht="15.5">
      <c r="A21" s="102" t="s">
        <v>299</v>
      </c>
      <c r="B21" s="103" t="s">
        <v>1753</v>
      </c>
      <c r="C21" s="104">
        <v>16.25</v>
      </c>
      <c r="D21" s="106">
        <v>10.1294</v>
      </c>
      <c r="E21" s="106">
        <v>1</v>
      </c>
      <c r="F21" s="106">
        <v>1</v>
      </c>
      <c r="G21" s="106">
        <v>1.25</v>
      </c>
      <c r="H21" s="106">
        <v>1.25</v>
      </c>
      <c r="I21" s="107" t="s">
        <v>1242</v>
      </c>
      <c r="J21" s="108" t="s">
        <v>1240</v>
      </c>
    </row>
    <row r="22" spans="1:10" ht="15.5">
      <c r="A22" s="102" t="s">
        <v>300</v>
      </c>
      <c r="B22" s="103" t="s">
        <v>1753</v>
      </c>
      <c r="C22" s="104">
        <v>22.52</v>
      </c>
      <c r="D22" s="106">
        <v>12.1843</v>
      </c>
      <c r="E22" s="106">
        <v>1</v>
      </c>
      <c r="F22" s="106">
        <v>1</v>
      </c>
      <c r="G22" s="106">
        <v>1.25</v>
      </c>
      <c r="H22" s="106">
        <v>1.25</v>
      </c>
      <c r="I22" s="107" t="s">
        <v>1242</v>
      </c>
      <c r="J22" s="108" t="s">
        <v>1240</v>
      </c>
    </row>
    <row r="23" spans="1:10" ht="15.5">
      <c r="A23" s="109" t="s">
        <v>301</v>
      </c>
      <c r="B23" s="110" t="s">
        <v>1753</v>
      </c>
      <c r="C23" s="111">
        <v>50.6</v>
      </c>
      <c r="D23" s="112">
        <v>18.789899999999999</v>
      </c>
      <c r="E23" s="112">
        <v>1.1000000000000001</v>
      </c>
      <c r="F23" s="112">
        <v>1.1000000000000001</v>
      </c>
      <c r="G23" s="112">
        <v>1.75</v>
      </c>
      <c r="H23" s="112">
        <v>1.75</v>
      </c>
      <c r="I23" s="113" t="s">
        <v>1242</v>
      </c>
      <c r="J23" s="114" t="s">
        <v>1240</v>
      </c>
    </row>
    <row r="24" spans="1:10" ht="15.5">
      <c r="A24" s="115" t="s">
        <v>302</v>
      </c>
      <c r="B24" s="116" t="s">
        <v>1754</v>
      </c>
      <c r="C24" s="117">
        <v>12</v>
      </c>
      <c r="D24" s="118">
        <v>5.0964999999999998</v>
      </c>
      <c r="E24" s="119">
        <v>1</v>
      </c>
      <c r="F24" s="119">
        <v>1</v>
      </c>
      <c r="G24" s="119">
        <v>1.25</v>
      </c>
      <c r="H24" s="119">
        <v>1.25</v>
      </c>
      <c r="I24" s="120" t="s">
        <v>1242</v>
      </c>
      <c r="J24" s="121" t="s">
        <v>1240</v>
      </c>
    </row>
    <row r="25" spans="1:10" ht="15.5">
      <c r="A25" s="102" t="s">
        <v>303</v>
      </c>
      <c r="B25" s="103" t="s">
        <v>1754</v>
      </c>
      <c r="C25" s="104">
        <v>16.329999999999998</v>
      </c>
      <c r="D25" s="106">
        <v>6.5597000000000003</v>
      </c>
      <c r="E25" s="106">
        <v>1</v>
      </c>
      <c r="F25" s="106">
        <v>1</v>
      </c>
      <c r="G25" s="106">
        <v>1.25</v>
      </c>
      <c r="H25" s="106">
        <v>1.25</v>
      </c>
      <c r="I25" s="107" t="s">
        <v>1242</v>
      </c>
      <c r="J25" s="108" t="s">
        <v>1240</v>
      </c>
    </row>
    <row r="26" spans="1:10" ht="15.5">
      <c r="A26" s="102" t="s">
        <v>304</v>
      </c>
      <c r="B26" s="103" t="s">
        <v>1754</v>
      </c>
      <c r="C26" s="104">
        <v>30.94</v>
      </c>
      <c r="D26" s="106">
        <v>9.2437000000000005</v>
      </c>
      <c r="E26" s="106">
        <v>1</v>
      </c>
      <c r="F26" s="106">
        <v>1</v>
      </c>
      <c r="G26" s="106">
        <v>1.25</v>
      </c>
      <c r="H26" s="106">
        <v>1.25</v>
      </c>
      <c r="I26" s="107" t="s">
        <v>1242</v>
      </c>
      <c r="J26" s="108" t="s">
        <v>1240</v>
      </c>
    </row>
    <row r="27" spans="1:10" ht="15.5">
      <c r="A27" s="109" t="s">
        <v>305</v>
      </c>
      <c r="B27" s="110" t="s">
        <v>1754</v>
      </c>
      <c r="C27" s="111">
        <v>48.66</v>
      </c>
      <c r="D27" s="112">
        <v>13.709</v>
      </c>
      <c r="E27" s="112">
        <v>1.1000000000000001</v>
      </c>
      <c r="F27" s="112">
        <v>1.1000000000000001</v>
      </c>
      <c r="G27" s="112">
        <v>1.75</v>
      </c>
      <c r="H27" s="112">
        <v>1.75</v>
      </c>
      <c r="I27" s="113" t="s">
        <v>1242</v>
      </c>
      <c r="J27" s="114" t="s">
        <v>1240</v>
      </c>
    </row>
    <row r="28" spans="1:10" ht="15.5">
      <c r="A28" s="115" t="s">
        <v>306</v>
      </c>
      <c r="B28" s="116" t="s">
        <v>1755</v>
      </c>
      <c r="C28" s="117">
        <v>28</v>
      </c>
      <c r="D28" s="118">
        <v>4.6637000000000004</v>
      </c>
      <c r="E28" s="119">
        <v>1</v>
      </c>
      <c r="F28" s="119">
        <v>1</v>
      </c>
      <c r="G28" s="119">
        <v>1.25</v>
      </c>
      <c r="H28" s="119">
        <v>1.25</v>
      </c>
      <c r="I28" s="120" t="s">
        <v>1242</v>
      </c>
      <c r="J28" s="121" t="s">
        <v>1240</v>
      </c>
    </row>
    <row r="29" spans="1:10" ht="15.5">
      <c r="A29" s="102" t="s">
        <v>307</v>
      </c>
      <c r="B29" s="103" t="s">
        <v>1755</v>
      </c>
      <c r="C29" s="104">
        <v>15</v>
      </c>
      <c r="D29" s="106">
        <v>4.9798999999999998</v>
      </c>
      <c r="E29" s="106">
        <v>1</v>
      </c>
      <c r="F29" s="106">
        <v>1</v>
      </c>
      <c r="G29" s="106">
        <v>1.25</v>
      </c>
      <c r="H29" s="106">
        <v>1.25</v>
      </c>
      <c r="I29" s="107" t="s">
        <v>1242</v>
      </c>
      <c r="J29" s="108" t="s">
        <v>1240</v>
      </c>
    </row>
    <row r="30" spans="1:10" ht="15.5">
      <c r="A30" s="102" t="s">
        <v>308</v>
      </c>
      <c r="B30" s="103" t="s">
        <v>1755</v>
      </c>
      <c r="C30" s="104">
        <v>23.01</v>
      </c>
      <c r="D30" s="106">
        <v>6.7438000000000002</v>
      </c>
      <c r="E30" s="106">
        <v>1</v>
      </c>
      <c r="F30" s="106">
        <v>1</v>
      </c>
      <c r="G30" s="106">
        <v>1.25</v>
      </c>
      <c r="H30" s="106">
        <v>1.25</v>
      </c>
      <c r="I30" s="107" t="s">
        <v>1242</v>
      </c>
      <c r="J30" s="108" t="s">
        <v>1240</v>
      </c>
    </row>
    <row r="31" spans="1:10" ht="15.5">
      <c r="A31" s="109" t="s">
        <v>309</v>
      </c>
      <c r="B31" s="110" t="s">
        <v>1755</v>
      </c>
      <c r="C31" s="111">
        <v>36.04</v>
      </c>
      <c r="D31" s="112">
        <v>9.7021999999999995</v>
      </c>
      <c r="E31" s="112">
        <v>1.1000000000000001</v>
      </c>
      <c r="F31" s="112">
        <v>1.1000000000000001</v>
      </c>
      <c r="G31" s="112">
        <v>1.75</v>
      </c>
      <c r="H31" s="112">
        <v>1.75</v>
      </c>
      <c r="I31" s="113" t="s">
        <v>1242</v>
      </c>
      <c r="J31" s="114" t="s">
        <v>1240</v>
      </c>
    </row>
    <row r="32" spans="1:10" ht="15.5">
      <c r="A32" s="115" t="s">
        <v>310</v>
      </c>
      <c r="B32" s="116" t="s">
        <v>1756</v>
      </c>
      <c r="C32" s="117">
        <v>8</v>
      </c>
      <c r="D32" s="118">
        <v>5.6238000000000001</v>
      </c>
      <c r="E32" s="119">
        <v>1</v>
      </c>
      <c r="F32" s="119">
        <v>1</v>
      </c>
      <c r="G32" s="119">
        <v>1.25</v>
      </c>
      <c r="H32" s="119">
        <v>1.25</v>
      </c>
      <c r="I32" s="120" t="s">
        <v>1241</v>
      </c>
      <c r="J32" s="121" t="s">
        <v>1240</v>
      </c>
    </row>
    <row r="33" spans="1:10" ht="15.5">
      <c r="A33" s="102" t="s">
        <v>311</v>
      </c>
      <c r="B33" s="103" t="s">
        <v>1756</v>
      </c>
      <c r="C33" s="104">
        <v>8.57</v>
      </c>
      <c r="D33" s="106">
        <v>7.4866999999999999</v>
      </c>
      <c r="E33" s="106">
        <v>1</v>
      </c>
      <c r="F33" s="106">
        <v>1</v>
      </c>
      <c r="G33" s="106">
        <v>1.25</v>
      </c>
      <c r="H33" s="106">
        <v>1.25</v>
      </c>
      <c r="I33" s="107" t="s">
        <v>1241</v>
      </c>
      <c r="J33" s="108" t="s">
        <v>1240</v>
      </c>
    </row>
    <row r="34" spans="1:10" ht="15.5">
      <c r="A34" s="102" t="s">
        <v>312</v>
      </c>
      <c r="B34" s="103" t="s">
        <v>1756</v>
      </c>
      <c r="C34" s="104">
        <v>8.67</v>
      </c>
      <c r="D34" s="106">
        <v>9.2748000000000008</v>
      </c>
      <c r="E34" s="106">
        <v>1</v>
      </c>
      <c r="F34" s="106">
        <v>1</v>
      </c>
      <c r="G34" s="106">
        <v>1.25</v>
      </c>
      <c r="H34" s="106">
        <v>1.25</v>
      </c>
      <c r="I34" s="107" t="s">
        <v>1241</v>
      </c>
      <c r="J34" s="108" t="s">
        <v>1240</v>
      </c>
    </row>
    <row r="35" spans="1:10" ht="15.5">
      <c r="A35" s="109" t="s">
        <v>313</v>
      </c>
      <c r="B35" s="110" t="s">
        <v>1756</v>
      </c>
      <c r="C35" s="111">
        <v>12.5</v>
      </c>
      <c r="D35" s="112">
        <v>13.975</v>
      </c>
      <c r="E35" s="112">
        <v>1.1000000000000001</v>
      </c>
      <c r="F35" s="112">
        <v>1.1000000000000001</v>
      </c>
      <c r="G35" s="112">
        <v>1.75</v>
      </c>
      <c r="H35" s="112">
        <v>1.75</v>
      </c>
      <c r="I35" s="113" t="s">
        <v>1241</v>
      </c>
      <c r="J35" s="114" t="s">
        <v>1240</v>
      </c>
    </row>
    <row r="36" spans="1:10" ht="15.5">
      <c r="A36" s="115" t="s">
        <v>1757</v>
      </c>
      <c r="B36" s="116" t="s">
        <v>1758</v>
      </c>
      <c r="C36" s="117">
        <v>5.22</v>
      </c>
      <c r="D36" s="118">
        <v>4.4629000000000003</v>
      </c>
      <c r="E36" s="119">
        <v>1</v>
      </c>
      <c r="F36" s="119">
        <v>1</v>
      </c>
      <c r="G36" s="119">
        <v>1.25</v>
      </c>
      <c r="H36" s="119">
        <v>1.25</v>
      </c>
      <c r="I36" s="120" t="s">
        <v>1242</v>
      </c>
      <c r="J36" s="121" t="s">
        <v>1240</v>
      </c>
    </row>
    <row r="37" spans="1:10" ht="15.5">
      <c r="A37" s="102" t="s">
        <v>1759</v>
      </c>
      <c r="B37" s="103" t="s">
        <v>1758</v>
      </c>
      <c r="C37" s="104">
        <v>17.75</v>
      </c>
      <c r="D37" s="106">
        <v>5.6406000000000001</v>
      </c>
      <c r="E37" s="106">
        <v>1</v>
      </c>
      <c r="F37" s="106">
        <v>1</v>
      </c>
      <c r="G37" s="106">
        <v>1.25</v>
      </c>
      <c r="H37" s="106">
        <v>1.25</v>
      </c>
      <c r="I37" s="107" t="s">
        <v>1242</v>
      </c>
      <c r="J37" s="108" t="s">
        <v>1240</v>
      </c>
    </row>
    <row r="38" spans="1:10" ht="15.5">
      <c r="A38" s="102" t="s">
        <v>1760</v>
      </c>
      <c r="B38" s="103" t="s">
        <v>1758</v>
      </c>
      <c r="C38" s="104">
        <v>23.01</v>
      </c>
      <c r="D38" s="106">
        <v>7.4659000000000004</v>
      </c>
      <c r="E38" s="106">
        <v>1</v>
      </c>
      <c r="F38" s="106">
        <v>1</v>
      </c>
      <c r="G38" s="106">
        <v>1.25</v>
      </c>
      <c r="H38" s="106">
        <v>1.25</v>
      </c>
      <c r="I38" s="107" t="s">
        <v>1242</v>
      </c>
      <c r="J38" s="108" t="s">
        <v>1240</v>
      </c>
    </row>
    <row r="39" spans="1:10" ht="15.5">
      <c r="A39" s="109" t="s">
        <v>1761</v>
      </c>
      <c r="B39" s="110" t="s">
        <v>1758</v>
      </c>
      <c r="C39" s="111">
        <v>45.03</v>
      </c>
      <c r="D39" s="112">
        <v>14.249000000000001</v>
      </c>
      <c r="E39" s="112">
        <v>1.1000000000000001</v>
      </c>
      <c r="F39" s="112">
        <v>1.1000000000000001</v>
      </c>
      <c r="G39" s="112">
        <v>1.75</v>
      </c>
      <c r="H39" s="112">
        <v>1.75</v>
      </c>
      <c r="I39" s="113" t="s">
        <v>1242</v>
      </c>
      <c r="J39" s="114" t="s">
        <v>1240</v>
      </c>
    </row>
    <row r="40" spans="1:10" ht="15.5">
      <c r="A40" s="115" t="s">
        <v>1762</v>
      </c>
      <c r="B40" s="116" t="s">
        <v>1763</v>
      </c>
      <c r="C40" s="117">
        <v>22.57</v>
      </c>
      <c r="D40" s="118">
        <v>4.4629000000000003</v>
      </c>
      <c r="E40" s="119">
        <v>1</v>
      </c>
      <c r="F40" s="119">
        <v>1</v>
      </c>
      <c r="G40" s="119">
        <v>1.25</v>
      </c>
      <c r="H40" s="119">
        <v>1.25</v>
      </c>
      <c r="I40" s="120" t="s">
        <v>1242</v>
      </c>
      <c r="J40" s="121" t="s">
        <v>1240</v>
      </c>
    </row>
    <row r="41" spans="1:10" ht="15.5">
      <c r="A41" s="102" t="s">
        <v>1764</v>
      </c>
      <c r="B41" s="103" t="s">
        <v>1763</v>
      </c>
      <c r="C41" s="104">
        <v>16</v>
      </c>
      <c r="D41" s="106">
        <v>4.4973999999999998</v>
      </c>
      <c r="E41" s="106">
        <v>1</v>
      </c>
      <c r="F41" s="106">
        <v>1</v>
      </c>
      <c r="G41" s="106">
        <v>1.25</v>
      </c>
      <c r="H41" s="106">
        <v>1.25</v>
      </c>
      <c r="I41" s="107" t="s">
        <v>1242</v>
      </c>
      <c r="J41" s="108" t="s">
        <v>1240</v>
      </c>
    </row>
    <row r="42" spans="1:10" ht="15.5">
      <c r="A42" s="102" t="s">
        <v>1765</v>
      </c>
      <c r="B42" s="103" t="s">
        <v>1763</v>
      </c>
      <c r="C42" s="104">
        <v>18.170000000000002</v>
      </c>
      <c r="D42" s="106">
        <v>5.8849999999999998</v>
      </c>
      <c r="E42" s="106">
        <v>1</v>
      </c>
      <c r="F42" s="106">
        <v>1</v>
      </c>
      <c r="G42" s="106">
        <v>1.25</v>
      </c>
      <c r="H42" s="106">
        <v>1.25</v>
      </c>
      <c r="I42" s="107" t="s">
        <v>1242</v>
      </c>
      <c r="J42" s="108" t="s">
        <v>1240</v>
      </c>
    </row>
    <row r="43" spans="1:10" ht="15.5">
      <c r="A43" s="109" t="s">
        <v>1766</v>
      </c>
      <c r="B43" s="110" t="s">
        <v>1763</v>
      </c>
      <c r="C43" s="111">
        <v>24.24</v>
      </c>
      <c r="D43" s="112">
        <v>9.2304999999999993</v>
      </c>
      <c r="E43" s="112">
        <v>1.1000000000000001</v>
      </c>
      <c r="F43" s="112">
        <v>1.1000000000000001</v>
      </c>
      <c r="G43" s="112">
        <v>1.75</v>
      </c>
      <c r="H43" s="112">
        <v>1.75</v>
      </c>
      <c r="I43" s="113" t="s">
        <v>1242</v>
      </c>
      <c r="J43" s="114" t="s">
        <v>1240</v>
      </c>
    </row>
    <row r="44" spans="1:10" ht="15.5">
      <c r="A44" s="115" t="s">
        <v>1767</v>
      </c>
      <c r="B44" s="116" t="s">
        <v>1768</v>
      </c>
      <c r="C44" s="117">
        <v>7</v>
      </c>
      <c r="D44" s="118">
        <v>5.0964999999999998</v>
      </c>
      <c r="E44" s="119">
        <v>1</v>
      </c>
      <c r="F44" s="119">
        <v>1</v>
      </c>
      <c r="G44" s="119">
        <v>1.25</v>
      </c>
      <c r="H44" s="119">
        <v>1.25</v>
      </c>
      <c r="I44" s="120" t="s">
        <v>1242</v>
      </c>
      <c r="J44" s="121" t="s">
        <v>1240</v>
      </c>
    </row>
    <row r="45" spans="1:10" ht="15.5">
      <c r="A45" s="102" t="s">
        <v>1769</v>
      </c>
      <c r="B45" s="103" t="s">
        <v>1768</v>
      </c>
      <c r="C45" s="104">
        <v>4</v>
      </c>
      <c r="D45" s="106">
        <v>6.5597000000000003</v>
      </c>
      <c r="E45" s="106">
        <v>1</v>
      </c>
      <c r="F45" s="106">
        <v>1</v>
      </c>
      <c r="G45" s="106">
        <v>1.25</v>
      </c>
      <c r="H45" s="106">
        <v>1.25</v>
      </c>
      <c r="I45" s="107" t="s">
        <v>1242</v>
      </c>
      <c r="J45" s="108" t="s">
        <v>1240</v>
      </c>
    </row>
    <row r="46" spans="1:10" ht="15.5">
      <c r="A46" s="102" t="s">
        <v>1770</v>
      </c>
      <c r="B46" s="103" t="s">
        <v>1768</v>
      </c>
      <c r="C46" s="104">
        <v>11.28</v>
      </c>
      <c r="D46" s="106">
        <v>9.2437000000000005</v>
      </c>
      <c r="E46" s="106">
        <v>1</v>
      </c>
      <c r="F46" s="106">
        <v>1</v>
      </c>
      <c r="G46" s="106">
        <v>1.25</v>
      </c>
      <c r="H46" s="106">
        <v>1.25</v>
      </c>
      <c r="I46" s="107" t="s">
        <v>1242</v>
      </c>
      <c r="J46" s="108" t="s">
        <v>1240</v>
      </c>
    </row>
    <row r="47" spans="1:10" ht="15.5">
      <c r="A47" s="109" t="s">
        <v>1771</v>
      </c>
      <c r="B47" s="110" t="s">
        <v>1768</v>
      </c>
      <c r="C47" s="111">
        <v>34.43</v>
      </c>
      <c r="D47" s="112">
        <v>13.436400000000001</v>
      </c>
      <c r="E47" s="112">
        <v>1.1000000000000001</v>
      </c>
      <c r="F47" s="112">
        <v>1.1000000000000001</v>
      </c>
      <c r="G47" s="112">
        <v>1.75</v>
      </c>
      <c r="H47" s="112">
        <v>1.75</v>
      </c>
      <c r="I47" s="113" t="s">
        <v>1242</v>
      </c>
      <c r="J47" s="114" t="s">
        <v>1240</v>
      </c>
    </row>
    <row r="48" spans="1:10" ht="15.5">
      <c r="A48" s="115" t="s">
        <v>1772</v>
      </c>
      <c r="B48" s="116" t="s">
        <v>1773</v>
      </c>
      <c r="C48" s="117">
        <v>4.3099999999999996</v>
      </c>
      <c r="D48" s="118">
        <v>1.4742</v>
      </c>
      <c r="E48" s="119">
        <v>1</v>
      </c>
      <c r="F48" s="119">
        <v>1</v>
      </c>
      <c r="G48" s="119">
        <v>1.25</v>
      </c>
      <c r="H48" s="119">
        <v>1.25</v>
      </c>
      <c r="I48" s="120" t="s">
        <v>1242</v>
      </c>
      <c r="J48" s="121" t="s">
        <v>1240</v>
      </c>
    </row>
    <row r="49" spans="1:10" ht="15.5">
      <c r="A49" s="102" t="s">
        <v>1774</v>
      </c>
      <c r="B49" s="103" t="s">
        <v>1773</v>
      </c>
      <c r="C49" s="104">
        <v>5.86</v>
      </c>
      <c r="D49" s="106">
        <v>1.8975</v>
      </c>
      <c r="E49" s="106">
        <v>1</v>
      </c>
      <c r="F49" s="106">
        <v>1</v>
      </c>
      <c r="G49" s="106">
        <v>1.25</v>
      </c>
      <c r="H49" s="106">
        <v>1.25</v>
      </c>
      <c r="I49" s="107" t="s">
        <v>1242</v>
      </c>
      <c r="J49" s="108" t="s">
        <v>1240</v>
      </c>
    </row>
    <row r="50" spans="1:10" ht="15.5">
      <c r="A50" s="102" t="s">
        <v>1775</v>
      </c>
      <c r="B50" s="103" t="s">
        <v>1773</v>
      </c>
      <c r="C50" s="104">
        <v>8.5</v>
      </c>
      <c r="D50" s="106">
        <v>2.6739000000000002</v>
      </c>
      <c r="E50" s="106">
        <v>1</v>
      </c>
      <c r="F50" s="106">
        <v>1</v>
      </c>
      <c r="G50" s="106">
        <v>1.25</v>
      </c>
      <c r="H50" s="106">
        <v>1.25</v>
      </c>
      <c r="I50" s="107" t="s">
        <v>1242</v>
      </c>
      <c r="J50" s="108" t="s">
        <v>1240</v>
      </c>
    </row>
    <row r="51" spans="1:10" ht="15.5">
      <c r="A51" s="109" t="s">
        <v>1776</v>
      </c>
      <c r="B51" s="110" t="s">
        <v>1773</v>
      </c>
      <c r="C51" s="111">
        <v>26.5</v>
      </c>
      <c r="D51" s="112">
        <v>9.4532000000000007</v>
      </c>
      <c r="E51" s="112">
        <v>1.1000000000000001</v>
      </c>
      <c r="F51" s="112">
        <v>1.1000000000000001</v>
      </c>
      <c r="G51" s="112">
        <v>1.75</v>
      </c>
      <c r="H51" s="112">
        <v>1.75</v>
      </c>
      <c r="I51" s="113" t="s">
        <v>1242</v>
      </c>
      <c r="J51" s="114" t="s">
        <v>1240</v>
      </c>
    </row>
    <row r="52" spans="1:10" ht="15.5">
      <c r="A52" s="115" t="s">
        <v>314</v>
      </c>
      <c r="B52" s="116" t="s">
        <v>1777</v>
      </c>
      <c r="C52" s="117">
        <v>5.22</v>
      </c>
      <c r="D52" s="118">
        <v>1.6594</v>
      </c>
      <c r="E52" s="119">
        <v>1</v>
      </c>
      <c r="F52" s="119">
        <v>1</v>
      </c>
      <c r="G52" s="119">
        <v>1.25</v>
      </c>
      <c r="H52" s="119">
        <v>1.25</v>
      </c>
      <c r="I52" s="120" t="s">
        <v>1242</v>
      </c>
      <c r="J52" s="121" t="s">
        <v>1240</v>
      </c>
    </row>
    <row r="53" spans="1:10" ht="15.5">
      <c r="A53" s="102" t="s">
        <v>315</v>
      </c>
      <c r="B53" s="103" t="s">
        <v>1777</v>
      </c>
      <c r="C53" s="104">
        <v>5.91</v>
      </c>
      <c r="D53" s="106">
        <v>2.1876000000000002</v>
      </c>
      <c r="E53" s="106">
        <v>1</v>
      </c>
      <c r="F53" s="106">
        <v>1</v>
      </c>
      <c r="G53" s="106">
        <v>1.25</v>
      </c>
      <c r="H53" s="106">
        <v>1.25</v>
      </c>
      <c r="I53" s="107" t="s">
        <v>1242</v>
      </c>
      <c r="J53" s="108" t="s">
        <v>1240</v>
      </c>
    </row>
    <row r="54" spans="1:10" ht="15.5">
      <c r="A54" s="102" t="s">
        <v>316</v>
      </c>
      <c r="B54" s="103" t="s">
        <v>1777</v>
      </c>
      <c r="C54" s="104">
        <v>9.49</v>
      </c>
      <c r="D54" s="106">
        <v>2.9651999999999998</v>
      </c>
      <c r="E54" s="106">
        <v>1</v>
      </c>
      <c r="F54" s="106">
        <v>1</v>
      </c>
      <c r="G54" s="106">
        <v>1.25</v>
      </c>
      <c r="H54" s="106">
        <v>1.25</v>
      </c>
      <c r="I54" s="107" t="s">
        <v>1242</v>
      </c>
      <c r="J54" s="108" t="s">
        <v>1240</v>
      </c>
    </row>
    <row r="55" spans="1:10" ht="15.5">
      <c r="A55" s="109" t="s">
        <v>317</v>
      </c>
      <c r="B55" s="110" t="s">
        <v>1777</v>
      </c>
      <c r="C55" s="111">
        <v>16.43</v>
      </c>
      <c r="D55" s="112">
        <v>6.1745000000000001</v>
      </c>
      <c r="E55" s="112">
        <v>1.1000000000000001</v>
      </c>
      <c r="F55" s="112">
        <v>1.1000000000000001</v>
      </c>
      <c r="G55" s="112">
        <v>1.75</v>
      </c>
      <c r="H55" s="112">
        <v>1.75</v>
      </c>
      <c r="I55" s="113" t="s">
        <v>1242</v>
      </c>
      <c r="J55" s="114" t="s">
        <v>1240</v>
      </c>
    </row>
    <row r="56" spans="1:10" ht="15.5">
      <c r="A56" s="115" t="s">
        <v>318</v>
      </c>
      <c r="B56" s="116" t="s">
        <v>1778</v>
      </c>
      <c r="C56" s="117">
        <v>3.2</v>
      </c>
      <c r="D56" s="118">
        <v>1.8927</v>
      </c>
      <c r="E56" s="119">
        <v>1</v>
      </c>
      <c r="F56" s="119">
        <v>1</v>
      </c>
      <c r="G56" s="119">
        <v>1.25</v>
      </c>
      <c r="H56" s="119">
        <v>1.25</v>
      </c>
      <c r="I56" s="120" t="s">
        <v>1242</v>
      </c>
      <c r="J56" s="121" t="s">
        <v>1240</v>
      </c>
    </row>
    <row r="57" spans="1:10" ht="15.5">
      <c r="A57" s="102" t="s">
        <v>319</v>
      </c>
      <c r="B57" s="103" t="s">
        <v>1778</v>
      </c>
      <c r="C57" s="104">
        <v>4.72</v>
      </c>
      <c r="D57" s="106">
        <v>2.4474</v>
      </c>
      <c r="E57" s="106">
        <v>1</v>
      </c>
      <c r="F57" s="106">
        <v>1</v>
      </c>
      <c r="G57" s="106">
        <v>1.25</v>
      </c>
      <c r="H57" s="106">
        <v>1.25</v>
      </c>
      <c r="I57" s="107" t="s">
        <v>1242</v>
      </c>
      <c r="J57" s="108" t="s">
        <v>1240</v>
      </c>
    </row>
    <row r="58" spans="1:10" ht="15.5">
      <c r="A58" s="102" t="s">
        <v>320</v>
      </c>
      <c r="B58" s="103" t="s">
        <v>1778</v>
      </c>
      <c r="C58" s="104">
        <v>8.2200000000000006</v>
      </c>
      <c r="D58" s="106">
        <v>3.6577999999999999</v>
      </c>
      <c r="E58" s="106">
        <v>1</v>
      </c>
      <c r="F58" s="106">
        <v>1</v>
      </c>
      <c r="G58" s="106">
        <v>1.25</v>
      </c>
      <c r="H58" s="106">
        <v>1.25</v>
      </c>
      <c r="I58" s="107" t="s">
        <v>1242</v>
      </c>
      <c r="J58" s="108" t="s">
        <v>1240</v>
      </c>
    </row>
    <row r="59" spans="1:10" ht="15.5">
      <c r="A59" s="109" t="s">
        <v>321</v>
      </c>
      <c r="B59" s="110" t="s">
        <v>1778</v>
      </c>
      <c r="C59" s="111">
        <v>18.100000000000001</v>
      </c>
      <c r="D59" s="112">
        <v>6.2839</v>
      </c>
      <c r="E59" s="112">
        <v>1.1000000000000001</v>
      </c>
      <c r="F59" s="112">
        <v>1.1000000000000001</v>
      </c>
      <c r="G59" s="112">
        <v>1.75</v>
      </c>
      <c r="H59" s="112">
        <v>1.75</v>
      </c>
      <c r="I59" s="113" t="s">
        <v>1242</v>
      </c>
      <c r="J59" s="114" t="s">
        <v>1240</v>
      </c>
    </row>
    <row r="60" spans="1:10" ht="15.5">
      <c r="A60" s="115" t="s">
        <v>322</v>
      </c>
      <c r="B60" s="116" t="s">
        <v>1779</v>
      </c>
      <c r="C60" s="117">
        <v>2.2599999999999998</v>
      </c>
      <c r="D60" s="118">
        <v>1.2249000000000001</v>
      </c>
      <c r="E60" s="119">
        <v>1</v>
      </c>
      <c r="F60" s="119">
        <v>1</v>
      </c>
      <c r="G60" s="119">
        <v>1.25</v>
      </c>
      <c r="H60" s="119">
        <v>1.25</v>
      </c>
      <c r="I60" s="120" t="s">
        <v>1242</v>
      </c>
      <c r="J60" s="121" t="s">
        <v>1240</v>
      </c>
    </row>
    <row r="61" spans="1:10" ht="15.5">
      <c r="A61" s="102" t="s">
        <v>323</v>
      </c>
      <c r="B61" s="103" t="s">
        <v>1779</v>
      </c>
      <c r="C61" s="104">
        <v>3.67</v>
      </c>
      <c r="D61" s="106">
        <v>1.4415</v>
      </c>
      <c r="E61" s="106">
        <v>1</v>
      </c>
      <c r="F61" s="106">
        <v>1</v>
      </c>
      <c r="G61" s="106">
        <v>1.25</v>
      </c>
      <c r="H61" s="106">
        <v>1.25</v>
      </c>
      <c r="I61" s="107" t="s">
        <v>1242</v>
      </c>
      <c r="J61" s="108" t="s">
        <v>1240</v>
      </c>
    </row>
    <row r="62" spans="1:10" ht="15.5">
      <c r="A62" s="102" t="s">
        <v>324</v>
      </c>
      <c r="B62" s="103" t="s">
        <v>1779</v>
      </c>
      <c r="C62" s="104">
        <v>6.39</v>
      </c>
      <c r="D62" s="106">
        <v>2.2439</v>
      </c>
      <c r="E62" s="106">
        <v>1</v>
      </c>
      <c r="F62" s="106">
        <v>1</v>
      </c>
      <c r="G62" s="106">
        <v>1.25</v>
      </c>
      <c r="H62" s="106">
        <v>1.25</v>
      </c>
      <c r="I62" s="107" t="s">
        <v>1242</v>
      </c>
      <c r="J62" s="108" t="s">
        <v>1240</v>
      </c>
    </row>
    <row r="63" spans="1:10" ht="15.5">
      <c r="A63" s="109" t="s">
        <v>325</v>
      </c>
      <c r="B63" s="110" t="s">
        <v>1779</v>
      </c>
      <c r="C63" s="111">
        <v>22.64</v>
      </c>
      <c r="D63" s="112">
        <v>5.0071000000000003</v>
      </c>
      <c r="E63" s="112">
        <v>1.1000000000000001</v>
      </c>
      <c r="F63" s="112">
        <v>1.1000000000000001</v>
      </c>
      <c r="G63" s="112">
        <v>1.75</v>
      </c>
      <c r="H63" s="112">
        <v>1.75</v>
      </c>
      <c r="I63" s="113" t="s">
        <v>1242</v>
      </c>
      <c r="J63" s="114" t="s">
        <v>1240</v>
      </c>
    </row>
    <row r="64" spans="1:10" ht="15.5">
      <c r="A64" s="115" t="s">
        <v>326</v>
      </c>
      <c r="B64" s="116" t="s">
        <v>1780</v>
      </c>
      <c r="C64" s="117">
        <v>2.83</v>
      </c>
      <c r="D64" s="118">
        <v>1.2491000000000001</v>
      </c>
      <c r="E64" s="119">
        <v>1</v>
      </c>
      <c r="F64" s="119">
        <v>1</v>
      </c>
      <c r="G64" s="119">
        <v>1.25</v>
      </c>
      <c r="H64" s="119">
        <v>1.25</v>
      </c>
      <c r="I64" s="120" t="s">
        <v>1242</v>
      </c>
      <c r="J64" s="121" t="s">
        <v>1240</v>
      </c>
    </row>
    <row r="65" spans="1:10" ht="15.5">
      <c r="A65" s="102" t="s">
        <v>327</v>
      </c>
      <c r="B65" s="103" t="s">
        <v>1780</v>
      </c>
      <c r="C65" s="104">
        <v>5.19</v>
      </c>
      <c r="D65" s="106">
        <v>1.7746999999999999</v>
      </c>
      <c r="E65" s="106">
        <v>1</v>
      </c>
      <c r="F65" s="106">
        <v>1</v>
      </c>
      <c r="G65" s="106">
        <v>1.25</v>
      </c>
      <c r="H65" s="106">
        <v>1.25</v>
      </c>
      <c r="I65" s="107" t="s">
        <v>1242</v>
      </c>
      <c r="J65" s="108" t="s">
        <v>1240</v>
      </c>
    </row>
    <row r="66" spans="1:10" ht="15.5">
      <c r="A66" s="102" t="s">
        <v>328</v>
      </c>
      <c r="B66" s="103" t="s">
        <v>1780</v>
      </c>
      <c r="C66" s="104">
        <v>9.74</v>
      </c>
      <c r="D66" s="106">
        <v>3.4754</v>
      </c>
      <c r="E66" s="106">
        <v>1</v>
      </c>
      <c r="F66" s="106">
        <v>1</v>
      </c>
      <c r="G66" s="106">
        <v>1.25</v>
      </c>
      <c r="H66" s="106">
        <v>1.25</v>
      </c>
      <c r="I66" s="107" t="s">
        <v>1242</v>
      </c>
      <c r="J66" s="108" t="s">
        <v>1240</v>
      </c>
    </row>
    <row r="67" spans="1:10" ht="15.5">
      <c r="A67" s="109" t="s">
        <v>329</v>
      </c>
      <c r="B67" s="110" t="s">
        <v>1780</v>
      </c>
      <c r="C67" s="111">
        <v>20.83</v>
      </c>
      <c r="D67" s="112">
        <v>6.3028000000000004</v>
      </c>
      <c r="E67" s="112">
        <v>1.1000000000000001</v>
      </c>
      <c r="F67" s="112">
        <v>1.1000000000000001</v>
      </c>
      <c r="G67" s="112">
        <v>1.75</v>
      </c>
      <c r="H67" s="112">
        <v>1.75</v>
      </c>
      <c r="I67" s="113" t="s">
        <v>1242</v>
      </c>
      <c r="J67" s="114" t="s">
        <v>1240</v>
      </c>
    </row>
    <row r="68" spans="1:10" ht="15.5">
      <c r="A68" s="115" t="s">
        <v>330</v>
      </c>
      <c r="B68" s="116" t="s">
        <v>1781</v>
      </c>
      <c r="C68" s="117">
        <v>1.53</v>
      </c>
      <c r="D68" s="118">
        <v>1.1129</v>
      </c>
      <c r="E68" s="119">
        <v>1</v>
      </c>
      <c r="F68" s="119">
        <v>1</v>
      </c>
      <c r="G68" s="119">
        <v>1.25</v>
      </c>
      <c r="H68" s="119">
        <v>1.25</v>
      </c>
      <c r="I68" s="120" t="s">
        <v>1242</v>
      </c>
      <c r="J68" s="121" t="s">
        <v>1240</v>
      </c>
    </row>
    <row r="69" spans="1:10" ht="15.5">
      <c r="A69" s="102" t="s">
        <v>331</v>
      </c>
      <c r="B69" s="103" t="s">
        <v>1781</v>
      </c>
      <c r="C69" s="104">
        <v>2.33</v>
      </c>
      <c r="D69" s="106">
        <v>1.4202999999999999</v>
      </c>
      <c r="E69" s="106">
        <v>1</v>
      </c>
      <c r="F69" s="106">
        <v>1</v>
      </c>
      <c r="G69" s="106">
        <v>1.25</v>
      </c>
      <c r="H69" s="106">
        <v>1.25</v>
      </c>
      <c r="I69" s="107" t="s">
        <v>1242</v>
      </c>
      <c r="J69" s="108" t="s">
        <v>1240</v>
      </c>
    </row>
    <row r="70" spans="1:10" ht="15.5">
      <c r="A70" s="102" t="s">
        <v>332</v>
      </c>
      <c r="B70" s="103" t="s">
        <v>1781</v>
      </c>
      <c r="C70" s="104">
        <v>6.22</v>
      </c>
      <c r="D70" s="106">
        <v>2.665</v>
      </c>
      <c r="E70" s="106">
        <v>1</v>
      </c>
      <c r="F70" s="106">
        <v>1</v>
      </c>
      <c r="G70" s="106">
        <v>1.25</v>
      </c>
      <c r="H70" s="106">
        <v>1.25</v>
      </c>
      <c r="I70" s="107" t="s">
        <v>1242</v>
      </c>
      <c r="J70" s="108" t="s">
        <v>1240</v>
      </c>
    </row>
    <row r="71" spans="1:10" ht="15.5">
      <c r="A71" s="109" t="s">
        <v>333</v>
      </c>
      <c r="B71" s="110" t="s">
        <v>1781</v>
      </c>
      <c r="C71" s="111">
        <v>14.44</v>
      </c>
      <c r="D71" s="112">
        <v>5.3064999999999998</v>
      </c>
      <c r="E71" s="112">
        <v>1.1000000000000001</v>
      </c>
      <c r="F71" s="112">
        <v>1.1000000000000001</v>
      </c>
      <c r="G71" s="112">
        <v>1.75</v>
      </c>
      <c r="H71" s="112">
        <v>1.75</v>
      </c>
      <c r="I71" s="113" t="s">
        <v>1242</v>
      </c>
      <c r="J71" s="114" t="s">
        <v>1240</v>
      </c>
    </row>
    <row r="72" spans="1:10" ht="15.5">
      <c r="A72" s="115" t="s">
        <v>334</v>
      </c>
      <c r="B72" s="116" t="s">
        <v>1782</v>
      </c>
      <c r="C72" s="117">
        <v>1.93</v>
      </c>
      <c r="D72" s="118">
        <v>1.1389</v>
      </c>
      <c r="E72" s="119">
        <v>1</v>
      </c>
      <c r="F72" s="119">
        <v>1</v>
      </c>
      <c r="G72" s="119">
        <v>1.25</v>
      </c>
      <c r="H72" s="119">
        <v>1.25</v>
      </c>
      <c r="I72" s="120" t="s">
        <v>1242</v>
      </c>
      <c r="J72" s="121" t="s">
        <v>1240</v>
      </c>
    </row>
    <row r="73" spans="1:10" ht="15.5">
      <c r="A73" s="102" t="s">
        <v>335</v>
      </c>
      <c r="B73" s="103" t="s">
        <v>1782</v>
      </c>
      <c r="C73" s="104">
        <v>3.49</v>
      </c>
      <c r="D73" s="106">
        <v>1.5274000000000001</v>
      </c>
      <c r="E73" s="106">
        <v>1</v>
      </c>
      <c r="F73" s="106">
        <v>1</v>
      </c>
      <c r="G73" s="106">
        <v>1.25</v>
      </c>
      <c r="H73" s="106">
        <v>1.25</v>
      </c>
      <c r="I73" s="107" t="s">
        <v>1242</v>
      </c>
      <c r="J73" s="108" t="s">
        <v>1240</v>
      </c>
    </row>
    <row r="74" spans="1:10" ht="15.5">
      <c r="A74" s="102" t="s">
        <v>336</v>
      </c>
      <c r="B74" s="103" t="s">
        <v>1782</v>
      </c>
      <c r="C74" s="104">
        <v>8.9499999999999993</v>
      </c>
      <c r="D74" s="106">
        <v>2.2547999999999999</v>
      </c>
      <c r="E74" s="106">
        <v>1</v>
      </c>
      <c r="F74" s="106">
        <v>1</v>
      </c>
      <c r="G74" s="106">
        <v>1.25</v>
      </c>
      <c r="H74" s="106">
        <v>1.25</v>
      </c>
      <c r="I74" s="107" t="s">
        <v>1242</v>
      </c>
      <c r="J74" s="108" t="s">
        <v>1240</v>
      </c>
    </row>
    <row r="75" spans="1:10" ht="15.5">
      <c r="A75" s="109" t="s">
        <v>337</v>
      </c>
      <c r="B75" s="110" t="s">
        <v>1782</v>
      </c>
      <c r="C75" s="111">
        <v>18.68</v>
      </c>
      <c r="D75" s="112">
        <v>4.3281000000000001</v>
      </c>
      <c r="E75" s="112">
        <v>1.1000000000000001</v>
      </c>
      <c r="F75" s="112">
        <v>1.1000000000000001</v>
      </c>
      <c r="G75" s="112">
        <v>1.75</v>
      </c>
      <c r="H75" s="112">
        <v>1.75</v>
      </c>
      <c r="I75" s="113" t="s">
        <v>1242</v>
      </c>
      <c r="J75" s="114" t="s">
        <v>1240</v>
      </c>
    </row>
    <row r="76" spans="1:10" ht="15.5">
      <c r="A76" s="115" t="s">
        <v>338</v>
      </c>
      <c r="B76" s="116" t="s">
        <v>1783</v>
      </c>
      <c r="C76" s="117">
        <v>5.64</v>
      </c>
      <c r="D76" s="118">
        <v>0.81710000000000005</v>
      </c>
      <c r="E76" s="119">
        <v>1</v>
      </c>
      <c r="F76" s="119">
        <v>1</v>
      </c>
      <c r="G76" s="119">
        <v>1.25</v>
      </c>
      <c r="H76" s="119">
        <v>1.25</v>
      </c>
      <c r="I76" s="120" t="s">
        <v>1242</v>
      </c>
      <c r="J76" s="121" t="s">
        <v>1240</v>
      </c>
    </row>
    <row r="77" spans="1:10" ht="15.5">
      <c r="A77" s="102" t="s">
        <v>339</v>
      </c>
      <c r="B77" s="103" t="s">
        <v>1783</v>
      </c>
      <c r="C77" s="104">
        <v>7.34</v>
      </c>
      <c r="D77" s="106">
        <v>0.97050000000000003</v>
      </c>
      <c r="E77" s="106">
        <v>1</v>
      </c>
      <c r="F77" s="106">
        <v>1</v>
      </c>
      <c r="G77" s="106">
        <v>1.25</v>
      </c>
      <c r="H77" s="106">
        <v>1.25</v>
      </c>
      <c r="I77" s="107" t="s">
        <v>1242</v>
      </c>
      <c r="J77" s="108" t="s">
        <v>1240</v>
      </c>
    </row>
    <row r="78" spans="1:10" ht="15.5">
      <c r="A78" s="102" t="s">
        <v>340</v>
      </c>
      <c r="B78" s="103" t="s">
        <v>1783</v>
      </c>
      <c r="C78" s="104">
        <v>12.54</v>
      </c>
      <c r="D78" s="106">
        <v>1.3609</v>
      </c>
      <c r="E78" s="106">
        <v>1</v>
      </c>
      <c r="F78" s="106">
        <v>1</v>
      </c>
      <c r="G78" s="106">
        <v>1.25</v>
      </c>
      <c r="H78" s="106">
        <v>1.25</v>
      </c>
      <c r="I78" s="107" t="s">
        <v>1242</v>
      </c>
      <c r="J78" s="108" t="s">
        <v>1240</v>
      </c>
    </row>
    <row r="79" spans="1:10" ht="15.5">
      <c r="A79" s="109" t="s">
        <v>341</v>
      </c>
      <c r="B79" s="110" t="s">
        <v>1783</v>
      </c>
      <c r="C79" s="111">
        <v>14.48</v>
      </c>
      <c r="D79" s="112">
        <v>3.0251000000000001</v>
      </c>
      <c r="E79" s="112">
        <v>1.1000000000000001</v>
      </c>
      <c r="F79" s="112">
        <v>1.1000000000000001</v>
      </c>
      <c r="G79" s="112">
        <v>1.75</v>
      </c>
      <c r="H79" s="112">
        <v>1.75</v>
      </c>
      <c r="I79" s="113" t="s">
        <v>1242</v>
      </c>
      <c r="J79" s="114" t="s">
        <v>1240</v>
      </c>
    </row>
    <row r="80" spans="1:10" ht="15.5">
      <c r="A80" s="115" t="s">
        <v>342</v>
      </c>
      <c r="B80" s="116" t="s">
        <v>1784</v>
      </c>
      <c r="C80" s="117">
        <v>3.12</v>
      </c>
      <c r="D80" s="118">
        <v>0.69850000000000001</v>
      </c>
      <c r="E80" s="119">
        <v>1</v>
      </c>
      <c r="F80" s="119">
        <v>1</v>
      </c>
      <c r="G80" s="119">
        <v>1.25</v>
      </c>
      <c r="H80" s="119">
        <v>1.25</v>
      </c>
      <c r="I80" s="120" t="s">
        <v>1242</v>
      </c>
      <c r="J80" s="121" t="s">
        <v>1240</v>
      </c>
    </row>
    <row r="81" spans="1:10" ht="15.5">
      <c r="A81" s="102" t="s">
        <v>343</v>
      </c>
      <c r="B81" s="103" t="s">
        <v>1784</v>
      </c>
      <c r="C81" s="104">
        <v>3.85</v>
      </c>
      <c r="D81" s="106">
        <v>0.73150000000000004</v>
      </c>
      <c r="E81" s="106">
        <v>1</v>
      </c>
      <c r="F81" s="106">
        <v>1</v>
      </c>
      <c r="G81" s="106">
        <v>1.25</v>
      </c>
      <c r="H81" s="106">
        <v>1.25</v>
      </c>
      <c r="I81" s="107" t="s">
        <v>1242</v>
      </c>
      <c r="J81" s="108" t="s">
        <v>1240</v>
      </c>
    </row>
    <row r="82" spans="1:10" ht="15.5">
      <c r="A82" s="102" t="s">
        <v>344</v>
      </c>
      <c r="B82" s="103" t="s">
        <v>1784</v>
      </c>
      <c r="C82" s="104">
        <v>5.65</v>
      </c>
      <c r="D82" s="106">
        <v>1.026</v>
      </c>
      <c r="E82" s="106">
        <v>1</v>
      </c>
      <c r="F82" s="106">
        <v>1</v>
      </c>
      <c r="G82" s="106">
        <v>1.25</v>
      </c>
      <c r="H82" s="106">
        <v>1.25</v>
      </c>
      <c r="I82" s="107" t="s">
        <v>1242</v>
      </c>
      <c r="J82" s="108" t="s">
        <v>1240</v>
      </c>
    </row>
    <row r="83" spans="1:10" ht="15.5">
      <c r="A83" s="109" t="s">
        <v>345</v>
      </c>
      <c r="B83" s="110" t="s">
        <v>1784</v>
      </c>
      <c r="C83" s="111">
        <v>10.199999999999999</v>
      </c>
      <c r="D83" s="112">
        <v>1.6425000000000001</v>
      </c>
      <c r="E83" s="112">
        <v>1.1000000000000001</v>
      </c>
      <c r="F83" s="112">
        <v>1.1000000000000001</v>
      </c>
      <c r="G83" s="112">
        <v>1.75</v>
      </c>
      <c r="H83" s="112">
        <v>1.75</v>
      </c>
      <c r="I83" s="113" t="s">
        <v>1242</v>
      </c>
      <c r="J83" s="114" t="s">
        <v>1240</v>
      </c>
    </row>
    <row r="84" spans="1:10" ht="15.5">
      <c r="A84" s="115" t="s">
        <v>346</v>
      </c>
      <c r="B84" s="116" t="s">
        <v>1785</v>
      </c>
      <c r="C84" s="117">
        <v>4.41</v>
      </c>
      <c r="D84" s="118">
        <v>0.52769999999999995</v>
      </c>
      <c r="E84" s="119">
        <v>1</v>
      </c>
      <c r="F84" s="119">
        <v>1</v>
      </c>
      <c r="G84" s="119">
        <v>1.25</v>
      </c>
      <c r="H84" s="119">
        <v>1.25</v>
      </c>
      <c r="I84" s="120" t="s">
        <v>1242</v>
      </c>
      <c r="J84" s="121" t="s">
        <v>1240</v>
      </c>
    </row>
    <row r="85" spans="1:10" ht="15.5">
      <c r="A85" s="102" t="s">
        <v>347</v>
      </c>
      <c r="B85" s="103" t="s">
        <v>1785</v>
      </c>
      <c r="C85" s="104">
        <v>12.07</v>
      </c>
      <c r="D85" s="106">
        <v>0.75419999999999998</v>
      </c>
      <c r="E85" s="106">
        <v>1</v>
      </c>
      <c r="F85" s="106">
        <v>1</v>
      </c>
      <c r="G85" s="106">
        <v>1.25</v>
      </c>
      <c r="H85" s="106">
        <v>1.25</v>
      </c>
      <c r="I85" s="107" t="s">
        <v>1242</v>
      </c>
      <c r="J85" s="108" t="s">
        <v>1240</v>
      </c>
    </row>
    <row r="86" spans="1:10" ht="15.5">
      <c r="A86" s="102" t="s">
        <v>348</v>
      </c>
      <c r="B86" s="103" t="s">
        <v>1785</v>
      </c>
      <c r="C86" s="104">
        <v>8.85</v>
      </c>
      <c r="D86" s="106">
        <v>1.0524</v>
      </c>
      <c r="E86" s="106">
        <v>1</v>
      </c>
      <c r="F86" s="106">
        <v>1</v>
      </c>
      <c r="G86" s="106">
        <v>1.25</v>
      </c>
      <c r="H86" s="106">
        <v>1.25</v>
      </c>
      <c r="I86" s="107" t="s">
        <v>1242</v>
      </c>
      <c r="J86" s="108" t="s">
        <v>1240</v>
      </c>
    </row>
    <row r="87" spans="1:10" ht="15.5">
      <c r="A87" s="109" t="s">
        <v>349</v>
      </c>
      <c r="B87" s="110" t="s">
        <v>1785</v>
      </c>
      <c r="C87" s="111">
        <v>11.84</v>
      </c>
      <c r="D87" s="112">
        <v>2.5078999999999998</v>
      </c>
      <c r="E87" s="112">
        <v>1.1000000000000001</v>
      </c>
      <c r="F87" s="112">
        <v>1.1000000000000001</v>
      </c>
      <c r="G87" s="112">
        <v>1.75</v>
      </c>
      <c r="H87" s="112">
        <v>1.75</v>
      </c>
      <c r="I87" s="113" t="s">
        <v>1242</v>
      </c>
      <c r="J87" s="114" t="s">
        <v>1240</v>
      </c>
    </row>
    <row r="88" spans="1:10" ht="15.5">
      <c r="A88" s="115" t="s">
        <v>350</v>
      </c>
      <c r="B88" s="116" t="s">
        <v>1786</v>
      </c>
      <c r="C88" s="117">
        <v>3.98</v>
      </c>
      <c r="D88" s="118">
        <v>0.67920000000000003</v>
      </c>
      <c r="E88" s="119">
        <v>1</v>
      </c>
      <c r="F88" s="119">
        <v>1</v>
      </c>
      <c r="G88" s="119">
        <v>1.25</v>
      </c>
      <c r="H88" s="119">
        <v>1.25</v>
      </c>
      <c r="I88" s="120" t="s">
        <v>1242</v>
      </c>
      <c r="J88" s="121" t="s">
        <v>1240</v>
      </c>
    </row>
    <row r="89" spans="1:10" ht="15.5">
      <c r="A89" s="102" t="s">
        <v>351</v>
      </c>
      <c r="B89" s="103" t="s">
        <v>1786</v>
      </c>
      <c r="C89" s="104">
        <v>5.47</v>
      </c>
      <c r="D89" s="106">
        <v>0.87029999999999996</v>
      </c>
      <c r="E89" s="106">
        <v>1</v>
      </c>
      <c r="F89" s="106">
        <v>1</v>
      </c>
      <c r="G89" s="106">
        <v>1.25</v>
      </c>
      <c r="H89" s="106">
        <v>1.25</v>
      </c>
      <c r="I89" s="107" t="s">
        <v>1242</v>
      </c>
      <c r="J89" s="108" t="s">
        <v>1240</v>
      </c>
    </row>
    <row r="90" spans="1:10" ht="15.5">
      <c r="A90" s="102" t="s">
        <v>352</v>
      </c>
      <c r="B90" s="103" t="s">
        <v>1786</v>
      </c>
      <c r="C90" s="104">
        <v>7.79</v>
      </c>
      <c r="D90" s="106">
        <v>1.3481000000000001</v>
      </c>
      <c r="E90" s="106">
        <v>1</v>
      </c>
      <c r="F90" s="106">
        <v>1</v>
      </c>
      <c r="G90" s="106">
        <v>1.25</v>
      </c>
      <c r="H90" s="106">
        <v>1.25</v>
      </c>
      <c r="I90" s="107" t="s">
        <v>1242</v>
      </c>
      <c r="J90" s="108" t="s">
        <v>1240</v>
      </c>
    </row>
    <row r="91" spans="1:10" ht="15.5">
      <c r="A91" s="109" t="s">
        <v>353</v>
      </c>
      <c r="B91" s="110" t="s">
        <v>1786</v>
      </c>
      <c r="C91" s="111">
        <v>18.600000000000001</v>
      </c>
      <c r="D91" s="112">
        <v>2.9314</v>
      </c>
      <c r="E91" s="112">
        <v>1.1000000000000001</v>
      </c>
      <c r="F91" s="112">
        <v>1.1000000000000001</v>
      </c>
      <c r="G91" s="112">
        <v>1.75</v>
      </c>
      <c r="H91" s="112">
        <v>1.75</v>
      </c>
      <c r="I91" s="113" t="s">
        <v>1242</v>
      </c>
      <c r="J91" s="114" t="s">
        <v>1240</v>
      </c>
    </row>
    <row r="92" spans="1:10" ht="15.5">
      <c r="A92" s="115" t="s">
        <v>354</v>
      </c>
      <c r="B92" s="116" t="s">
        <v>1787</v>
      </c>
      <c r="C92" s="117">
        <v>2.99</v>
      </c>
      <c r="D92" s="118">
        <v>0.71609999999999996</v>
      </c>
      <c r="E92" s="119">
        <v>1</v>
      </c>
      <c r="F92" s="119">
        <v>1</v>
      </c>
      <c r="G92" s="119">
        <v>1.25</v>
      </c>
      <c r="H92" s="119">
        <v>1.25</v>
      </c>
      <c r="I92" s="120" t="s">
        <v>1242</v>
      </c>
      <c r="J92" s="121" t="s">
        <v>1240</v>
      </c>
    </row>
    <row r="93" spans="1:10" ht="15.5">
      <c r="A93" s="102" t="s">
        <v>355</v>
      </c>
      <c r="B93" s="103" t="s">
        <v>1787</v>
      </c>
      <c r="C93" s="104">
        <v>4</v>
      </c>
      <c r="D93" s="106">
        <v>0.95830000000000004</v>
      </c>
      <c r="E93" s="106">
        <v>1</v>
      </c>
      <c r="F93" s="106">
        <v>1</v>
      </c>
      <c r="G93" s="106">
        <v>1.25</v>
      </c>
      <c r="H93" s="106">
        <v>1.25</v>
      </c>
      <c r="I93" s="107" t="s">
        <v>1242</v>
      </c>
      <c r="J93" s="108" t="s">
        <v>1240</v>
      </c>
    </row>
    <row r="94" spans="1:10" ht="15.5">
      <c r="A94" s="102" t="s">
        <v>356</v>
      </c>
      <c r="B94" s="103" t="s">
        <v>1787</v>
      </c>
      <c r="C94" s="104">
        <v>5.79</v>
      </c>
      <c r="D94" s="106">
        <v>1.3634999999999999</v>
      </c>
      <c r="E94" s="106">
        <v>1</v>
      </c>
      <c r="F94" s="106">
        <v>1</v>
      </c>
      <c r="G94" s="106">
        <v>1.25</v>
      </c>
      <c r="H94" s="106">
        <v>1.25</v>
      </c>
      <c r="I94" s="107" t="s">
        <v>1242</v>
      </c>
      <c r="J94" s="108" t="s">
        <v>1240</v>
      </c>
    </row>
    <row r="95" spans="1:10" ht="15.5">
      <c r="A95" s="109" t="s">
        <v>357</v>
      </c>
      <c r="B95" s="110" t="s">
        <v>1787</v>
      </c>
      <c r="C95" s="111">
        <v>8.4700000000000006</v>
      </c>
      <c r="D95" s="112">
        <v>2.6655000000000002</v>
      </c>
      <c r="E95" s="112">
        <v>1.1000000000000001</v>
      </c>
      <c r="F95" s="112">
        <v>1.1000000000000001</v>
      </c>
      <c r="G95" s="112">
        <v>1.75</v>
      </c>
      <c r="H95" s="112">
        <v>1.75</v>
      </c>
      <c r="I95" s="113" t="s">
        <v>1242</v>
      </c>
      <c r="J95" s="114" t="s">
        <v>1240</v>
      </c>
    </row>
    <row r="96" spans="1:10" ht="15.5">
      <c r="A96" s="115" t="s">
        <v>358</v>
      </c>
      <c r="B96" s="116" t="s">
        <v>1788</v>
      </c>
      <c r="C96" s="117">
        <v>2.5499999999999998</v>
      </c>
      <c r="D96" s="118">
        <v>0.74829999999999997</v>
      </c>
      <c r="E96" s="119">
        <v>1</v>
      </c>
      <c r="F96" s="119">
        <v>1</v>
      </c>
      <c r="G96" s="119">
        <v>1.25</v>
      </c>
      <c r="H96" s="119">
        <v>1.25</v>
      </c>
      <c r="I96" s="120" t="s">
        <v>1242</v>
      </c>
      <c r="J96" s="121" t="s">
        <v>1240</v>
      </c>
    </row>
    <row r="97" spans="1:10" ht="15.5">
      <c r="A97" s="102" t="s">
        <v>359</v>
      </c>
      <c r="B97" s="103" t="s">
        <v>1788</v>
      </c>
      <c r="C97" s="104">
        <v>3.37</v>
      </c>
      <c r="D97" s="106">
        <v>0.89810000000000001</v>
      </c>
      <c r="E97" s="106">
        <v>1</v>
      </c>
      <c r="F97" s="106">
        <v>1</v>
      </c>
      <c r="G97" s="106">
        <v>1.25</v>
      </c>
      <c r="H97" s="106">
        <v>1.25</v>
      </c>
      <c r="I97" s="107" t="s">
        <v>1242</v>
      </c>
      <c r="J97" s="108" t="s">
        <v>1240</v>
      </c>
    </row>
    <row r="98" spans="1:10" ht="15.5">
      <c r="A98" s="102" t="s">
        <v>360</v>
      </c>
      <c r="B98" s="103" t="s">
        <v>1788</v>
      </c>
      <c r="C98" s="104">
        <v>5.67</v>
      </c>
      <c r="D98" s="106">
        <v>1.2468999999999999</v>
      </c>
      <c r="E98" s="106">
        <v>1</v>
      </c>
      <c r="F98" s="106">
        <v>1</v>
      </c>
      <c r="G98" s="106">
        <v>1.25</v>
      </c>
      <c r="H98" s="106">
        <v>1.25</v>
      </c>
      <c r="I98" s="107" t="s">
        <v>1242</v>
      </c>
      <c r="J98" s="108" t="s">
        <v>1240</v>
      </c>
    </row>
    <row r="99" spans="1:10" ht="15.5">
      <c r="A99" s="109" t="s">
        <v>361</v>
      </c>
      <c r="B99" s="110" t="s">
        <v>1788</v>
      </c>
      <c r="C99" s="111">
        <v>10.8</v>
      </c>
      <c r="D99" s="112">
        <v>2.4992999999999999</v>
      </c>
      <c r="E99" s="112">
        <v>1.1000000000000001</v>
      </c>
      <c r="F99" s="112">
        <v>1.1000000000000001</v>
      </c>
      <c r="G99" s="112">
        <v>1.75</v>
      </c>
      <c r="H99" s="112">
        <v>1.75</v>
      </c>
      <c r="I99" s="113" t="s">
        <v>1242</v>
      </c>
      <c r="J99" s="114" t="s">
        <v>1240</v>
      </c>
    </row>
    <row r="100" spans="1:10" ht="15.5">
      <c r="A100" s="115" t="s">
        <v>362</v>
      </c>
      <c r="B100" s="116" t="s">
        <v>1789</v>
      </c>
      <c r="C100" s="117">
        <v>1.72</v>
      </c>
      <c r="D100" s="118">
        <v>0.65659999999999996</v>
      </c>
      <c r="E100" s="119">
        <v>1</v>
      </c>
      <c r="F100" s="119">
        <v>1</v>
      </c>
      <c r="G100" s="119">
        <v>1.25</v>
      </c>
      <c r="H100" s="119">
        <v>1.25</v>
      </c>
      <c r="I100" s="120" t="s">
        <v>1242</v>
      </c>
      <c r="J100" s="121" t="s">
        <v>1240</v>
      </c>
    </row>
    <row r="101" spans="1:10" ht="15.5">
      <c r="A101" s="102" t="s">
        <v>363</v>
      </c>
      <c r="B101" s="103" t="s">
        <v>1789</v>
      </c>
      <c r="C101" s="104">
        <v>2.66</v>
      </c>
      <c r="D101" s="106">
        <v>0.77739999999999998</v>
      </c>
      <c r="E101" s="106">
        <v>1</v>
      </c>
      <c r="F101" s="106">
        <v>1</v>
      </c>
      <c r="G101" s="106">
        <v>1.25</v>
      </c>
      <c r="H101" s="106">
        <v>1.25</v>
      </c>
      <c r="I101" s="107" t="s">
        <v>1242</v>
      </c>
      <c r="J101" s="108" t="s">
        <v>1240</v>
      </c>
    </row>
    <row r="102" spans="1:10" ht="15.5">
      <c r="A102" s="102" t="s">
        <v>364</v>
      </c>
      <c r="B102" s="103" t="s">
        <v>1789</v>
      </c>
      <c r="C102" s="104">
        <v>3.96</v>
      </c>
      <c r="D102" s="106">
        <v>1.054</v>
      </c>
      <c r="E102" s="106">
        <v>1</v>
      </c>
      <c r="F102" s="106">
        <v>1</v>
      </c>
      <c r="G102" s="106">
        <v>1.25</v>
      </c>
      <c r="H102" s="106">
        <v>1.25</v>
      </c>
      <c r="I102" s="107" t="s">
        <v>1242</v>
      </c>
      <c r="J102" s="108" t="s">
        <v>1240</v>
      </c>
    </row>
    <row r="103" spans="1:10" ht="15.5">
      <c r="A103" s="109" t="s">
        <v>365</v>
      </c>
      <c r="B103" s="110" t="s">
        <v>1789</v>
      </c>
      <c r="C103" s="111">
        <v>18</v>
      </c>
      <c r="D103" s="112">
        <v>2.5876999999999999</v>
      </c>
      <c r="E103" s="112">
        <v>1.1000000000000001</v>
      </c>
      <c r="F103" s="112">
        <v>1.1000000000000001</v>
      </c>
      <c r="G103" s="112">
        <v>1.75</v>
      </c>
      <c r="H103" s="112">
        <v>1.75</v>
      </c>
      <c r="I103" s="113" t="s">
        <v>1242</v>
      </c>
      <c r="J103" s="114" t="s">
        <v>1240</v>
      </c>
    </row>
    <row r="104" spans="1:10" ht="15.5">
      <c r="A104" s="115" t="s">
        <v>366</v>
      </c>
      <c r="B104" s="116" t="s">
        <v>1790</v>
      </c>
      <c r="C104" s="117">
        <v>1.72</v>
      </c>
      <c r="D104" s="118">
        <v>0.59570000000000001</v>
      </c>
      <c r="E104" s="119">
        <v>1</v>
      </c>
      <c r="F104" s="119">
        <v>1</v>
      </c>
      <c r="G104" s="119">
        <v>1.25</v>
      </c>
      <c r="H104" s="119">
        <v>1.25</v>
      </c>
      <c r="I104" s="120" t="s">
        <v>1242</v>
      </c>
      <c r="J104" s="121" t="s">
        <v>1240</v>
      </c>
    </row>
    <row r="105" spans="1:10" ht="15.5">
      <c r="A105" s="102" t="s">
        <v>367</v>
      </c>
      <c r="B105" s="103" t="s">
        <v>1790</v>
      </c>
      <c r="C105" s="104">
        <v>2.2599999999999998</v>
      </c>
      <c r="D105" s="106">
        <v>0.66039999999999999</v>
      </c>
      <c r="E105" s="106">
        <v>1</v>
      </c>
      <c r="F105" s="106">
        <v>1</v>
      </c>
      <c r="G105" s="106">
        <v>1.25</v>
      </c>
      <c r="H105" s="106">
        <v>1.25</v>
      </c>
      <c r="I105" s="107" t="s">
        <v>1242</v>
      </c>
      <c r="J105" s="108" t="s">
        <v>1240</v>
      </c>
    </row>
    <row r="106" spans="1:10" ht="15.5">
      <c r="A106" s="102" t="s">
        <v>368</v>
      </c>
      <c r="B106" s="103" t="s">
        <v>1790</v>
      </c>
      <c r="C106" s="104">
        <v>3.42</v>
      </c>
      <c r="D106" s="106">
        <v>0.82979999999999998</v>
      </c>
      <c r="E106" s="106">
        <v>1</v>
      </c>
      <c r="F106" s="106">
        <v>1</v>
      </c>
      <c r="G106" s="106">
        <v>1.25</v>
      </c>
      <c r="H106" s="106">
        <v>1.25</v>
      </c>
      <c r="I106" s="107" t="s">
        <v>1242</v>
      </c>
      <c r="J106" s="108" t="s">
        <v>1240</v>
      </c>
    </row>
    <row r="107" spans="1:10" ht="15.5">
      <c r="A107" s="109" t="s">
        <v>369</v>
      </c>
      <c r="B107" s="110" t="s">
        <v>1790</v>
      </c>
      <c r="C107" s="111">
        <v>10.1</v>
      </c>
      <c r="D107" s="112">
        <v>1.4796</v>
      </c>
      <c r="E107" s="112">
        <v>1.1000000000000001</v>
      </c>
      <c r="F107" s="112">
        <v>1.1000000000000001</v>
      </c>
      <c r="G107" s="112">
        <v>1.75</v>
      </c>
      <c r="H107" s="112">
        <v>1.75</v>
      </c>
      <c r="I107" s="113" t="s">
        <v>1242</v>
      </c>
      <c r="J107" s="114" t="s">
        <v>1240</v>
      </c>
    </row>
    <row r="108" spans="1:10" ht="15.5">
      <c r="A108" s="115" t="s">
        <v>370</v>
      </c>
      <c r="B108" s="116" t="s">
        <v>1791</v>
      </c>
      <c r="C108" s="117">
        <v>2.82</v>
      </c>
      <c r="D108" s="118">
        <v>0.54279999999999995</v>
      </c>
      <c r="E108" s="119">
        <v>1</v>
      </c>
      <c r="F108" s="119">
        <v>1</v>
      </c>
      <c r="G108" s="119">
        <v>1.25</v>
      </c>
      <c r="H108" s="119">
        <v>1.25</v>
      </c>
      <c r="I108" s="120" t="s">
        <v>1242</v>
      </c>
      <c r="J108" s="121" t="s">
        <v>1240</v>
      </c>
    </row>
    <row r="109" spans="1:10" ht="15.5">
      <c r="A109" s="102" t="s">
        <v>371</v>
      </c>
      <c r="B109" s="103" t="s">
        <v>1791</v>
      </c>
      <c r="C109" s="104">
        <v>3.86</v>
      </c>
      <c r="D109" s="106">
        <v>0.64180000000000004</v>
      </c>
      <c r="E109" s="106">
        <v>1</v>
      </c>
      <c r="F109" s="106">
        <v>1</v>
      </c>
      <c r="G109" s="106">
        <v>1.25</v>
      </c>
      <c r="H109" s="106">
        <v>1.25</v>
      </c>
      <c r="I109" s="107" t="s">
        <v>1242</v>
      </c>
      <c r="J109" s="108" t="s">
        <v>1240</v>
      </c>
    </row>
    <row r="110" spans="1:10" ht="15.5">
      <c r="A110" s="102" t="s">
        <v>372</v>
      </c>
      <c r="B110" s="103" t="s">
        <v>1791</v>
      </c>
      <c r="C110" s="104">
        <v>5.68</v>
      </c>
      <c r="D110" s="106">
        <v>0.88280000000000003</v>
      </c>
      <c r="E110" s="106">
        <v>1</v>
      </c>
      <c r="F110" s="106">
        <v>1</v>
      </c>
      <c r="G110" s="106">
        <v>1.25</v>
      </c>
      <c r="H110" s="106">
        <v>1.25</v>
      </c>
      <c r="I110" s="107" t="s">
        <v>1242</v>
      </c>
      <c r="J110" s="108" t="s">
        <v>1240</v>
      </c>
    </row>
    <row r="111" spans="1:10" ht="15.5">
      <c r="A111" s="109" t="s">
        <v>373</v>
      </c>
      <c r="B111" s="110" t="s">
        <v>1791</v>
      </c>
      <c r="C111" s="111">
        <v>14.83</v>
      </c>
      <c r="D111" s="112">
        <v>2.1642000000000001</v>
      </c>
      <c r="E111" s="112">
        <v>1.1000000000000001</v>
      </c>
      <c r="F111" s="112">
        <v>1.1000000000000001</v>
      </c>
      <c r="G111" s="112">
        <v>1.75</v>
      </c>
      <c r="H111" s="112">
        <v>1.75</v>
      </c>
      <c r="I111" s="113" t="s">
        <v>1242</v>
      </c>
      <c r="J111" s="114" t="s">
        <v>1240</v>
      </c>
    </row>
    <row r="112" spans="1:10" ht="15.5">
      <c r="A112" s="115" t="s">
        <v>374</v>
      </c>
      <c r="B112" s="116" t="s">
        <v>1792</v>
      </c>
      <c r="C112" s="117">
        <v>4.6500000000000004</v>
      </c>
      <c r="D112" s="118">
        <v>0.9365</v>
      </c>
      <c r="E112" s="119">
        <v>1</v>
      </c>
      <c r="F112" s="119">
        <v>1</v>
      </c>
      <c r="G112" s="119">
        <v>1.25</v>
      </c>
      <c r="H112" s="119">
        <v>1.25</v>
      </c>
      <c r="I112" s="120" t="s">
        <v>1242</v>
      </c>
      <c r="J112" s="121" t="s">
        <v>1240</v>
      </c>
    </row>
    <row r="113" spans="1:10" ht="15.5">
      <c r="A113" s="102" t="s">
        <v>375</v>
      </c>
      <c r="B113" s="103" t="s">
        <v>1792</v>
      </c>
      <c r="C113" s="104">
        <v>8.14</v>
      </c>
      <c r="D113" s="106">
        <v>1.7608999999999999</v>
      </c>
      <c r="E113" s="106">
        <v>1</v>
      </c>
      <c r="F113" s="106">
        <v>1</v>
      </c>
      <c r="G113" s="106">
        <v>1.25</v>
      </c>
      <c r="H113" s="106">
        <v>1.25</v>
      </c>
      <c r="I113" s="107" t="s">
        <v>1242</v>
      </c>
      <c r="J113" s="108" t="s">
        <v>1240</v>
      </c>
    </row>
    <row r="114" spans="1:10" ht="15.5">
      <c r="A114" s="102" t="s">
        <v>376</v>
      </c>
      <c r="B114" s="103" t="s">
        <v>1792</v>
      </c>
      <c r="C114" s="104">
        <v>9.9600000000000009</v>
      </c>
      <c r="D114" s="106">
        <v>2.2501000000000002</v>
      </c>
      <c r="E114" s="106">
        <v>1</v>
      </c>
      <c r="F114" s="106">
        <v>1</v>
      </c>
      <c r="G114" s="106">
        <v>1.25</v>
      </c>
      <c r="H114" s="106">
        <v>1.25</v>
      </c>
      <c r="I114" s="107" t="s">
        <v>1242</v>
      </c>
      <c r="J114" s="108" t="s">
        <v>1240</v>
      </c>
    </row>
    <row r="115" spans="1:10" ht="15.5">
      <c r="A115" s="109" t="s">
        <v>377</v>
      </c>
      <c r="B115" s="110" t="s">
        <v>1792</v>
      </c>
      <c r="C115" s="111">
        <v>14.62</v>
      </c>
      <c r="D115" s="112">
        <v>4.0381999999999998</v>
      </c>
      <c r="E115" s="112">
        <v>1.1000000000000001</v>
      </c>
      <c r="F115" s="112">
        <v>1.1000000000000001</v>
      </c>
      <c r="G115" s="112">
        <v>1.75</v>
      </c>
      <c r="H115" s="112">
        <v>1.75</v>
      </c>
      <c r="I115" s="113" t="s">
        <v>1242</v>
      </c>
      <c r="J115" s="114" t="s">
        <v>1240</v>
      </c>
    </row>
    <row r="116" spans="1:10" ht="15.5">
      <c r="A116" s="115" t="s">
        <v>378</v>
      </c>
      <c r="B116" s="116" t="s">
        <v>1793</v>
      </c>
      <c r="C116" s="117">
        <v>3.13</v>
      </c>
      <c r="D116" s="118">
        <v>0.59540000000000004</v>
      </c>
      <c r="E116" s="119">
        <v>1</v>
      </c>
      <c r="F116" s="119">
        <v>1</v>
      </c>
      <c r="G116" s="119">
        <v>1.25</v>
      </c>
      <c r="H116" s="119">
        <v>1.25</v>
      </c>
      <c r="I116" s="120" t="s">
        <v>1242</v>
      </c>
      <c r="J116" s="121" t="s">
        <v>1240</v>
      </c>
    </row>
    <row r="117" spans="1:10" ht="15.5">
      <c r="A117" s="102" t="s">
        <v>379</v>
      </c>
      <c r="B117" s="103" t="s">
        <v>1793</v>
      </c>
      <c r="C117" s="104">
        <v>5.42</v>
      </c>
      <c r="D117" s="106">
        <v>1.0508999999999999</v>
      </c>
      <c r="E117" s="106">
        <v>1</v>
      </c>
      <c r="F117" s="106">
        <v>1</v>
      </c>
      <c r="G117" s="106">
        <v>1.25</v>
      </c>
      <c r="H117" s="106">
        <v>1.25</v>
      </c>
      <c r="I117" s="107" t="s">
        <v>1242</v>
      </c>
      <c r="J117" s="108" t="s">
        <v>1240</v>
      </c>
    </row>
    <row r="118" spans="1:10" ht="15.5">
      <c r="A118" s="102" t="s">
        <v>380</v>
      </c>
      <c r="B118" s="103" t="s">
        <v>1793</v>
      </c>
      <c r="C118" s="104">
        <v>7.87</v>
      </c>
      <c r="D118" s="106">
        <v>1.7302999999999999</v>
      </c>
      <c r="E118" s="106">
        <v>1</v>
      </c>
      <c r="F118" s="106">
        <v>1</v>
      </c>
      <c r="G118" s="106">
        <v>1.25</v>
      </c>
      <c r="H118" s="106">
        <v>1.25</v>
      </c>
      <c r="I118" s="107" t="s">
        <v>1242</v>
      </c>
      <c r="J118" s="108" t="s">
        <v>1240</v>
      </c>
    </row>
    <row r="119" spans="1:10" ht="15.5">
      <c r="A119" s="109" t="s">
        <v>381</v>
      </c>
      <c r="B119" s="110" t="s">
        <v>1793</v>
      </c>
      <c r="C119" s="111">
        <v>13.74</v>
      </c>
      <c r="D119" s="112">
        <v>3.5724</v>
      </c>
      <c r="E119" s="112">
        <v>1.1000000000000001</v>
      </c>
      <c r="F119" s="112">
        <v>1.1000000000000001</v>
      </c>
      <c r="G119" s="112">
        <v>1.75</v>
      </c>
      <c r="H119" s="112">
        <v>1.75</v>
      </c>
      <c r="I119" s="113" t="s">
        <v>1242</v>
      </c>
      <c r="J119" s="114" t="s">
        <v>1240</v>
      </c>
    </row>
    <row r="120" spans="1:10" ht="15.5">
      <c r="A120" s="115" t="s">
        <v>382</v>
      </c>
      <c r="B120" s="116" t="s">
        <v>1794</v>
      </c>
      <c r="C120" s="117">
        <v>2.6</v>
      </c>
      <c r="D120" s="118">
        <v>0.54059999999999997</v>
      </c>
      <c r="E120" s="119">
        <v>1</v>
      </c>
      <c r="F120" s="119">
        <v>1</v>
      </c>
      <c r="G120" s="119">
        <v>1.25</v>
      </c>
      <c r="H120" s="119">
        <v>1.25</v>
      </c>
      <c r="I120" s="120" t="s">
        <v>1242</v>
      </c>
      <c r="J120" s="121" t="s">
        <v>1240</v>
      </c>
    </row>
    <row r="121" spans="1:10" ht="15.5">
      <c r="A121" s="102" t="s">
        <v>383</v>
      </c>
      <c r="B121" s="103" t="s">
        <v>1794</v>
      </c>
      <c r="C121" s="104">
        <v>3.33</v>
      </c>
      <c r="D121" s="106">
        <v>0.74729999999999996</v>
      </c>
      <c r="E121" s="106">
        <v>1</v>
      </c>
      <c r="F121" s="106">
        <v>1</v>
      </c>
      <c r="G121" s="106">
        <v>1.25</v>
      </c>
      <c r="H121" s="106">
        <v>1.25</v>
      </c>
      <c r="I121" s="107" t="s">
        <v>1242</v>
      </c>
      <c r="J121" s="108" t="s">
        <v>1240</v>
      </c>
    </row>
    <row r="122" spans="1:10" ht="15.5">
      <c r="A122" s="102" t="s">
        <v>384</v>
      </c>
      <c r="B122" s="103" t="s">
        <v>1794</v>
      </c>
      <c r="C122" s="104">
        <v>5.93</v>
      </c>
      <c r="D122" s="106">
        <v>1.2492000000000001</v>
      </c>
      <c r="E122" s="106">
        <v>1</v>
      </c>
      <c r="F122" s="106">
        <v>1</v>
      </c>
      <c r="G122" s="106">
        <v>1.25</v>
      </c>
      <c r="H122" s="106">
        <v>1.25</v>
      </c>
      <c r="I122" s="107" t="s">
        <v>1242</v>
      </c>
      <c r="J122" s="108" t="s">
        <v>1240</v>
      </c>
    </row>
    <row r="123" spans="1:10" ht="15.5">
      <c r="A123" s="109" t="s">
        <v>385</v>
      </c>
      <c r="B123" s="110" t="s">
        <v>1794</v>
      </c>
      <c r="C123" s="111">
        <v>6.67</v>
      </c>
      <c r="D123" s="112">
        <v>2.5179999999999998</v>
      </c>
      <c r="E123" s="112">
        <v>1.1000000000000001</v>
      </c>
      <c r="F123" s="112">
        <v>1.1000000000000001</v>
      </c>
      <c r="G123" s="112">
        <v>1.75</v>
      </c>
      <c r="H123" s="112">
        <v>1.75</v>
      </c>
      <c r="I123" s="113" t="s">
        <v>1242</v>
      </c>
      <c r="J123" s="114" t="s">
        <v>1240</v>
      </c>
    </row>
    <row r="124" spans="1:10" ht="15.5">
      <c r="A124" s="115" t="s">
        <v>386</v>
      </c>
      <c r="B124" s="116" t="s">
        <v>1795</v>
      </c>
      <c r="C124" s="117">
        <v>2.1800000000000002</v>
      </c>
      <c r="D124" s="118">
        <v>0.53439999999999999</v>
      </c>
      <c r="E124" s="119">
        <v>1</v>
      </c>
      <c r="F124" s="119">
        <v>1</v>
      </c>
      <c r="G124" s="119">
        <v>1.25</v>
      </c>
      <c r="H124" s="119">
        <v>1.25</v>
      </c>
      <c r="I124" s="120" t="s">
        <v>1242</v>
      </c>
      <c r="J124" s="121" t="s">
        <v>1240</v>
      </c>
    </row>
    <row r="125" spans="1:10" ht="15.5">
      <c r="A125" s="102" t="s">
        <v>387</v>
      </c>
      <c r="B125" s="103" t="s">
        <v>1795</v>
      </c>
      <c r="C125" s="104">
        <v>3.37</v>
      </c>
      <c r="D125" s="106">
        <v>0.62129999999999996</v>
      </c>
      <c r="E125" s="106">
        <v>1</v>
      </c>
      <c r="F125" s="106">
        <v>1</v>
      </c>
      <c r="G125" s="106">
        <v>1.25</v>
      </c>
      <c r="H125" s="106">
        <v>1.25</v>
      </c>
      <c r="I125" s="107" t="s">
        <v>1242</v>
      </c>
      <c r="J125" s="108" t="s">
        <v>1240</v>
      </c>
    </row>
    <row r="126" spans="1:10" ht="15.5">
      <c r="A126" s="102" t="s">
        <v>388</v>
      </c>
      <c r="B126" s="103" t="s">
        <v>1795</v>
      </c>
      <c r="C126" s="104">
        <v>5.36</v>
      </c>
      <c r="D126" s="106">
        <v>0.84799999999999998</v>
      </c>
      <c r="E126" s="106">
        <v>1</v>
      </c>
      <c r="F126" s="106">
        <v>1</v>
      </c>
      <c r="G126" s="106">
        <v>1.25</v>
      </c>
      <c r="H126" s="106">
        <v>1.25</v>
      </c>
      <c r="I126" s="107" t="s">
        <v>1242</v>
      </c>
      <c r="J126" s="108" t="s">
        <v>1240</v>
      </c>
    </row>
    <row r="127" spans="1:10" ht="15.5">
      <c r="A127" s="109" t="s">
        <v>389</v>
      </c>
      <c r="B127" s="110" t="s">
        <v>1795</v>
      </c>
      <c r="C127" s="111">
        <v>12.25</v>
      </c>
      <c r="D127" s="112">
        <v>2.0238</v>
      </c>
      <c r="E127" s="112">
        <v>1.1000000000000001</v>
      </c>
      <c r="F127" s="112">
        <v>1.1000000000000001</v>
      </c>
      <c r="G127" s="112">
        <v>1.75</v>
      </c>
      <c r="H127" s="112">
        <v>1.75</v>
      </c>
      <c r="I127" s="113" t="s">
        <v>1242</v>
      </c>
      <c r="J127" s="114" t="s">
        <v>1240</v>
      </c>
    </row>
    <row r="128" spans="1:10" ht="15.5">
      <c r="A128" s="115" t="s">
        <v>390</v>
      </c>
      <c r="B128" s="116" t="s">
        <v>1796</v>
      </c>
      <c r="C128" s="117">
        <v>2.36</v>
      </c>
      <c r="D128" s="118">
        <v>0.45419999999999999</v>
      </c>
      <c r="E128" s="119">
        <v>1</v>
      </c>
      <c r="F128" s="119">
        <v>1</v>
      </c>
      <c r="G128" s="119">
        <v>1.25</v>
      </c>
      <c r="H128" s="119">
        <v>1.25</v>
      </c>
      <c r="I128" s="120" t="s">
        <v>1242</v>
      </c>
      <c r="J128" s="121" t="s">
        <v>1240</v>
      </c>
    </row>
    <row r="129" spans="1:10" ht="15.5">
      <c r="A129" s="102" t="s">
        <v>391</v>
      </c>
      <c r="B129" s="103" t="s">
        <v>1796</v>
      </c>
      <c r="C129" s="104">
        <v>2.85</v>
      </c>
      <c r="D129" s="106">
        <v>0.56169999999999998</v>
      </c>
      <c r="E129" s="106">
        <v>1</v>
      </c>
      <c r="F129" s="106">
        <v>1</v>
      </c>
      <c r="G129" s="106">
        <v>1.25</v>
      </c>
      <c r="H129" s="106">
        <v>1.25</v>
      </c>
      <c r="I129" s="107" t="s">
        <v>1242</v>
      </c>
      <c r="J129" s="108" t="s">
        <v>1240</v>
      </c>
    </row>
    <row r="130" spans="1:10" ht="15.5">
      <c r="A130" s="102" t="s">
        <v>392</v>
      </c>
      <c r="B130" s="103" t="s">
        <v>1796</v>
      </c>
      <c r="C130" s="104">
        <v>4.2300000000000004</v>
      </c>
      <c r="D130" s="106">
        <v>0.79579999999999995</v>
      </c>
      <c r="E130" s="106">
        <v>1</v>
      </c>
      <c r="F130" s="106">
        <v>1</v>
      </c>
      <c r="G130" s="106">
        <v>1.25</v>
      </c>
      <c r="H130" s="106">
        <v>1.25</v>
      </c>
      <c r="I130" s="107" t="s">
        <v>1242</v>
      </c>
      <c r="J130" s="108" t="s">
        <v>1240</v>
      </c>
    </row>
    <row r="131" spans="1:10" ht="15.5">
      <c r="A131" s="109" t="s">
        <v>393</v>
      </c>
      <c r="B131" s="110" t="s">
        <v>1796</v>
      </c>
      <c r="C131" s="111">
        <v>9.11</v>
      </c>
      <c r="D131" s="112">
        <v>2.0202</v>
      </c>
      <c r="E131" s="112">
        <v>1.1000000000000001</v>
      </c>
      <c r="F131" s="112">
        <v>1.1000000000000001</v>
      </c>
      <c r="G131" s="112">
        <v>1.75</v>
      </c>
      <c r="H131" s="112">
        <v>1.75</v>
      </c>
      <c r="I131" s="113" t="s">
        <v>1242</v>
      </c>
      <c r="J131" s="114" t="s">
        <v>1240</v>
      </c>
    </row>
    <row r="132" spans="1:10" ht="15.5">
      <c r="A132" s="115" t="s">
        <v>394</v>
      </c>
      <c r="B132" s="116" t="s">
        <v>1797</v>
      </c>
      <c r="C132" s="117">
        <v>2.6</v>
      </c>
      <c r="D132" s="118">
        <v>0.49759999999999999</v>
      </c>
      <c r="E132" s="119">
        <v>1</v>
      </c>
      <c r="F132" s="119">
        <v>1</v>
      </c>
      <c r="G132" s="119">
        <v>1.25</v>
      </c>
      <c r="H132" s="119">
        <v>1.25</v>
      </c>
      <c r="I132" s="120" t="s">
        <v>1242</v>
      </c>
      <c r="J132" s="121" t="s">
        <v>1240</v>
      </c>
    </row>
    <row r="133" spans="1:10" ht="15.5">
      <c r="A133" s="102" t="s">
        <v>395</v>
      </c>
      <c r="B133" s="103" t="s">
        <v>1797</v>
      </c>
      <c r="C133" s="104">
        <v>2.86</v>
      </c>
      <c r="D133" s="106">
        <v>0.60819999999999996</v>
      </c>
      <c r="E133" s="106">
        <v>1</v>
      </c>
      <c r="F133" s="106">
        <v>1</v>
      </c>
      <c r="G133" s="106">
        <v>1.25</v>
      </c>
      <c r="H133" s="106">
        <v>1.25</v>
      </c>
      <c r="I133" s="107" t="s">
        <v>1242</v>
      </c>
      <c r="J133" s="108" t="s">
        <v>1240</v>
      </c>
    </row>
    <row r="134" spans="1:10" ht="15.5">
      <c r="A134" s="102" t="s">
        <v>396</v>
      </c>
      <c r="B134" s="103" t="s">
        <v>1797</v>
      </c>
      <c r="C134" s="104">
        <v>3.69</v>
      </c>
      <c r="D134" s="106">
        <v>0.75380000000000003</v>
      </c>
      <c r="E134" s="106">
        <v>1</v>
      </c>
      <c r="F134" s="106">
        <v>1</v>
      </c>
      <c r="G134" s="106">
        <v>1.25</v>
      </c>
      <c r="H134" s="106">
        <v>1.25</v>
      </c>
      <c r="I134" s="107" t="s">
        <v>1242</v>
      </c>
      <c r="J134" s="108" t="s">
        <v>1240</v>
      </c>
    </row>
    <row r="135" spans="1:10" ht="15.5">
      <c r="A135" s="109" t="s">
        <v>397</v>
      </c>
      <c r="B135" s="110" t="s">
        <v>1797</v>
      </c>
      <c r="C135" s="111">
        <v>14</v>
      </c>
      <c r="D135" s="112">
        <v>1.2375</v>
      </c>
      <c r="E135" s="112">
        <v>1.1000000000000001</v>
      </c>
      <c r="F135" s="112">
        <v>1.1000000000000001</v>
      </c>
      <c r="G135" s="112">
        <v>1.75</v>
      </c>
      <c r="H135" s="112">
        <v>1.75</v>
      </c>
      <c r="I135" s="113" t="s">
        <v>1242</v>
      </c>
      <c r="J135" s="114" t="s">
        <v>1240</v>
      </c>
    </row>
    <row r="136" spans="1:10" ht="15.5">
      <c r="A136" s="115" t="s">
        <v>398</v>
      </c>
      <c r="B136" s="116" t="s">
        <v>1798</v>
      </c>
      <c r="C136" s="117">
        <v>2.21</v>
      </c>
      <c r="D136" s="118">
        <v>0.57279999999999998</v>
      </c>
      <c r="E136" s="119">
        <v>1</v>
      </c>
      <c r="F136" s="119">
        <v>1</v>
      </c>
      <c r="G136" s="119">
        <v>1.25</v>
      </c>
      <c r="H136" s="119">
        <v>1.25</v>
      </c>
      <c r="I136" s="120" t="s">
        <v>1242</v>
      </c>
      <c r="J136" s="121" t="s">
        <v>1240</v>
      </c>
    </row>
    <row r="137" spans="1:10" ht="15.5">
      <c r="A137" s="102" t="s">
        <v>399</v>
      </c>
      <c r="B137" s="103" t="s">
        <v>1798</v>
      </c>
      <c r="C137" s="104">
        <v>3.47</v>
      </c>
      <c r="D137" s="106">
        <v>0.78469999999999995</v>
      </c>
      <c r="E137" s="106">
        <v>1</v>
      </c>
      <c r="F137" s="106">
        <v>1</v>
      </c>
      <c r="G137" s="106">
        <v>1.25</v>
      </c>
      <c r="H137" s="106">
        <v>1.25</v>
      </c>
      <c r="I137" s="107" t="s">
        <v>1242</v>
      </c>
      <c r="J137" s="108" t="s">
        <v>1240</v>
      </c>
    </row>
    <row r="138" spans="1:10" ht="15.5">
      <c r="A138" s="102" t="s">
        <v>400</v>
      </c>
      <c r="B138" s="103" t="s">
        <v>1798</v>
      </c>
      <c r="C138" s="104">
        <v>5.37</v>
      </c>
      <c r="D138" s="106">
        <v>1.2411000000000001</v>
      </c>
      <c r="E138" s="106">
        <v>1</v>
      </c>
      <c r="F138" s="106">
        <v>1</v>
      </c>
      <c r="G138" s="106">
        <v>1.25</v>
      </c>
      <c r="H138" s="106">
        <v>1.25</v>
      </c>
      <c r="I138" s="107" t="s">
        <v>1242</v>
      </c>
      <c r="J138" s="108" t="s">
        <v>1240</v>
      </c>
    </row>
    <row r="139" spans="1:10" ht="15.5">
      <c r="A139" s="109" t="s">
        <v>401</v>
      </c>
      <c r="B139" s="110" t="s">
        <v>1798</v>
      </c>
      <c r="C139" s="111">
        <v>11.58</v>
      </c>
      <c r="D139" s="112">
        <v>2.8189000000000002</v>
      </c>
      <c r="E139" s="112">
        <v>1.1000000000000001</v>
      </c>
      <c r="F139" s="112">
        <v>1.1000000000000001</v>
      </c>
      <c r="G139" s="112">
        <v>1.75</v>
      </c>
      <c r="H139" s="112">
        <v>1.75</v>
      </c>
      <c r="I139" s="113" t="s">
        <v>1242</v>
      </c>
      <c r="J139" s="114" t="s">
        <v>1240</v>
      </c>
    </row>
    <row r="140" spans="1:10" ht="15.5">
      <c r="A140" s="115" t="s">
        <v>402</v>
      </c>
      <c r="B140" s="116" t="s">
        <v>1799</v>
      </c>
      <c r="C140" s="117">
        <v>2.1800000000000002</v>
      </c>
      <c r="D140" s="118">
        <v>0.56410000000000005</v>
      </c>
      <c r="E140" s="119">
        <v>1</v>
      </c>
      <c r="F140" s="119">
        <v>1</v>
      </c>
      <c r="G140" s="119">
        <v>1.25</v>
      </c>
      <c r="H140" s="119">
        <v>1.25</v>
      </c>
      <c r="I140" s="120" t="s">
        <v>1242</v>
      </c>
      <c r="J140" s="121" t="s">
        <v>1240</v>
      </c>
    </row>
    <row r="141" spans="1:10" ht="15.5">
      <c r="A141" s="102" t="s">
        <v>403</v>
      </c>
      <c r="B141" s="103" t="s">
        <v>1799</v>
      </c>
      <c r="C141" s="104">
        <v>2.17</v>
      </c>
      <c r="D141" s="106">
        <v>0.79869999999999997</v>
      </c>
      <c r="E141" s="106">
        <v>1</v>
      </c>
      <c r="F141" s="106">
        <v>1</v>
      </c>
      <c r="G141" s="106">
        <v>1.25</v>
      </c>
      <c r="H141" s="106">
        <v>1.25</v>
      </c>
      <c r="I141" s="107" t="s">
        <v>1242</v>
      </c>
      <c r="J141" s="108" t="s">
        <v>1240</v>
      </c>
    </row>
    <row r="142" spans="1:10" ht="15.5">
      <c r="A142" s="102" t="s">
        <v>404</v>
      </c>
      <c r="B142" s="103" t="s">
        <v>1799</v>
      </c>
      <c r="C142" s="104">
        <v>5.73</v>
      </c>
      <c r="D142" s="106">
        <v>1.2785</v>
      </c>
      <c r="E142" s="106">
        <v>1</v>
      </c>
      <c r="F142" s="106">
        <v>1</v>
      </c>
      <c r="G142" s="106">
        <v>1.25</v>
      </c>
      <c r="H142" s="106">
        <v>1.25</v>
      </c>
      <c r="I142" s="107" t="s">
        <v>1242</v>
      </c>
      <c r="J142" s="108" t="s">
        <v>1240</v>
      </c>
    </row>
    <row r="143" spans="1:10" ht="15.5">
      <c r="A143" s="109" t="s">
        <v>405</v>
      </c>
      <c r="B143" s="110" t="s">
        <v>1799</v>
      </c>
      <c r="C143" s="111">
        <v>11</v>
      </c>
      <c r="D143" s="112">
        <v>2.6316999999999999</v>
      </c>
      <c r="E143" s="112">
        <v>1.1000000000000001</v>
      </c>
      <c r="F143" s="112">
        <v>1.1000000000000001</v>
      </c>
      <c r="G143" s="112">
        <v>1.75</v>
      </c>
      <c r="H143" s="112">
        <v>1.75</v>
      </c>
      <c r="I143" s="113" t="s">
        <v>1242</v>
      </c>
      <c r="J143" s="114" t="s">
        <v>1240</v>
      </c>
    </row>
    <row r="144" spans="1:10" ht="31">
      <c r="A144" s="115" t="s">
        <v>406</v>
      </c>
      <c r="B144" s="116" t="s">
        <v>1800</v>
      </c>
      <c r="C144" s="117">
        <v>1.78</v>
      </c>
      <c r="D144" s="118">
        <v>0.52680000000000005</v>
      </c>
      <c r="E144" s="119">
        <v>1</v>
      </c>
      <c r="F144" s="119">
        <v>1</v>
      </c>
      <c r="G144" s="119">
        <v>1.25</v>
      </c>
      <c r="H144" s="119">
        <v>1.25</v>
      </c>
      <c r="I144" s="120" t="s">
        <v>1242</v>
      </c>
      <c r="J144" s="121" t="s">
        <v>1240</v>
      </c>
    </row>
    <row r="145" spans="1:10" ht="31">
      <c r="A145" s="102" t="s">
        <v>407</v>
      </c>
      <c r="B145" s="103" t="s">
        <v>1800</v>
      </c>
      <c r="C145" s="104">
        <v>2.57</v>
      </c>
      <c r="D145" s="106">
        <v>0.7228</v>
      </c>
      <c r="E145" s="106">
        <v>1</v>
      </c>
      <c r="F145" s="106">
        <v>1</v>
      </c>
      <c r="G145" s="106">
        <v>1.25</v>
      </c>
      <c r="H145" s="106">
        <v>1.25</v>
      </c>
      <c r="I145" s="107" t="s">
        <v>1242</v>
      </c>
      <c r="J145" s="108" t="s">
        <v>1240</v>
      </c>
    </row>
    <row r="146" spans="1:10" ht="31">
      <c r="A146" s="102" t="s">
        <v>408</v>
      </c>
      <c r="B146" s="103" t="s">
        <v>1800</v>
      </c>
      <c r="C146" s="104">
        <v>4.09</v>
      </c>
      <c r="D146" s="106">
        <v>1.0704</v>
      </c>
      <c r="E146" s="106">
        <v>1</v>
      </c>
      <c r="F146" s="106">
        <v>1</v>
      </c>
      <c r="G146" s="106">
        <v>1.25</v>
      </c>
      <c r="H146" s="106">
        <v>1.25</v>
      </c>
      <c r="I146" s="107" t="s">
        <v>1242</v>
      </c>
      <c r="J146" s="108" t="s">
        <v>1240</v>
      </c>
    </row>
    <row r="147" spans="1:10" ht="31">
      <c r="A147" s="109" t="s">
        <v>409</v>
      </c>
      <c r="B147" s="110" t="s">
        <v>1800</v>
      </c>
      <c r="C147" s="111">
        <v>9.07</v>
      </c>
      <c r="D147" s="112">
        <v>2.5388999999999999</v>
      </c>
      <c r="E147" s="112">
        <v>1.1000000000000001</v>
      </c>
      <c r="F147" s="112">
        <v>1.1000000000000001</v>
      </c>
      <c r="G147" s="112">
        <v>1.75</v>
      </c>
      <c r="H147" s="112">
        <v>1.75</v>
      </c>
      <c r="I147" s="113" t="s">
        <v>1242</v>
      </c>
      <c r="J147" s="114" t="s">
        <v>1240</v>
      </c>
    </row>
    <row r="148" spans="1:10" ht="15.5">
      <c r="A148" s="115" t="s">
        <v>410</v>
      </c>
      <c r="B148" s="116" t="s">
        <v>1801</v>
      </c>
      <c r="C148" s="117">
        <v>5.45</v>
      </c>
      <c r="D148" s="118">
        <v>0.57820000000000005</v>
      </c>
      <c r="E148" s="119">
        <v>1</v>
      </c>
      <c r="F148" s="119">
        <v>1</v>
      </c>
      <c r="G148" s="119">
        <v>1.25</v>
      </c>
      <c r="H148" s="119">
        <v>1.25</v>
      </c>
      <c r="I148" s="120" t="s">
        <v>1242</v>
      </c>
      <c r="J148" s="121" t="s">
        <v>1240</v>
      </c>
    </row>
    <row r="149" spans="1:10" ht="15.5">
      <c r="A149" s="102" t="s">
        <v>411</v>
      </c>
      <c r="B149" s="103" t="s">
        <v>1801</v>
      </c>
      <c r="C149" s="104">
        <v>9.14</v>
      </c>
      <c r="D149" s="106">
        <v>0.70750000000000002</v>
      </c>
      <c r="E149" s="106">
        <v>1</v>
      </c>
      <c r="F149" s="106">
        <v>1</v>
      </c>
      <c r="G149" s="106">
        <v>1.25</v>
      </c>
      <c r="H149" s="106">
        <v>1.25</v>
      </c>
      <c r="I149" s="107" t="s">
        <v>1242</v>
      </c>
      <c r="J149" s="108" t="s">
        <v>1240</v>
      </c>
    </row>
    <row r="150" spans="1:10" ht="15.5">
      <c r="A150" s="102" t="s">
        <v>412</v>
      </c>
      <c r="B150" s="103" t="s">
        <v>1801</v>
      </c>
      <c r="C150" s="104">
        <v>11.26</v>
      </c>
      <c r="D150" s="106">
        <v>0.95950000000000002</v>
      </c>
      <c r="E150" s="106">
        <v>1</v>
      </c>
      <c r="F150" s="106">
        <v>1</v>
      </c>
      <c r="G150" s="106">
        <v>1.25</v>
      </c>
      <c r="H150" s="106">
        <v>1.25</v>
      </c>
      <c r="I150" s="107" t="s">
        <v>1242</v>
      </c>
      <c r="J150" s="108" t="s">
        <v>1240</v>
      </c>
    </row>
    <row r="151" spans="1:10" ht="15.5">
      <c r="A151" s="109" t="s">
        <v>413</v>
      </c>
      <c r="B151" s="110" t="s">
        <v>1801</v>
      </c>
      <c r="C151" s="111">
        <v>18.98</v>
      </c>
      <c r="D151" s="112">
        <v>2.0669</v>
      </c>
      <c r="E151" s="112">
        <v>1.1000000000000001</v>
      </c>
      <c r="F151" s="112">
        <v>1.1000000000000001</v>
      </c>
      <c r="G151" s="112">
        <v>1.75</v>
      </c>
      <c r="H151" s="112">
        <v>1.75</v>
      </c>
      <c r="I151" s="113" t="s">
        <v>1242</v>
      </c>
      <c r="J151" s="114" t="s">
        <v>1240</v>
      </c>
    </row>
    <row r="152" spans="1:10" ht="15.5">
      <c r="A152" s="115" t="s">
        <v>1802</v>
      </c>
      <c r="B152" s="116" t="s">
        <v>1803</v>
      </c>
      <c r="C152" s="117">
        <v>2.75</v>
      </c>
      <c r="D152" s="118">
        <v>0.59830000000000005</v>
      </c>
      <c r="E152" s="119">
        <v>1</v>
      </c>
      <c r="F152" s="119">
        <v>1</v>
      </c>
      <c r="G152" s="119">
        <v>1.25</v>
      </c>
      <c r="H152" s="119">
        <v>1.25</v>
      </c>
      <c r="I152" s="120" t="s">
        <v>1242</v>
      </c>
      <c r="J152" s="121" t="s">
        <v>1240</v>
      </c>
    </row>
    <row r="153" spans="1:10" ht="15.5">
      <c r="A153" s="102" t="s">
        <v>1804</v>
      </c>
      <c r="B153" s="103" t="s">
        <v>1803</v>
      </c>
      <c r="C153" s="104">
        <v>4.08</v>
      </c>
      <c r="D153" s="106">
        <v>0.69279999999999997</v>
      </c>
      <c r="E153" s="106">
        <v>1</v>
      </c>
      <c r="F153" s="106">
        <v>1</v>
      </c>
      <c r="G153" s="106">
        <v>1.25</v>
      </c>
      <c r="H153" s="106">
        <v>1.25</v>
      </c>
      <c r="I153" s="107" t="s">
        <v>1242</v>
      </c>
      <c r="J153" s="108" t="s">
        <v>1240</v>
      </c>
    </row>
    <row r="154" spans="1:10" ht="15.5">
      <c r="A154" s="102" t="s">
        <v>1805</v>
      </c>
      <c r="B154" s="103" t="s">
        <v>1803</v>
      </c>
      <c r="C154" s="104">
        <v>9.82</v>
      </c>
      <c r="D154" s="106">
        <v>0.89390000000000003</v>
      </c>
      <c r="E154" s="106">
        <v>1</v>
      </c>
      <c r="F154" s="106">
        <v>1</v>
      </c>
      <c r="G154" s="106">
        <v>1.25</v>
      </c>
      <c r="H154" s="106">
        <v>1.25</v>
      </c>
      <c r="I154" s="107" t="s">
        <v>1242</v>
      </c>
      <c r="J154" s="108" t="s">
        <v>1240</v>
      </c>
    </row>
    <row r="155" spans="1:10" ht="15.5">
      <c r="A155" s="109" t="s">
        <v>1806</v>
      </c>
      <c r="B155" s="110" t="s">
        <v>1803</v>
      </c>
      <c r="C155" s="111">
        <v>9.77</v>
      </c>
      <c r="D155" s="112">
        <v>2.0547</v>
      </c>
      <c r="E155" s="112">
        <v>1.1000000000000001</v>
      </c>
      <c r="F155" s="112">
        <v>1.1000000000000001</v>
      </c>
      <c r="G155" s="112">
        <v>1.75</v>
      </c>
      <c r="H155" s="112">
        <v>1.75</v>
      </c>
      <c r="I155" s="113" t="s">
        <v>1242</v>
      </c>
      <c r="J155" s="114" t="s">
        <v>1240</v>
      </c>
    </row>
    <row r="156" spans="1:10" ht="15.5">
      <c r="A156" s="115" t="s">
        <v>414</v>
      </c>
      <c r="B156" s="116" t="s">
        <v>1807</v>
      </c>
      <c r="C156" s="117">
        <v>2.0699999999999998</v>
      </c>
      <c r="D156" s="118">
        <v>0.82169999999999999</v>
      </c>
      <c r="E156" s="119">
        <v>1</v>
      </c>
      <c r="F156" s="119">
        <v>1</v>
      </c>
      <c r="G156" s="119">
        <v>1.25</v>
      </c>
      <c r="H156" s="119">
        <v>1.25</v>
      </c>
      <c r="I156" s="120" t="s">
        <v>1242</v>
      </c>
      <c r="J156" s="121" t="s">
        <v>1240</v>
      </c>
    </row>
    <row r="157" spans="1:10" ht="15.5">
      <c r="A157" s="102" t="s">
        <v>415</v>
      </c>
      <c r="B157" s="103" t="s">
        <v>1807</v>
      </c>
      <c r="C157" s="104">
        <v>3.31</v>
      </c>
      <c r="D157" s="106">
        <v>1.0182</v>
      </c>
      <c r="E157" s="106">
        <v>1</v>
      </c>
      <c r="F157" s="106">
        <v>1</v>
      </c>
      <c r="G157" s="106">
        <v>1.25</v>
      </c>
      <c r="H157" s="106">
        <v>1.25</v>
      </c>
      <c r="I157" s="107" t="s">
        <v>1242</v>
      </c>
      <c r="J157" s="108" t="s">
        <v>1240</v>
      </c>
    </row>
    <row r="158" spans="1:10" ht="15.5">
      <c r="A158" s="102" t="s">
        <v>416</v>
      </c>
      <c r="B158" s="103" t="s">
        <v>1807</v>
      </c>
      <c r="C158" s="104">
        <v>4.8099999999999996</v>
      </c>
      <c r="D158" s="106">
        <v>1.4761</v>
      </c>
      <c r="E158" s="106">
        <v>1</v>
      </c>
      <c r="F158" s="106">
        <v>1</v>
      </c>
      <c r="G158" s="106">
        <v>1.25</v>
      </c>
      <c r="H158" s="106">
        <v>1.25</v>
      </c>
      <c r="I158" s="107" t="s">
        <v>1242</v>
      </c>
      <c r="J158" s="108" t="s">
        <v>1240</v>
      </c>
    </row>
    <row r="159" spans="1:10" ht="15.5">
      <c r="A159" s="109" t="s">
        <v>417</v>
      </c>
      <c r="B159" s="110" t="s">
        <v>1807</v>
      </c>
      <c r="C159" s="111">
        <v>36.5</v>
      </c>
      <c r="D159" s="112">
        <v>3.3868999999999998</v>
      </c>
      <c r="E159" s="112">
        <v>1.1000000000000001</v>
      </c>
      <c r="F159" s="112">
        <v>1.1000000000000001</v>
      </c>
      <c r="G159" s="112">
        <v>1.75</v>
      </c>
      <c r="H159" s="112">
        <v>1.75</v>
      </c>
      <c r="I159" s="113" t="s">
        <v>1242</v>
      </c>
      <c r="J159" s="114" t="s">
        <v>1240</v>
      </c>
    </row>
    <row r="160" spans="1:10" ht="15.5">
      <c r="A160" s="115" t="s">
        <v>418</v>
      </c>
      <c r="B160" s="116" t="s">
        <v>1808</v>
      </c>
      <c r="C160" s="117">
        <v>2.34</v>
      </c>
      <c r="D160" s="118">
        <v>0.436</v>
      </c>
      <c r="E160" s="119">
        <v>1</v>
      </c>
      <c r="F160" s="119">
        <v>1</v>
      </c>
      <c r="G160" s="119">
        <v>1.25</v>
      </c>
      <c r="H160" s="119">
        <v>1.25</v>
      </c>
      <c r="I160" s="120" t="s">
        <v>1242</v>
      </c>
      <c r="J160" s="121" t="s">
        <v>1240</v>
      </c>
    </row>
    <row r="161" spans="1:10" ht="15.5">
      <c r="A161" s="102" t="s">
        <v>419</v>
      </c>
      <c r="B161" s="103" t="s">
        <v>1808</v>
      </c>
      <c r="C161" s="104">
        <v>3.05</v>
      </c>
      <c r="D161" s="106">
        <v>0.57230000000000003</v>
      </c>
      <c r="E161" s="106">
        <v>1</v>
      </c>
      <c r="F161" s="106">
        <v>1</v>
      </c>
      <c r="G161" s="106">
        <v>1.25</v>
      </c>
      <c r="H161" s="106">
        <v>1.25</v>
      </c>
      <c r="I161" s="107" t="s">
        <v>1242</v>
      </c>
      <c r="J161" s="108" t="s">
        <v>1240</v>
      </c>
    </row>
    <row r="162" spans="1:10" ht="15.5">
      <c r="A162" s="102" t="s">
        <v>420</v>
      </c>
      <c r="B162" s="103" t="s">
        <v>1808</v>
      </c>
      <c r="C162" s="104">
        <v>5.15</v>
      </c>
      <c r="D162" s="106">
        <v>0.84570000000000001</v>
      </c>
      <c r="E162" s="106">
        <v>1</v>
      </c>
      <c r="F162" s="106">
        <v>1</v>
      </c>
      <c r="G162" s="106">
        <v>1.25</v>
      </c>
      <c r="H162" s="106">
        <v>1.25</v>
      </c>
      <c r="I162" s="107" t="s">
        <v>1242</v>
      </c>
      <c r="J162" s="108" t="s">
        <v>1240</v>
      </c>
    </row>
    <row r="163" spans="1:10" ht="15.5">
      <c r="A163" s="109" t="s">
        <v>421</v>
      </c>
      <c r="B163" s="110" t="s">
        <v>1808</v>
      </c>
      <c r="C163" s="111">
        <v>9</v>
      </c>
      <c r="D163" s="112">
        <v>1.9136</v>
      </c>
      <c r="E163" s="112">
        <v>1.1000000000000001</v>
      </c>
      <c r="F163" s="112">
        <v>1.1000000000000001</v>
      </c>
      <c r="G163" s="112">
        <v>1.75</v>
      </c>
      <c r="H163" s="112">
        <v>1.75</v>
      </c>
      <c r="I163" s="113" t="s">
        <v>1242</v>
      </c>
      <c r="J163" s="114" t="s">
        <v>1240</v>
      </c>
    </row>
    <row r="164" spans="1:10" ht="15.5">
      <c r="A164" s="115" t="s">
        <v>422</v>
      </c>
      <c r="B164" s="116" t="s">
        <v>1809</v>
      </c>
      <c r="C164" s="117">
        <v>2.5499999999999998</v>
      </c>
      <c r="D164" s="118">
        <v>1.4843</v>
      </c>
      <c r="E164" s="119">
        <v>1</v>
      </c>
      <c r="F164" s="119">
        <v>1</v>
      </c>
      <c r="G164" s="119">
        <v>1.25</v>
      </c>
      <c r="H164" s="119">
        <v>1.25</v>
      </c>
      <c r="I164" s="120" t="s">
        <v>1242</v>
      </c>
      <c r="J164" s="121" t="s">
        <v>1240</v>
      </c>
    </row>
    <row r="165" spans="1:10" ht="15.5">
      <c r="A165" s="102" t="s">
        <v>423</v>
      </c>
      <c r="B165" s="103" t="s">
        <v>1809</v>
      </c>
      <c r="C165" s="104">
        <v>4.4800000000000004</v>
      </c>
      <c r="D165" s="106">
        <v>1.9462999999999999</v>
      </c>
      <c r="E165" s="106">
        <v>1</v>
      </c>
      <c r="F165" s="106">
        <v>1</v>
      </c>
      <c r="G165" s="106">
        <v>1.25</v>
      </c>
      <c r="H165" s="106">
        <v>1.25</v>
      </c>
      <c r="I165" s="107" t="s">
        <v>1242</v>
      </c>
      <c r="J165" s="108" t="s">
        <v>1240</v>
      </c>
    </row>
    <row r="166" spans="1:10" ht="15.5">
      <c r="A166" s="102" t="s">
        <v>424</v>
      </c>
      <c r="B166" s="103" t="s">
        <v>1809</v>
      </c>
      <c r="C166" s="104">
        <v>9.2799999999999994</v>
      </c>
      <c r="D166" s="106">
        <v>3.2425999999999999</v>
      </c>
      <c r="E166" s="106">
        <v>1</v>
      </c>
      <c r="F166" s="106">
        <v>1</v>
      </c>
      <c r="G166" s="106">
        <v>1.25</v>
      </c>
      <c r="H166" s="106">
        <v>1.25</v>
      </c>
      <c r="I166" s="107" t="s">
        <v>1242</v>
      </c>
      <c r="J166" s="108" t="s">
        <v>1240</v>
      </c>
    </row>
    <row r="167" spans="1:10" ht="15.5">
      <c r="A167" s="109" t="s">
        <v>425</v>
      </c>
      <c r="B167" s="110" t="s">
        <v>1809</v>
      </c>
      <c r="C167" s="111">
        <v>15.63</v>
      </c>
      <c r="D167" s="112">
        <v>5.6707999999999998</v>
      </c>
      <c r="E167" s="112">
        <v>1.1000000000000001</v>
      </c>
      <c r="F167" s="112">
        <v>1.1000000000000001</v>
      </c>
      <c r="G167" s="112">
        <v>1.75</v>
      </c>
      <c r="H167" s="112">
        <v>1.75</v>
      </c>
      <c r="I167" s="113" t="s">
        <v>1242</v>
      </c>
      <c r="J167" s="114" t="s">
        <v>1240</v>
      </c>
    </row>
    <row r="168" spans="1:10" ht="15.5">
      <c r="A168" s="115" t="s">
        <v>426</v>
      </c>
      <c r="B168" s="116" t="s">
        <v>1810</v>
      </c>
      <c r="C168" s="117">
        <v>2.74</v>
      </c>
      <c r="D168" s="118">
        <v>1.5741000000000001</v>
      </c>
      <c r="E168" s="119">
        <v>1</v>
      </c>
      <c r="F168" s="119">
        <v>1</v>
      </c>
      <c r="G168" s="119">
        <v>1.25</v>
      </c>
      <c r="H168" s="119">
        <v>1.25</v>
      </c>
      <c r="I168" s="120" t="s">
        <v>1242</v>
      </c>
      <c r="J168" s="121" t="s">
        <v>1240</v>
      </c>
    </row>
    <row r="169" spans="1:10" ht="15.5">
      <c r="A169" s="102" t="s">
        <v>427</v>
      </c>
      <c r="B169" s="103" t="s">
        <v>1810</v>
      </c>
      <c r="C169" s="104">
        <v>4.88</v>
      </c>
      <c r="D169" s="106">
        <v>1.9454</v>
      </c>
      <c r="E169" s="106">
        <v>1</v>
      </c>
      <c r="F169" s="106">
        <v>1</v>
      </c>
      <c r="G169" s="106">
        <v>1.25</v>
      </c>
      <c r="H169" s="106">
        <v>1.25</v>
      </c>
      <c r="I169" s="107" t="s">
        <v>1242</v>
      </c>
      <c r="J169" s="108" t="s">
        <v>1240</v>
      </c>
    </row>
    <row r="170" spans="1:10" ht="15.5">
      <c r="A170" s="102" t="s">
        <v>428</v>
      </c>
      <c r="B170" s="103" t="s">
        <v>1810</v>
      </c>
      <c r="C170" s="104">
        <v>12.05</v>
      </c>
      <c r="D170" s="106">
        <v>3.3304</v>
      </c>
      <c r="E170" s="106">
        <v>1</v>
      </c>
      <c r="F170" s="106">
        <v>1</v>
      </c>
      <c r="G170" s="106">
        <v>1.25</v>
      </c>
      <c r="H170" s="106">
        <v>1.25</v>
      </c>
      <c r="I170" s="107" t="s">
        <v>1242</v>
      </c>
      <c r="J170" s="108" t="s">
        <v>1240</v>
      </c>
    </row>
    <row r="171" spans="1:10" ht="15.5">
      <c r="A171" s="109" t="s">
        <v>429</v>
      </c>
      <c r="B171" s="110" t="s">
        <v>1810</v>
      </c>
      <c r="C171" s="111">
        <v>11.25</v>
      </c>
      <c r="D171" s="112">
        <v>4.915</v>
      </c>
      <c r="E171" s="112">
        <v>1.1000000000000001</v>
      </c>
      <c r="F171" s="112">
        <v>1.1000000000000001</v>
      </c>
      <c r="G171" s="112">
        <v>1.75</v>
      </c>
      <c r="H171" s="112">
        <v>1.75</v>
      </c>
      <c r="I171" s="113" t="s">
        <v>1242</v>
      </c>
      <c r="J171" s="114" t="s">
        <v>1240</v>
      </c>
    </row>
    <row r="172" spans="1:10" ht="15.5">
      <c r="A172" s="115" t="s">
        <v>430</v>
      </c>
      <c r="B172" s="116" t="s">
        <v>1811</v>
      </c>
      <c r="C172" s="117">
        <v>2.08</v>
      </c>
      <c r="D172" s="118">
        <v>1.0476000000000001</v>
      </c>
      <c r="E172" s="119">
        <v>1</v>
      </c>
      <c r="F172" s="119">
        <v>1</v>
      </c>
      <c r="G172" s="119">
        <v>1.25</v>
      </c>
      <c r="H172" s="119">
        <v>1.25</v>
      </c>
      <c r="I172" s="120" t="s">
        <v>1242</v>
      </c>
      <c r="J172" s="121" t="s">
        <v>1240</v>
      </c>
    </row>
    <row r="173" spans="1:10" ht="15.5">
      <c r="A173" s="102" t="s">
        <v>431</v>
      </c>
      <c r="B173" s="103" t="s">
        <v>1811</v>
      </c>
      <c r="C173" s="104">
        <v>3.06</v>
      </c>
      <c r="D173" s="106">
        <v>1.4471000000000001</v>
      </c>
      <c r="E173" s="106">
        <v>1</v>
      </c>
      <c r="F173" s="106">
        <v>1</v>
      </c>
      <c r="G173" s="106">
        <v>1.25</v>
      </c>
      <c r="H173" s="106">
        <v>1.25</v>
      </c>
      <c r="I173" s="107" t="s">
        <v>1242</v>
      </c>
      <c r="J173" s="108" t="s">
        <v>1240</v>
      </c>
    </row>
    <row r="174" spans="1:10" ht="15.5">
      <c r="A174" s="102" t="s">
        <v>432</v>
      </c>
      <c r="B174" s="103" t="s">
        <v>1811</v>
      </c>
      <c r="C174" s="104">
        <v>7.43</v>
      </c>
      <c r="D174" s="106">
        <v>2.1831</v>
      </c>
      <c r="E174" s="106">
        <v>1</v>
      </c>
      <c r="F174" s="106">
        <v>1</v>
      </c>
      <c r="G174" s="106">
        <v>1.25</v>
      </c>
      <c r="H174" s="106">
        <v>1.25</v>
      </c>
      <c r="I174" s="107" t="s">
        <v>1242</v>
      </c>
      <c r="J174" s="108" t="s">
        <v>1240</v>
      </c>
    </row>
    <row r="175" spans="1:10" ht="15.5">
      <c r="A175" s="109" t="s">
        <v>433</v>
      </c>
      <c r="B175" s="110" t="s">
        <v>1811</v>
      </c>
      <c r="C175" s="111">
        <v>30.2</v>
      </c>
      <c r="D175" s="112">
        <v>4.6604999999999999</v>
      </c>
      <c r="E175" s="112">
        <v>1.1000000000000001</v>
      </c>
      <c r="F175" s="112">
        <v>1.1000000000000001</v>
      </c>
      <c r="G175" s="112">
        <v>1.75</v>
      </c>
      <c r="H175" s="112">
        <v>1.75</v>
      </c>
      <c r="I175" s="113" t="s">
        <v>1242</v>
      </c>
      <c r="J175" s="114" t="s">
        <v>1240</v>
      </c>
    </row>
    <row r="176" spans="1:10" ht="15.5">
      <c r="A176" s="115" t="s">
        <v>434</v>
      </c>
      <c r="B176" s="116" t="s">
        <v>1812</v>
      </c>
      <c r="C176" s="117">
        <v>1.55</v>
      </c>
      <c r="D176" s="118">
        <v>0.72160000000000002</v>
      </c>
      <c r="E176" s="119">
        <v>1</v>
      </c>
      <c r="F176" s="119">
        <v>1</v>
      </c>
      <c r="G176" s="119">
        <v>1.25</v>
      </c>
      <c r="H176" s="119">
        <v>1.25</v>
      </c>
      <c r="I176" s="120" t="s">
        <v>1242</v>
      </c>
      <c r="J176" s="121" t="s">
        <v>1240</v>
      </c>
    </row>
    <row r="177" spans="1:10" ht="15.5">
      <c r="A177" s="102" t="s">
        <v>435</v>
      </c>
      <c r="B177" s="103" t="s">
        <v>1812</v>
      </c>
      <c r="C177" s="104">
        <v>3.1</v>
      </c>
      <c r="D177" s="106">
        <v>0.85309999999999997</v>
      </c>
      <c r="E177" s="106">
        <v>1</v>
      </c>
      <c r="F177" s="106">
        <v>1</v>
      </c>
      <c r="G177" s="106">
        <v>1.25</v>
      </c>
      <c r="H177" s="106">
        <v>1.25</v>
      </c>
      <c r="I177" s="107" t="s">
        <v>1242</v>
      </c>
      <c r="J177" s="108" t="s">
        <v>1240</v>
      </c>
    </row>
    <row r="178" spans="1:10" ht="15.5">
      <c r="A178" s="102" t="s">
        <v>436</v>
      </c>
      <c r="B178" s="103" t="s">
        <v>1812</v>
      </c>
      <c r="C178" s="104">
        <v>7.67</v>
      </c>
      <c r="D178" s="106">
        <v>1.161</v>
      </c>
      <c r="E178" s="106">
        <v>1</v>
      </c>
      <c r="F178" s="106">
        <v>1</v>
      </c>
      <c r="G178" s="106">
        <v>1.25</v>
      </c>
      <c r="H178" s="106">
        <v>1.25</v>
      </c>
      <c r="I178" s="107" t="s">
        <v>1242</v>
      </c>
      <c r="J178" s="108" t="s">
        <v>1240</v>
      </c>
    </row>
    <row r="179" spans="1:10" ht="15.5">
      <c r="A179" s="109" t="s">
        <v>437</v>
      </c>
      <c r="B179" s="110" t="s">
        <v>1812</v>
      </c>
      <c r="C179" s="111">
        <v>15.83</v>
      </c>
      <c r="D179" s="112">
        <v>2.44</v>
      </c>
      <c r="E179" s="112">
        <v>1.1000000000000001</v>
      </c>
      <c r="F179" s="112">
        <v>1.1000000000000001</v>
      </c>
      <c r="G179" s="112">
        <v>1.75</v>
      </c>
      <c r="H179" s="112">
        <v>1.75</v>
      </c>
      <c r="I179" s="113" t="s">
        <v>1242</v>
      </c>
      <c r="J179" s="114" t="s">
        <v>1240</v>
      </c>
    </row>
    <row r="180" spans="1:10" ht="15.5">
      <c r="A180" s="115" t="s">
        <v>438</v>
      </c>
      <c r="B180" s="116" t="s">
        <v>1813</v>
      </c>
      <c r="C180" s="117">
        <v>1.61</v>
      </c>
      <c r="D180" s="118">
        <v>0.44450000000000001</v>
      </c>
      <c r="E180" s="119">
        <v>1</v>
      </c>
      <c r="F180" s="119">
        <v>1</v>
      </c>
      <c r="G180" s="119">
        <v>1.25</v>
      </c>
      <c r="H180" s="119">
        <v>1.25</v>
      </c>
      <c r="I180" s="120" t="s">
        <v>1242</v>
      </c>
      <c r="J180" s="121" t="s">
        <v>1240</v>
      </c>
    </row>
    <row r="181" spans="1:10" ht="15.5">
      <c r="A181" s="102" t="s">
        <v>439</v>
      </c>
      <c r="B181" s="103" t="s">
        <v>1813</v>
      </c>
      <c r="C181" s="104">
        <v>2.93</v>
      </c>
      <c r="D181" s="106">
        <v>0.63929999999999998</v>
      </c>
      <c r="E181" s="106">
        <v>1</v>
      </c>
      <c r="F181" s="106">
        <v>1</v>
      </c>
      <c r="G181" s="106">
        <v>1.25</v>
      </c>
      <c r="H181" s="106">
        <v>1.25</v>
      </c>
      <c r="I181" s="107" t="s">
        <v>1242</v>
      </c>
      <c r="J181" s="108" t="s">
        <v>1240</v>
      </c>
    </row>
    <row r="182" spans="1:10" ht="15.5">
      <c r="A182" s="102" t="s">
        <v>440</v>
      </c>
      <c r="B182" s="103" t="s">
        <v>1813</v>
      </c>
      <c r="C182" s="104">
        <v>4.8099999999999996</v>
      </c>
      <c r="D182" s="106">
        <v>1.1245000000000001</v>
      </c>
      <c r="E182" s="106">
        <v>1</v>
      </c>
      <c r="F182" s="106">
        <v>1</v>
      </c>
      <c r="G182" s="106">
        <v>1.25</v>
      </c>
      <c r="H182" s="106">
        <v>1.25</v>
      </c>
      <c r="I182" s="107" t="s">
        <v>1242</v>
      </c>
      <c r="J182" s="108" t="s">
        <v>1240</v>
      </c>
    </row>
    <row r="183" spans="1:10" ht="15.5">
      <c r="A183" s="109" t="s">
        <v>441</v>
      </c>
      <c r="B183" s="110" t="s">
        <v>1813</v>
      </c>
      <c r="C183" s="111">
        <v>9</v>
      </c>
      <c r="D183" s="112">
        <v>3.2538</v>
      </c>
      <c r="E183" s="112">
        <v>1.1000000000000001</v>
      </c>
      <c r="F183" s="112">
        <v>1.1000000000000001</v>
      </c>
      <c r="G183" s="112">
        <v>1.75</v>
      </c>
      <c r="H183" s="112">
        <v>1.75</v>
      </c>
      <c r="I183" s="113" t="s">
        <v>1242</v>
      </c>
      <c r="J183" s="114" t="s">
        <v>1240</v>
      </c>
    </row>
    <row r="184" spans="1:10" ht="15.5">
      <c r="A184" s="115" t="s">
        <v>442</v>
      </c>
      <c r="B184" s="116" t="s">
        <v>1814</v>
      </c>
      <c r="C184" s="117">
        <v>2.36</v>
      </c>
      <c r="D184" s="118">
        <v>0.75590000000000002</v>
      </c>
      <c r="E184" s="119">
        <v>1</v>
      </c>
      <c r="F184" s="119">
        <v>1</v>
      </c>
      <c r="G184" s="119">
        <v>1.25</v>
      </c>
      <c r="H184" s="119">
        <v>1.25</v>
      </c>
      <c r="I184" s="120" t="s">
        <v>1242</v>
      </c>
      <c r="J184" s="121" t="s">
        <v>1240</v>
      </c>
    </row>
    <row r="185" spans="1:10" ht="15.5">
      <c r="A185" s="102" t="s">
        <v>443</v>
      </c>
      <c r="B185" s="103" t="s">
        <v>1814</v>
      </c>
      <c r="C185" s="104">
        <v>4.03</v>
      </c>
      <c r="D185" s="106">
        <v>1.0354000000000001</v>
      </c>
      <c r="E185" s="106">
        <v>1</v>
      </c>
      <c r="F185" s="106">
        <v>1</v>
      </c>
      <c r="G185" s="106">
        <v>1.25</v>
      </c>
      <c r="H185" s="106">
        <v>1.25</v>
      </c>
      <c r="I185" s="107" t="s">
        <v>1242</v>
      </c>
      <c r="J185" s="108" t="s">
        <v>1240</v>
      </c>
    </row>
    <row r="186" spans="1:10" ht="15.5">
      <c r="A186" s="102" t="s">
        <v>444</v>
      </c>
      <c r="B186" s="103" t="s">
        <v>1814</v>
      </c>
      <c r="C186" s="104">
        <v>8.7799999999999994</v>
      </c>
      <c r="D186" s="106">
        <v>1.7011000000000001</v>
      </c>
      <c r="E186" s="106">
        <v>1</v>
      </c>
      <c r="F186" s="106">
        <v>1</v>
      </c>
      <c r="G186" s="106">
        <v>1.25</v>
      </c>
      <c r="H186" s="106">
        <v>1.25</v>
      </c>
      <c r="I186" s="107" t="s">
        <v>1242</v>
      </c>
      <c r="J186" s="108" t="s">
        <v>1240</v>
      </c>
    </row>
    <row r="187" spans="1:10" ht="15.5">
      <c r="A187" s="109" t="s">
        <v>445</v>
      </c>
      <c r="B187" s="110" t="s">
        <v>1814</v>
      </c>
      <c r="C187" s="111">
        <v>12.06</v>
      </c>
      <c r="D187" s="112">
        <v>3.5188000000000001</v>
      </c>
      <c r="E187" s="112">
        <v>1.1000000000000001</v>
      </c>
      <c r="F187" s="112">
        <v>1.1000000000000001</v>
      </c>
      <c r="G187" s="112">
        <v>1.75</v>
      </c>
      <c r="H187" s="112">
        <v>1.75</v>
      </c>
      <c r="I187" s="113" t="s">
        <v>1242</v>
      </c>
      <c r="J187" s="114" t="s">
        <v>1240</v>
      </c>
    </row>
    <row r="188" spans="1:10" ht="15.5">
      <c r="A188" s="115" t="s">
        <v>446</v>
      </c>
      <c r="B188" s="116" t="s">
        <v>1815</v>
      </c>
      <c r="C188" s="117">
        <v>4.71</v>
      </c>
      <c r="D188" s="118">
        <v>0.60360000000000003</v>
      </c>
      <c r="E188" s="119">
        <v>1</v>
      </c>
      <c r="F188" s="119">
        <v>1</v>
      </c>
      <c r="G188" s="119">
        <v>1.25</v>
      </c>
      <c r="H188" s="119">
        <v>1.25</v>
      </c>
      <c r="I188" s="120" t="s">
        <v>1242</v>
      </c>
      <c r="J188" s="121" t="s">
        <v>1240</v>
      </c>
    </row>
    <row r="189" spans="1:10" ht="15.5">
      <c r="A189" s="102" t="s">
        <v>447</v>
      </c>
      <c r="B189" s="103" t="s">
        <v>1815</v>
      </c>
      <c r="C189" s="104">
        <v>3.89</v>
      </c>
      <c r="D189" s="106">
        <v>0.77580000000000005</v>
      </c>
      <c r="E189" s="106">
        <v>1</v>
      </c>
      <c r="F189" s="106">
        <v>1</v>
      </c>
      <c r="G189" s="106">
        <v>1.25</v>
      </c>
      <c r="H189" s="106">
        <v>1.25</v>
      </c>
      <c r="I189" s="107" t="s">
        <v>1242</v>
      </c>
      <c r="J189" s="108" t="s">
        <v>1240</v>
      </c>
    </row>
    <row r="190" spans="1:10" ht="15.5">
      <c r="A190" s="102" t="s">
        <v>448</v>
      </c>
      <c r="B190" s="103" t="s">
        <v>1815</v>
      </c>
      <c r="C190" s="104">
        <v>7.04</v>
      </c>
      <c r="D190" s="106">
        <v>1.1408</v>
      </c>
      <c r="E190" s="106">
        <v>1</v>
      </c>
      <c r="F190" s="106">
        <v>1</v>
      </c>
      <c r="G190" s="106">
        <v>1.25</v>
      </c>
      <c r="H190" s="106">
        <v>1.25</v>
      </c>
      <c r="I190" s="107" t="s">
        <v>1242</v>
      </c>
      <c r="J190" s="108" t="s">
        <v>1240</v>
      </c>
    </row>
    <row r="191" spans="1:10" ht="15.5">
      <c r="A191" s="109" t="s">
        <v>449</v>
      </c>
      <c r="B191" s="110" t="s">
        <v>1815</v>
      </c>
      <c r="C191" s="111">
        <v>10.27</v>
      </c>
      <c r="D191" s="112">
        <v>2.2197</v>
      </c>
      <c r="E191" s="112">
        <v>1.1000000000000001</v>
      </c>
      <c r="F191" s="112">
        <v>1.1000000000000001</v>
      </c>
      <c r="G191" s="112">
        <v>1.75</v>
      </c>
      <c r="H191" s="112">
        <v>1.75</v>
      </c>
      <c r="I191" s="113" t="s">
        <v>1242</v>
      </c>
      <c r="J191" s="114" t="s">
        <v>1240</v>
      </c>
    </row>
    <row r="192" spans="1:10" ht="15.5">
      <c r="A192" s="115" t="s">
        <v>450</v>
      </c>
      <c r="B192" s="116" t="s">
        <v>1816</v>
      </c>
      <c r="C192" s="117">
        <v>1.95</v>
      </c>
      <c r="D192" s="118">
        <v>0.48559999999999998</v>
      </c>
      <c r="E192" s="119">
        <v>1</v>
      </c>
      <c r="F192" s="119">
        <v>1</v>
      </c>
      <c r="G192" s="119">
        <v>1.25</v>
      </c>
      <c r="H192" s="119">
        <v>1.25</v>
      </c>
      <c r="I192" s="120" t="s">
        <v>1242</v>
      </c>
      <c r="J192" s="121" t="s">
        <v>1240</v>
      </c>
    </row>
    <row r="193" spans="1:10" ht="15.5">
      <c r="A193" s="102" t="s">
        <v>451</v>
      </c>
      <c r="B193" s="103" t="s">
        <v>1816</v>
      </c>
      <c r="C193" s="104">
        <v>2.72</v>
      </c>
      <c r="D193" s="106">
        <v>0.56120000000000003</v>
      </c>
      <c r="E193" s="106">
        <v>1</v>
      </c>
      <c r="F193" s="106">
        <v>1</v>
      </c>
      <c r="G193" s="106">
        <v>1.25</v>
      </c>
      <c r="H193" s="106">
        <v>1.25</v>
      </c>
      <c r="I193" s="107" t="s">
        <v>1242</v>
      </c>
      <c r="J193" s="108" t="s">
        <v>1240</v>
      </c>
    </row>
    <row r="194" spans="1:10" ht="15.5">
      <c r="A194" s="102" t="s">
        <v>452</v>
      </c>
      <c r="B194" s="103" t="s">
        <v>1816</v>
      </c>
      <c r="C194" s="104">
        <v>4.09</v>
      </c>
      <c r="D194" s="106">
        <v>0.69669999999999999</v>
      </c>
      <c r="E194" s="106">
        <v>1</v>
      </c>
      <c r="F194" s="106">
        <v>1</v>
      </c>
      <c r="G194" s="106">
        <v>1.25</v>
      </c>
      <c r="H194" s="106">
        <v>1.25</v>
      </c>
      <c r="I194" s="107" t="s">
        <v>1242</v>
      </c>
      <c r="J194" s="108" t="s">
        <v>1240</v>
      </c>
    </row>
    <row r="195" spans="1:10" ht="15.5">
      <c r="A195" s="109" t="s">
        <v>453</v>
      </c>
      <c r="B195" s="110" t="s">
        <v>1816</v>
      </c>
      <c r="C195" s="111">
        <v>3.5</v>
      </c>
      <c r="D195" s="112">
        <v>1.3366</v>
      </c>
      <c r="E195" s="112">
        <v>1.1000000000000001</v>
      </c>
      <c r="F195" s="112">
        <v>1.1000000000000001</v>
      </c>
      <c r="G195" s="112">
        <v>1.75</v>
      </c>
      <c r="H195" s="112">
        <v>1.75</v>
      </c>
      <c r="I195" s="113" t="s">
        <v>1242</v>
      </c>
      <c r="J195" s="114" t="s">
        <v>1240</v>
      </c>
    </row>
    <row r="196" spans="1:10" ht="15.5">
      <c r="A196" s="115" t="s">
        <v>454</v>
      </c>
      <c r="B196" s="116" t="s">
        <v>1817</v>
      </c>
      <c r="C196" s="117">
        <v>1.85</v>
      </c>
      <c r="D196" s="118">
        <v>0.3019</v>
      </c>
      <c r="E196" s="119">
        <v>1</v>
      </c>
      <c r="F196" s="119">
        <v>1</v>
      </c>
      <c r="G196" s="119">
        <v>1.25</v>
      </c>
      <c r="H196" s="119">
        <v>1.25</v>
      </c>
      <c r="I196" s="120" t="s">
        <v>1244</v>
      </c>
      <c r="J196" s="121" t="s">
        <v>1243</v>
      </c>
    </row>
    <row r="197" spans="1:10" ht="15.5">
      <c r="A197" s="102" t="s">
        <v>455</v>
      </c>
      <c r="B197" s="103" t="s">
        <v>1817</v>
      </c>
      <c r="C197" s="104">
        <v>2.3199999999999998</v>
      </c>
      <c r="D197" s="106">
        <v>0.44269999999999998</v>
      </c>
      <c r="E197" s="106">
        <v>1</v>
      </c>
      <c r="F197" s="106">
        <v>1</v>
      </c>
      <c r="G197" s="106">
        <v>1.25</v>
      </c>
      <c r="H197" s="106">
        <v>1.25</v>
      </c>
      <c r="I197" s="107" t="s">
        <v>1244</v>
      </c>
      <c r="J197" s="108" t="s">
        <v>1243</v>
      </c>
    </row>
    <row r="198" spans="1:10" ht="15.5">
      <c r="A198" s="102" t="s">
        <v>456</v>
      </c>
      <c r="B198" s="103" t="s">
        <v>1817</v>
      </c>
      <c r="C198" s="104">
        <v>3.56</v>
      </c>
      <c r="D198" s="106">
        <v>0.69669999999999999</v>
      </c>
      <c r="E198" s="106">
        <v>1</v>
      </c>
      <c r="F198" s="106">
        <v>1</v>
      </c>
      <c r="G198" s="106">
        <v>1.25</v>
      </c>
      <c r="H198" s="106">
        <v>1.25</v>
      </c>
      <c r="I198" s="107" t="s">
        <v>1244</v>
      </c>
      <c r="J198" s="108" t="s">
        <v>1243</v>
      </c>
    </row>
    <row r="199" spans="1:10" ht="15.5">
      <c r="A199" s="109" t="s">
        <v>457</v>
      </c>
      <c r="B199" s="110" t="s">
        <v>1817</v>
      </c>
      <c r="C199" s="111">
        <v>9.15</v>
      </c>
      <c r="D199" s="112">
        <v>1.4792000000000001</v>
      </c>
      <c r="E199" s="112">
        <v>1.1000000000000001</v>
      </c>
      <c r="F199" s="112">
        <v>1.1000000000000001</v>
      </c>
      <c r="G199" s="112">
        <v>1.75</v>
      </c>
      <c r="H199" s="112">
        <v>1.75</v>
      </c>
      <c r="I199" s="113" t="s">
        <v>1244</v>
      </c>
      <c r="J199" s="114" t="s">
        <v>1243</v>
      </c>
    </row>
    <row r="200" spans="1:10" ht="15.5">
      <c r="A200" s="115" t="s">
        <v>458</v>
      </c>
      <c r="B200" s="116" t="s">
        <v>1818</v>
      </c>
      <c r="C200" s="117">
        <v>2.21</v>
      </c>
      <c r="D200" s="118">
        <v>0.41760000000000003</v>
      </c>
      <c r="E200" s="119">
        <v>1</v>
      </c>
      <c r="F200" s="119">
        <v>1</v>
      </c>
      <c r="G200" s="119">
        <v>1.25</v>
      </c>
      <c r="H200" s="119">
        <v>1.25</v>
      </c>
      <c r="I200" s="120" t="s">
        <v>1242</v>
      </c>
      <c r="J200" s="121" t="s">
        <v>1240</v>
      </c>
    </row>
    <row r="201" spans="1:10" ht="15.5">
      <c r="A201" s="102" t="s">
        <v>459</v>
      </c>
      <c r="B201" s="103" t="s">
        <v>1818</v>
      </c>
      <c r="C201" s="104">
        <v>2.98</v>
      </c>
      <c r="D201" s="106">
        <v>0.59050000000000002</v>
      </c>
      <c r="E201" s="106">
        <v>1</v>
      </c>
      <c r="F201" s="106">
        <v>1</v>
      </c>
      <c r="G201" s="106">
        <v>1.25</v>
      </c>
      <c r="H201" s="106">
        <v>1.25</v>
      </c>
      <c r="I201" s="107" t="s">
        <v>1242</v>
      </c>
      <c r="J201" s="108" t="s">
        <v>1240</v>
      </c>
    </row>
    <row r="202" spans="1:10" ht="15.5">
      <c r="A202" s="102" t="s">
        <v>460</v>
      </c>
      <c r="B202" s="103" t="s">
        <v>1818</v>
      </c>
      <c r="C202" s="104">
        <v>3.93</v>
      </c>
      <c r="D202" s="106">
        <v>0.9476</v>
      </c>
      <c r="E202" s="106">
        <v>1</v>
      </c>
      <c r="F202" s="106">
        <v>1</v>
      </c>
      <c r="G202" s="106">
        <v>1.25</v>
      </c>
      <c r="H202" s="106">
        <v>1.25</v>
      </c>
      <c r="I202" s="107" t="s">
        <v>1242</v>
      </c>
      <c r="J202" s="108" t="s">
        <v>1240</v>
      </c>
    </row>
    <row r="203" spans="1:10" ht="15.5">
      <c r="A203" s="109" t="s">
        <v>461</v>
      </c>
      <c r="B203" s="110" t="s">
        <v>1818</v>
      </c>
      <c r="C203" s="111">
        <v>15.67</v>
      </c>
      <c r="D203" s="112">
        <v>1.9812000000000001</v>
      </c>
      <c r="E203" s="112">
        <v>1.1000000000000001</v>
      </c>
      <c r="F203" s="112">
        <v>1.1000000000000001</v>
      </c>
      <c r="G203" s="112">
        <v>1.75</v>
      </c>
      <c r="H203" s="112">
        <v>1.75</v>
      </c>
      <c r="I203" s="113" t="s">
        <v>1242</v>
      </c>
      <c r="J203" s="114" t="s">
        <v>1240</v>
      </c>
    </row>
    <row r="204" spans="1:10" ht="15.5">
      <c r="A204" s="115" t="s">
        <v>462</v>
      </c>
      <c r="B204" s="116" t="s">
        <v>1819</v>
      </c>
      <c r="C204" s="117">
        <v>2.15</v>
      </c>
      <c r="D204" s="118">
        <v>0.42220000000000002</v>
      </c>
      <c r="E204" s="119">
        <v>1</v>
      </c>
      <c r="F204" s="119">
        <v>1</v>
      </c>
      <c r="G204" s="119">
        <v>1.25</v>
      </c>
      <c r="H204" s="119">
        <v>1.25</v>
      </c>
      <c r="I204" s="120" t="s">
        <v>1242</v>
      </c>
      <c r="J204" s="121" t="s">
        <v>1240</v>
      </c>
    </row>
    <row r="205" spans="1:10" ht="15.5">
      <c r="A205" s="102" t="s">
        <v>463</v>
      </c>
      <c r="B205" s="103" t="s">
        <v>1819</v>
      </c>
      <c r="C205" s="104">
        <v>2.8</v>
      </c>
      <c r="D205" s="106">
        <v>0.60040000000000004</v>
      </c>
      <c r="E205" s="106">
        <v>1</v>
      </c>
      <c r="F205" s="106">
        <v>1</v>
      </c>
      <c r="G205" s="106">
        <v>1.25</v>
      </c>
      <c r="H205" s="106">
        <v>1.25</v>
      </c>
      <c r="I205" s="107" t="s">
        <v>1242</v>
      </c>
      <c r="J205" s="108" t="s">
        <v>1240</v>
      </c>
    </row>
    <row r="206" spans="1:10" ht="15.5">
      <c r="A206" s="102" t="s">
        <v>464</v>
      </c>
      <c r="B206" s="103" t="s">
        <v>1819</v>
      </c>
      <c r="C206" s="104">
        <v>4.97</v>
      </c>
      <c r="D206" s="106">
        <v>0.91269999999999996</v>
      </c>
      <c r="E206" s="106">
        <v>1</v>
      </c>
      <c r="F206" s="106">
        <v>1</v>
      </c>
      <c r="G206" s="106">
        <v>1.25</v>
      </c>
      <c r="H206" s="106">
        <v>1.25</v>
      </c>
      <c r="I206" s="107" t="s">
        <v>1242</v>
      </c>
      <c r="J206" s="108" t="s">
        <v>1240</v>
      </c>
    </row>
    <row r="207" spans="1:10" ht="15.5">
      <c r="A207" s="109" t="s">
        <v>465</v>
      </c>
      <c r="B207" s="110" t="s">
        <v>1819</v>
      </c>
      <c r="C207" s="111">
        <v>10.32</v>
      </c>
      <c r="D207" s="112">
        <v>1.8398000000000001</v>
      </c>
      <c r="E207" s="112">
        <v>1.1000000000000001</v>
      </c>
      <c r="F207" s="112">
        <v>1.1000000000000001</v>
      </c>
      <c r="G207" s="112">
        <v>1.75</v>
      </c>
      <c r="H207" s="112">
        <v>1.75</v>
      </c>
      <c r="I207" s="113" t="s">
        <v>1242</v>
      </c>
      <c r="J207" s="114" t="s">
        <v>1240</v>
      </c>
    </row>
    <row r="208" spans="1:10" ht="15.5">
      <c r="A208" s="115" t="s">
        <v>466</v>
      </c>
      <c r="B208" s="116" t="s">
        <v>1820</v>
      </c>
      <c r="C208" s="117">
        <v>4.16</v>
      </c>
      <c r="D208" s="118">
        <v>1.752</v>
      </c>
      <c r="E208" s="119">
        <v>1</v>
      </c>
      <c r="F208" s="119">
        <v>1</v>
      </c>
      <c r="G208" s="119">
        <v>1.25</v>
      </c>
      <c r="H208" s="119">
        <v>1.25</v>
      </c>
      <c r="I208" s="120" t="s">
        <v>1244</v>
      </c>
      <c r="J208" s="121" t="s">
        <v>1243</v>
      </c>
    </row>
    <row r="209" spans="1:10" ht="15.5">
      <c r="A209" s="102" t="s">
        <v>467</v>
      </c>
      <c r="B209" s="103" t="s">
        <v>1820</v>
      </c>
      <c r="C209" s="104">
        <v>5.13</v>
      </c>
      <c r="D209" s="106">
        <v>2.2014</v>
      </c>
      <c r="E209" s="106">
        <v>1</v>
      </c>
      <c r="F209" s="106">
        <v>1</v>
      </c>
      <c r="G209" s="106">
        <v>1.25</v>
      </c>
      <c r="H209" s="106">
        <v>1.25</v>
      </c>
      <c r="I209" s="107" t="s">
        <v>1244</v>
      </c>
      <c r="J209" s="108" t="s">
        <v>1243</v>
      </c>
    </row>
    <row r="210" spans="1:10" ht="15.5">
      <c r="A210" s="102" t="s">
        <v>468</v>
      </c>
      <c r="B210" s="103" t="s">
        <v>1820</v>
      </c>
      <c r="C210" s="104">
        <v>8.2799999999999994</v>
      </c>
      <c r="D210" s="106">
        <v>3.1040999999999999</v>
      </c>
      <c r="E210" s="106">
        <v>1</v>
      </c>
      <c r="F210" s="106">
        <v>1</v>
      </c>
      <c r="G210" s="106">
        <v>1.25</v>
      </c>
      <c r="H210" s="106">
        <v>1.25</v>
      </c>
      <c r="I210" s="107" t="s">
        <v>1244</v>
      </c>
      <c r="J210" s="108" t="s">
        <v>1243</v>
      </c>
    </row>
    <row r="211" spans="1:10" ht="15.5">
      <c r="A211" s="109" t="s">
        <v>469</v>
      </c>
      <c r="B211" s="110" t="s">
        <v>1820</v>
      </c>
      <c r="C211" s="111">
        <v>20.16</v>
      </c>
      <c r="D211" s="112">
        <v>5.1990999999999996</v>
      </c>
      <c r="E211" s="112">
        <v>1.1000000000000001</v>
      </c>
      <c r="F211" s="112">
        <v>1.1000000000000001</v>
      </c>
      <c r="G211" s="112">
        <v>1.75</v>
      </c>
      <c r="H211" s="112">
        <v>1.75</v>
      </c>
      <c r="I211" s="113" t="s">
        <v>1244</v>
      </c>
      <c r="J211" s="114" t="s">
        <v>1243</v>
      </c>
    </row>
    <row r="212" spans="1:10" ht="15.5">
      <c r="A212" s="115" t="s">
        <v>470</v>
      </c>
      <c r="B212" s="116" t="s">
        <v>1821</v>
      </c>
      <c r="C212" s="117">
        <v>3.32</v>
      </c>
      <c r="D212" s="118">
        <v>1.4295</v>
      </c>
      <c r="E212" s="119">
        <v>1</v>
      </c>
      <c r="F212" s="119">
        <v>1</v>
      </c>
      <c r="G212" s="119">
        <v>1.25</v>
      </c>
      <c r="H212" s="119">
        <v>1.25</v>
      </c>
      <c r="I212" s="120" t="s">
        <v>1244</v>
      </c>
      <c r="J212" s="121" t="s">
        <v>1243</v>
      </c>
    </row>
    <row r="213" spans="1:10" ht="15.5">
      <c r="A213" s="102" t="s">
        <v>471</v>
      </c>
      <c r="B213" s="103" t="s">
        <v>1821</v>
      </c>
      <c r="C213" s="104">
        <v>5.0599999999999996</v>
      </c>
      <c r="D213" s="106">
        <v>1.8501000000000001</v>
      </c>
      <c r="E213" s="106">
        <v>1</v>
      </c>
      <c r="F213" s="106">
        <v>1</v>
      </c>
      <c r="G213" s="106">
        <v>1.25</v>
      </c>
      <c r="H213" s="106">
        <v>1.25</v>
      </c>
      <c r="I213" s="107" t="s">
        <v>1244</v>
      </c>
      <c r="J213" s="108" t="s">
        <v>1243</v>
      </c>
    </row>
    <row r="214" spans="1:10" ht="15.5">
      <c r="A214" s="102" t="s">
        <v>472</v>
      </c>
      <c r="B214" s="103" t="s">
        <v>1821</v>
      </c>
      <c r="C214" s="104">
        <v>9.76</v>
      </c>
      <c r="D214" s="106">
        <v>2.6842000000000001</v>
      </c>
      <c r="E214" s="106">
        <v>1</v>
      </c>
      <c r="F214" s="106">
        <v>1</v>
      </c>
      <c r="G214" s="106">
        <v>1.25</v>
      </c>
      <c r="H214" s="106">
        <v>1.25</v>
      </c>
      <c r="I214" s="107" t="s">
        <v>1244</v>
      </c>
      <c r="J214" s="108" t="s">
        <v>1243</v>
      </c>
    </row>
    <row r="215" spans="1:10" ht="15.5">
      <c r="A215" s="109" t="s">
        <v>473</v>
      </c>
      <c r="B215" s="110" t="s">
        <v>1821</v>
      </c>
      <c r="C215" s="111">
        <v>20.27</v>
      </c>
      <c r="D215" s="112">
        <v>4.6704999999999997</v>
      </c>
      <c r="E215" s="112">
        <v>1.1000000000000001</v>
      </c>
      <c r="F215" s="112">
        <v>1.1000000000000001</v>
      </c>
      <c r="G215" s="112">
        <v>1.75</v>
      </c>
      <c r="H215" s="112">
        <v>1.75</v>
      </c>
      <c r="I215" s="113" t="s">
        <v>1244</v>
      </c>
      <c r="J215" s="114" t="s">
        <v>1243</v>
      </c>
    </row>
    <row r="216" spans="1:10" ht="15.5">
      <c r="A216" s="115" t="s">
        <v>474</v>
      </c>
      <c r="B216" s="116" t="s">
        <v>1822</v>
      </c>
      <c r="C216" s="117">
        <v>15</v>
      </c>
      <c r="D216" s="118">
        <v>2.7658</v>
      </c>
      <c r="E216" s="119">
        <v>1</v>
      </c>
      <c r="F216" s="119">
        <v>1</v>
      </c>
      <c r="G216" s="119">
        <v>1.25</v>
      </c>
      <c r="H216" s="119">
        <v>1.25</v>
      </c>
      <c r="I216" s="120" t="s">
        <v>1244</v>
      </c>
      <c r="J216" s="121" t="s">
        <v>1243</v>
      </c>
    </row>
    <row r="217" spans="1:10" ht="15.5">
      <c r="A217" s="102" t="s">
        <v>475</v>
      </c>
      <c r="B217" s="103" t="s">
        <v>1822</v>
      </c>
      <c r="C217" s="104">
        <v>11.89</v>
      </c>
      <c r="D217" s="106">
        <v>2.9161000000000001</v>
      </c>
      <c r="E217" s="106">
        <v>1</v>
      </c>
      <c r="F217" s="106">
        <v>1</v>
      </c>
      <c r="G217" s="106">
        <v>1.25</v>
      </c>
      <c r="H217" s="106">
        <v>1.25</v>
      </c>
      <c r="I217" s="107" t="s">
        <v>1244</v>
      </c>
      <c r="J217" s="108" t="s">
        <v>1243</v>
      </c>
    </row>
    <row r="218" spans="1:10" ht="15.5">
      <c r="A218" s="102" t="s">
        <v>476</v>
      </c>
      <c r="B218" s="103" t="s">
        <v>1822</v>
      </c>
      <c r="C218" s="104">
        <v>18.600000000000001</v>
      </c>
      <c r="D218" s="106">
        <v>3.6452</v>
      </c>
      <c r="E218" s="106">
        <v>1</v>
      </c>
      <c r="F218" s="106">
        <v>1</v>
      </c>
      <c r="G218" s="106">
        <v>1.25</v>
      </c>
      <c r="H218" s="106">
        <v>1.25</v>
      </c>
      <c r="I218" s="107" t="s">
        <v>1244</v>
      </c>
      <c r="J218" s="108" t="s">
        <v>1243</v>
      </c>
    </row>
    <row r="219" spans="1:10" ht="15.5">
      <c r="A219" s="109" t="s">
        <v>477</v>
      </c>
      <c r="B219" s="110" t="s">
        <v>1822</v>
      </c>
      <c r="C219" s="111">
        <v>21.9</v>
      </c>
      <c r="D219" s="112">
        <v>4.8380000000000001</v>
      </c>
      <c r="E219" s="112">
        <v>1.1000000000000001</v>
      </c>
      <c r="F219" s="112">
        <v>1.1000000000000001</v>
      </c>
      <c r="G219" s="112">
        <v>1.75</v>
      </c>
      <c r="H219" s="112">
        <v>1.75</v>
      </c>
      <c r="I219" s="113" t="s">
        <v>1244</v>
      </c>
      <c r="J219" s="114" t="s">
        <v>1243</v>
      </c>
    </row>
    <row r="220" spans="1:10" ht="15.5">
      <c r="A220" s="115" t="s">
        <v>478</v>
      </c>
      <c r="B220" s="116" t="s">
        <v>1823</v>
      </c>
      <c r="C220" s="117">
        <v>4.82</v>
      </c>
      <c r="D220" s="118">
        <v>1.1081000000000001</v>
      </c>
      <c r="E220" s="119">
        <v>1</v>
      </c>
      <c r="F220" s="119">
        <v>1</v>
      </c>
      <c r="G220" s="119">
        <v>1.25</v>
      </c>
      <c r="H220" s="119">
        <v>1.25</v>
      </c>
      <c r="I220" s="120" t="s">
        <v>1244</v>
      </c>
      <c r="J220" s="121" t="s">
        <v>1243</v>
      </c>
    </row>
    <row r="221" spans="1:10" ht="15.5">
      <c r="A221" s="102" t="s">
        <v>479</v>
      </c>
      <c r="B221" s="103" t="s">
        <v>1823</v>
      </c>
      <c r="C221" s="104">
        <v>6.77</v>
      </c>
      <c r="D221" s="106">
        <v>1.4241999999999999</v>
      </c>
      <c r="E221" s="106">
        <v>1</v>
      </c>
      <c r="F221" s="106">
        <v>1</v>
      </c>
      <c r="G221" s="106">
        <v>1.25</v>
      </c>
      <c r="H221" s="106">
        <v>1.25</v>
      </c>
      <c r="I221" s="107" t="s">
        <v>1244</v>
      </c>
      <c r="J221" s="108" t="s">
        <v>1243</v>
      </c>
    </row>
    <row r="222" spans="1:10" ht="15.5">
      <c r="A222" s="102" t="s">
        <v>480</v>
      </c>
      <c r="B222" s="103" t="s">
        <v>1823</v>
      </c>
      <c r="C222" s="104">
        <v>9.66</v>
      </c>
      <c r="D222" s="106">
        <v>1.8605</v>
      </c>
      <c r="E222" s="106">
        <v>1</v>
      </c>
      <c r="F222" s="106">
        <v>1</v>
      </c>
      <c r="G222" s="106">
        <v>1.25</v>
      </c>
      <c r="H222" s="106">
        <v>1.25</v>
      </c>
      <c r="I222" s="107" t="s">
        <v>1244</v>
      </c>
      <c r="J222" s="108" t="s">
        <v>1243</v>
      </c>
    </row>
    <row r="223" spans="1:10" ht="15.5">
      <c r="A223" s="109" t="s">
        <v>482</v>
      </c>
      <c r="B223" s="110" t="s">
        <v>1823</v>
      </c>
      <c r="C223" s="111">
        <v>12.87</v>
      </c>
      <c r="D223" s="112">
        <v>2.4618000000000002</v>
      </c>
      <c r="E223" s="112">
        <v>1.1000000000000001</v>
      </c>
      <c r="F223" s="112">
        <v>1.1000000000000001</v>
      </c>
      <c r="G223" s="112">
        <v>1.75</v>
      </c>
      <c r="H223" s="112">
        <v>1.75</v>
      </c>
      <c r="I223" s="113" t="s">
        <v>1244</v>
      </c>
      <c r="J223" s="114" t="s">
        <v>1243</v>
      </c>
    </row>
    <row r="224" spans="1:10" ht="15.5">
      <c r="A224" s="115" t="s">
        <v>483</v>
      </c>
      <c r="B224" s="116" t="s">
        <v>1824</v>
      </c>
      <c r="C224" s="117">
        <v>3.2</v>
      </c>
      <c r="D224" s="118">
        <v>0.46589999999999998</v>
      </c>
      <c r="E224" s="119">
        <v>1</v>
      </c>
      <c r="F224" s="119">
        <v>1</v>
      </c>
      <c r="G224" s="119">
        <v>1.25</v>
      </c>
      <c r="H224" s="119">
        <v>1.25</v>
      </c>
      <c r="I224" s="120" t="s">
        <v>1244</v>
      </c>
      <c r="J224" s="121" t="s">
        <v>1243</v>
      </c>
    </row>
    <row r="225" spans="1:10" ht="15.5">
      <c r="A225" s="102" t="s">
        <v>484</v>
      </c>
      <c r="B225" s="103" t="s">
        <v>1824</v>
      </c>
      <c r="C225" s="104">
        <v>9.3800000000000008</v>
      </c>
      <c r="D225" s="106">
        <v>0.50009999999999999</v>
      </c>
      <c r="E225" s="106">
        <v>1</v>
      </c>
      <c r="F225" s="106">
        <v>1</v>
      </c>
      <c r="G225" s="106">
        <v>1.25</v>
      </c>
      <c r="H225" s="106">
        <v>1.25</v>
      </c>
      <c r="I225" s="107" t="s">
        <v>1244</v>
      </c>
      <c r="J225" s="108" t="s">
        <v>1243</v>
      </c>
    </row>
    <row r="226" spans="1:10" ht="15.5">
      <c r="A226" s="102" t="s">
        <v>485</v>
      </c>
      <c r="B226" s="103" t="s">
        <v>1824</v>
      </c>
      <c r="C226" s="104">
        <v>9.77</v>
      </c>
      <c r="D226" s="106">
        <v>0.77190000000000003</v>
      </c>
      <c r="E226" s="106">
        <v>1</v>
      </c>
      <c r="F226" s="106">
        <v>1</v>
      </c>
      <c r="G226" s="106">
        <v>1.25</v>
      </c>
      <c r="H226" s="106">
        <v>1.25</v>
      </c>
      <c r="I226" s="107" t="s">
        <v>1244</v>
      </c>
      <c r="J226" s="108" t="s">
        <v>1243</v>
      </c>
    </row>
    <row r="227" spans="1:10" ht="15.5">
      <c r="A227" s="109" t="s">
        <v>486</v>
      </c>
      <c r="B227" s="110" t="s">
        <v>1824</v>
      </c>
      <c r="C227" s="111">
        <v>22.45</v>
      </c>
      <c r="D227" s="112">
        <v>1.3540000000000001</v>
      </c>
      <c r="E227" s="112">
        <v>1.1000000000000001</v>
      </c>
      <c r="F227" s="112">
        <v>1.1000000000000001</v>
      </c>
      <c r="G227" s="112">
        <v>1.75</v>
      </c>
      <c r="H227" s="112">
        <v>1.75</v>
      </c>
      <c r="I227" s="113" t="s">
        <v>1244</v>
      </c>
      <c r="J227" s="114" t="s">
        <v>1243</v>
      </c>
    </row>
    <row r="228" spans="1:10" ht="15.5">
      <c r="A228" s="115" t="s">
        <v>487</v>
      </c>
      <c r="B228" s="116" t="s">
        <v>1825</v>
      </c>
      <c r="C228" s="117">
        <v>1.85</v>
      </c>
      <c r="D228" s="118">
        <v>0.45190000000000002</v>
      </c>
      <c r="E228" s="119">
        <v>1</v>
      </c>
      <c r="F228" s="119">
        <v>1</v>
      </c>
      <c r="G228" s="119">
        <v>1.25</v>
      </c>
      <c r="H228" s="119">
        <v>1.25</v>
      </c>
      <c r="I228" s="120" t="s">
        <v>1244</v>
      </c>
      <c r="J228" s="121" t="s">
        <v>1243</v>
      </c>
    </row>
    <row r="229" spans="1:10" ht="15.5">
      <c r="A229" s="102" t="s">
        <v>488</v>
      </c>
      <c r="B229" s="103" t="s">
        <v>1825</v>
      </c>
      <c r="C229" s="104">
        <v>4.84</v>
      </c>
      <c r="D229" s="106">
        <v>0.74660000000000004</v>
      </c>
      <c r="E229" s="106">
        <v>1</v>
      </c>
      <c r="F229" s="106">
        <v>1</v>
      </c>
      <c r="G229" s="106">
        <v>1.25</v>
      </c>
      <c r="H229" s="106">
        <v>1.25</v>
      </c>
      <c r="I229" s="107" t="s">
        <v>1244</v>
      </c>
      <c r="J229" s="108" t="s">
        <v>1243</v>
      </c>
    </row>
    <row r="230" spans="1:10" ht="15.5">
      <c r="A230" s="102" t="s">
        <v>489</v>
      </c>
      <c r="B230" s="103" t="s">
        <v>1825</v>
      </c>
      <c r="C230" s="104">
        <v>5.6</v>
      </c>
      <c r="D230" s="106">
        <v>1.1006</v>
      </c>
      <c r="E230" s="106">
        <v>1</v>
      </c>
      <c r="F230" s="106">
        <v>1</v>
      </c>
      <c r="G230" s="106">
        <v>1.25</v>
      </c>
      <c r="H230" s="106">
        <v>1.25</v>
      </c>
      <c r="I230" s="107" t="s">
        <v>1244</v>
      </c>
      <c r="J230" s="108" t="s">
        <v>1243</v>
      </c>
    </row>
    <row r="231" spans="1:10" ht="15.5">
      <c r="A231" s="109" t="s">
        <v>490</v>
      </c>
      <c r="B231" s="110" t="s">
        <v>1825</v>
      </c>
      <c r="C231" s="111">
        <v>9.01</v>
      </c>
      <c r="D231" s="112">
        <v>1.9656</v>
      </c>
      <c r="E231" s="112">
        <v>1.1000000000000001</v>
      </c>
      <c r="F231" s="112">
        <v>1.1000000000000001</v>
      </c>
      <c r="G231" s="112">
        <v>1.75</v>
      </c>
      <c r="H231" s="112">
        <v>1.75</v>
      </c>
      <c r="I231" s="113" t="s">
        <v>1244</v>
      </c>
      <c r="J231" s="114" t="s">
        <v>1243</v>
      </c>
    </row>
    <row r="232" spans="1:10" ht="15.5">
      <c r="A232" s="115" t="s">
        <v>491</v>
      </c>
      <c r="B232" s="116" t="s">
        <v>1826</v>
      </c>
      <c r="C232" s="117">
        <v>2.5499999999999998</v>
      </c>
      <c r="D232" s="118">
        <v>0.66710000000000003</v>
      </c>
      <c r="E232" s="119">
        <v>1</v>
      </c>
      <c r="F232" s="119">
        <v>1</v>
      </c>
      <c r="G232" s="119">
        <v>1.25</v>
      </c>
      <c r="H232" s="119">
        <v>1.25</v>
      </c>
      <c r="I232" s="120" t="s">
        <v>1244</v>
      </c>
      <c r="J232" s="121" t="s">
        <v>1243</v>
      </c>
    </row>
    <row r="233" spans="1:10" ht="15.5">
      <c r="A233" s="102" t="s">
        <v>492</v>
      </c>
      <c r="B233" s="103" t="s">
        <v>1826</v>
      </c>
      <c r="C233" s="104">
        <v>3.38</v>
      </c>
      <c r="D233" s="106">
        <v>0.85050000000000003</v>
      </c>
      <c r="E233" s="106">
        <v>1</v>
      </c>
      <c r="F233" s="106">
        <v>1</v>
      </c>
      <c r="G233" s="106">
        <v>1.25</v>
      </c>
      <c r="H233" s="106">
        <v>1.25</v>
      </c>
      <c r="I233" s="107" t="s">
        <v>1244</v>
      </c>
      <c r="J233" s="108" t="s">
        <v>1243</v>
      </c>
    </row>
    <row r="234" spans="1:10" ht="15.5">
      <c r="A234" s="102" t="s">
        <v>493</v>
      </c>
      <c r="B234" s="103" t="s">
        <v>1826</v>
      </c>
      <c r="C234" s="104">
        <v>4.91</v>
      </c>
      <c r="D234" s="106">
        <v>1.2244999999999999</v>
      </c>
      <c r="E234" s="106">
        <v>1</v>
      </c>
      <c r="F234" s="106">
        <v>1</v>
      </c>
      <c r="G234" s="106">
        <v>1.25</v>
      </c>
      <c r="H234" s="106">
        <v>1.25</v>
      </c>
      <c r="I234" s="107" t="s">
        <v>1244</v>
      </c>
      <c r="J234" s="108" t="s">
        <v>1243</v>
      </c>
    </row>
    <row r="235" spans="1:10" ht="15.5">
      <c r="A235" s="109" t="s">
        <v>494</v>
      </c>
      <c r="B235" s="110" t="s">
        <v>1826</v>
      </c>
      <c r="C235" s="111">
        <v>8.08</v>
      </c>
      <c r="D235" s="112">
        <v>2.1175000000000002</v>
      </c>
      <c r="E235" s="112">
        <v>1.1000000000000001</v>
      </c>
      <c r="F235" s="112">
        <v>1.1000000000000001</v>
      </c>
      <c r="G235" s="112">
        <v>1.75</v>
      </c>
      <c r="H235" s="112">
        <v>1.75</v>
      </c>
      <c r="I235" s="113" t="s">
        <v>1244</v>
      </c>
      <c r="J235" s="114" t="s">
        <v>1243</v>
      </c>
    </row>
    <row r="236" spans="1:10" ht="15.5">
      <c r="A236" s="115" t="s">
        <v>495</v>
      </c>
      <c r="B236" s="116" t="s">
        <v>1827</v>
      </c>
      <c r="C236" s="117">
        <v>2.84</v>
      </c>
      <c r="D236" s="118">
        <v>0.62939999999999996</v>
      </c>
      <c r="E236" s="119">
        <v>1</v>
      </c>
      <c r="F236" s="119">
        <v>1</v>
      </c>
      <c r="G236" s="119">
        <v>1.25</v>
      </c>
      <c r="H236" s="119">
        <v>1.25</v>
      </c>
      <c r="I236" s="120" t="s">
        <v>1244</v>
      </c>
      <c r="J236" s="121" t="s">
        <v>1243</v>
      </c>
    </row>
    <row r="237" spans="1:10" ht="15.5">
      <c r="A237" s="102" t="s">
        <v>496</v>
      </c>
      <c r="B237" s="103" t="s">
        <v>1827</v>
      </c>
      <c r="C237" s="104">
        <v>3.54</v>
      </c>
      <c r="D237" s="106">
        <v>0.80569999999999997</v>
      </c>
      <c r="E237" s="106">
        <v>1</v>
      </c>
      <c r="F237" s="106">
        <v>1</v>
      </c>
      <c r="G237" s="106">
        <v>1.25</v>
      </c>
      <c r="H237" s="106">
        <v>1.25</v>
      </c>
      <c r="I237" s="107" t="s">
        <v>1244</v>
      </c>
      <c r="J237" s="108" t="s">
        <v>1243</v>
      </c>
    </row>
    <row r="238" spans="1:10" ht="15.5">
      <c r="A238" s="102" t="s">
        <v>497</v>
      </c>
      <c r="B238" s="103" t="s">
        <v>1827</v>
      </c>
      <c r="C238" s="104">
        <v>4.91</v>
      </c>
      <c r="D238" s="106">
        <v>1.1939</v>
      </c>
      <c r="E238" s="106">
        <v>1</v>
      </c>
      <c r="F238" s="106">
        <v>1</v>
      </c>
      <c r="G238" s="106">
        <v>1.25</v>
      </c>
      <c r="H238" s="106">
        <v>1.25</v>
      </c>
      <c r="I238" s="107" t="s">
        <v>1244</v>
      </c>
      <c r="J238" s="108" t="s">
        <v>1243</v>
      </c>
    </row>
    <row r="239" spans="1:10" ht="15.5">
      <c r="A239" s="109" t="s">
        <v>498</v>
      </c>
      <c r="B239" s="110" t="s">
        <v>1827</v>
      </c>
      <c r="C239" s="111">
        <v>8.1199999999999992</v>
      </c>
      <c r="D239" s="112">
        <v>2.2673999999999999</v>
      </c>
      <c r="E239" s="112">
        <v>1.1000000000000001</v>
      </c>
      <c r="F239" s="112">
        <v>1.1000000000000001</v>
      </c>
      <c r="G239" s="112">
        <v>1.75</v>
      </c>
      <c r="H239" s="112">
        <v>1.75</v>
      </c>
      <c r="I239" s="113" t="s">
        <v>1244</v>
      </c>
      <c r="J239" s="114" t="s">
        <v>1243</v>
      </c>
    </row>
    <row r="240" spans="1:10" ht="15.5">
      <c r="A240" s="115" t="s">
        <v>499</v>
      </c>
      <c r="B240" s="116" t="s">
        <v>1828</v>
      </c>
      <c r="C240" s="117">
        <v>3</v>
      </c>
      <c r="D240" s="118">
        <v>0.72209999999999996</v>
      </c>
      <c r="E240" s="119">
        <v>1</v>
      </c>
      <c r="F240" s="119">
        <v>1</v>
      </c>
      <c r="G240" s="119">
        <v>1.25</v>
      </c>
      <c r="H240" s="119">
        <v>1.25</v>
      </c>
      <c r="I240" s="120" t="s">
        <v>1244</v>
      </c>
      <c r="J240" s="121" t="s">
        <v>1243</v>
      </c>
    </row>
    <row r="241" spans="1:10" ht="15.5">
      <c r="A241" s="102" t="s">
        <v>500</v>
      </c>
      <c r="B241" s="103" t="s">
        <v>1828</v>
      </c>
      <c r="C241" s="104">
        <v>3.97</v>
      </c>
      <c r="D241" s="106">
        <v>0.82709999999999995</v>
      </c>
      <c r="E241" s="106">
        <v>1</v>
      </c>
      <c r="F241" s="106">
        <v>1</v>
      </c>
      <c r="G241" s="106">
        <v>1.25</v>
      </c>
      <c r="H241" s="106">
        <v>1.25</v>
      </c>
      <c r="I241" s="107" t="s">
        <v>1244</v>
      </c>
      <c r="J241" s="108" t="s">
        <v>1243</v>
      </c>
    </row>
    <row r="242" spans="1:10" ht="15.5">
      <c r="A242" s="102" t="s">
        <v>501</v>
      </c>
      <c r="B242" s="103" t="s">
        <v>1828</v>
      </c>
      <c r="C242" s="104">
        <v>5.65</v>
      </c>
      <c r="D242" s="106">
        <v>1.2132000000000001</v>
      </c>
      <c r="E242" s="106">
        <v>1</v>
      </c>
      <c r="F242" s="106">
        <v>1</v>
      </c>
      <c r="G242" s="106">
        <v>1.25</v>
      </c>
      <c r="H242" s="106">
        <v>1.25</v>
      </c>
      <c r="I242" s="107" t="s">
        <v>1244</v>
      </c>
      <c r="J242" s="108" t="s">
        <v>1243</v>
      </c>
    </row>
    <row r="243" spans="1:10" ht="15.5">
      <c r="A243" s="109" t="s">
        <v>502</v>
      </c>
      <c r="B243" s="110" t="s">
        <v>1828</v>
      </c>
      <c r="C243" s="111">
        <v>8.2799999999999994</v>
      </c>
      <c r="D243" s="112">
        <v>1.9655</v>
      </c>
      <c r="E243" s="112">
        <v>1.1000000000000001</v>
      </c>
      <c r="F243" s="112">
        <v>1.1000000000000001</v>
      </c>
      <c r="G243" s="112">
        <v>1.75</v>
      </c>
      <c r="H243" s="112">
        <v>1.75</v>
      </c>
      <c r="I243" s="113" t="s">
        <v>1244</v>
      </c>
      <c r="J243" s="114" t="s">
        <v>1243</v>
      </c>
    </row>
    <row r="244" spans="1:10" ht="15.5">
      <c r="A244" s="115" t="s">
        <v>503</v>
      </c>
      <c r="B244" s="116" t="s">
        <v>1829</v>
      </c>
      <c r="C244" s="117">
        <v>3.78</v>
      </c>
      <c r="D244" s="118">
        <v>0.62860000000000005</v>
      </c>
      <c r="E244" s="119">
        <v>1</v>
      </c>
      <c r="F244" s="119">
        <v>1</v>
      </c>
      <c r="G244" s="119">
        <v>1.25</v>
      </c>
      <c r="H244" s="119">
        <v>1.25</v>
      </c>
      <c r="I244" s="120" t="s">
        <v>1244</v>
      </c>
      <c r="J244" s="121" t="s">
        <v>1243</v>
      </c>
    </row>
    <row r="245" spans="1:10" ht="15.5">
      <c r="A245" s="102" t="s">
        <v>504</v>
      </c>
      <c r="B245" s="103" t="s">
        <v>1829</v>
      </c>
      <c r="C245" s="104">
        <v>4.55</v>
      </c>
      <c r="D245" s="106">
        <v>0.82450000000000001</v>
      </c>
      <c r="E245" s="106">
        <v>1</v>
      </c>
      <c r="F245" s="106">
        <v>1</v>
      </c>
      <c r="G245" s="106">
        <v>1.25</v>
      </c>
      <c r="H245" s="106">
        <v>1.25</v>
      </c>
      <c r="I245" s="107" t="s">
        <v>1244</v>
      </c>
      <c r="J245" s="108" t="s">
        <v>1243</v>
      </c>
    </row>
    <row r="246" spans="1:10" ht="15.5">
      <c r="A246" s="102" t="s">
        <v>505</v>
      </c>
      <c r="B246" s="103" t="s">
        <v>1829</v>
      </c>
      <c r="C246" s="104">
        <v>6.49</v>
      </c>
      <c r="D246" s="106">
        <v>1.1742999999999999</v>
      </c>
      <c r="E246" s="106">
        <v>1</v>
      </c>
      <c r="F246" s="106">
        <v>1</v>
      </c>
      <c r="G246" s="106">
        <v>1.25</v>
      </c>
      <c r="H246" s="106">
        <v>1.25</v>
      </c>
      <c r="I246" s="107" t="s">
        <v>1244</v>
      </c>
      <c r="J246" s="108" t="s">
        <v>1243</v>
      </c>
    </row>
    <row r="247" spans="1:10" ht="15.5">
      <c r="A247" s="109" t="s">
        <v>506</v>
      </c>
      <c r="B247" s="110" t="s">
        <v>1829</v>
      </c>
      <c r="C247" s="111">
        <v>9.35</v>
      </c>
      <c r="D247" s="112">
        <v>1.9757</v>
      </c>
      <c r="E247" s="112">
        <v>1.1000000000000001</v>
      </c>
      <c r="F247" s="112">
        <v>1.1000000000000001</v>
      </c>
      <c r="G247" s="112">
        <v>1.75</v>
      </c>
      <c r="H247" s="112">
        <v>1.75</v>
      </c>
      <c r="I247" s="113" t="s">
        <v>1244</v>
      </c>
      <c r="J247" s="114" t="s">
        <v>1243</v>
      </c>
    </row>
    <row r="248" spans="1:10" ht="15.5">
      <c r="A248" s="115" t="s">
        <v>507</v>
      </c>
      <c r="B248" s="116" t="s">
        <v>1830</v>
      </c>
      <c r="C248" s="117">
        <v>2.3199999999999998</v>
      </c>
      <c r="D248" s="118">
        <v>0.26850000000000002</v>
      </c>
      <c r="E248" s="119">
        <v>1</v>
      </c>
      <c r="F248" s="119">
        <v>1</v>
      </c>
      <c r="G248" s="119">
        <v>1.25</v>
      </c>
      <c r="H248" s="119">
        <v>1.25</v>
      </c>
      <c r="I248" s="120" t="s">
        <v>1244</v>
      </c>
      <c r="J248" s="121" t="s">
        <v>1243</v>
      </c>
    </row>
    <row r="249" spans="1:10" ht="15.5">
      <c r="A249" s="102" t="s">
        <v>508</v>
      </c>
      <c r="B249" s="103" t="s">
        <v>1830</v>
      </c>
      <c r="C249" s="104">
        <v>3.01</v>
      </c>
      <c r="D249" s="106">
        <v>0.39350000000000002</v>
      </c>
      <c r="E249" s="106">
        <v>1</v>
      </c>
      <c r="F249" s="106">
        <v>1</v>
      </c>
      <c r="G249" s="106">
        <v>1.25</v>
      </c>
      <c r="H249" s="106">
        <v>1.25</v>
      </c>
      <c r="I249" s="107" t="s">
        <v>1244</v>
      </c>
      <c r="J249" s="108" t="s">
        <v>1243</v>
      </c>
    </row>
    <row r="250" spans="1:10" ht="15.5">
      <c r="A250" s="102" t="s">
        <v>509</v>
      </c>
      <c r="B250" s="103" t="s">
        <v>1830</v>
      </c>
      <c r="C250" s="104">
        <v>4.8</v>
      </c>
      <c r="D250" s="106">
        <v>0.85640000000000005</v>
      </c>
      <c r="E250" s="106">
        <v>1</v>
      </c>
      <c r="F250" s="106">
        <v>1</v>
      </c>
      <c r="G250" s="106">
        <v>1.25</v>
      </c>
      <c r="H250" s="106">
        <v>1.25</v>
      </c>
      <c r="I250" s="107" t="s">
        <v>1244</v>
      </c>
      <c r="J250" s="108" t="s">
        <v>1243</v>
      </c>
    </row>
    <row r="251" spans="1:10" ht="15.5">
      <c r="A251" s="109" t="s">
        <v>510</v>
      </c>
      <c r="B251" s="110" t="s">
        <v>1830</v>
      </c>
      <c r="C251" s="111">
        <v>8.86</v>
      </c>
      <c r="D251" s="112">
        <v>2.1263000000000001</v>
      </c>
      <c r="E251" s="112">
        <v>1.1000000000000001</v>
      </c>
      <c r="F251" s="112">
        <v>1.1000000000000001</v>
      </c>
      <c r="G251" s="112">
        <v>1.75</v>
      </c>
      <c r="H251" s="112">
        <v>1.75</v>
      </c>
      <c r="I251" s="113" t="s">
        <v>1244</v>
      </c>
      <c r="J251" s="114" t="s">
        <v>1243</v>
      </c>
    </row>
    <row r="252" spans="1:10" ht="15.5">
      <c r="A252" s="115" t="s">
        <v>511</v>
      </c>
      <c r="B252" s="116" t="s">
        <v>1831</v>
      </c>
      <c r="C252" s="117">
        <v>2.4900000000000002</v>
      </c>
      <c r="D252" s="118">
        <v>0.44180000000000003</v>
      </c>
      <c r="E252" s="119">
        <v>1</v>
      </c>
      <c r="F252" s="119">
        <v>1</v>
      </c>
      <c r="G252" s="119">
        <v>1.25</v>
      </c>
      <c r="H252" s="119">
        <v>1.25</v>
      </c>
      <c r="I252" s="120" t="s">
        <v>1244</v>
      </c>
      <c r="J252" s="121" t="s">
        <v>1243</v>
      </c>
    </row>
    <row r="253" spans="1:10" ht="15.5">
      <c r="A253" s="102" t="s">
        <v>512</v>
      </c>
      <c r="B253" s="103" t="s">
        <v>1831</v>
      </c>
      <c r="C253" s="104">
        <v>3.15</v>
      </c>
      <c r="D253" s="106">
        <v>0.62980000000000003</v>
      </c>
      <c r="E253" s="106">
        <v>1</v>
      </c>
      <c r="F253" s="106">
        <v>1</v>
      </c>
      <c r="G253" s="106">
        <v>1.25</v>
      </c>
      <c r="H253" s="106">
        <v>1.25</v>
      </c>
      <c r="I253" s="107" t="s">
        <v>1244</v>
      </c>
      <c r="J253" s="108" t="s">
        <v>1243</v>
      </c>
    </row>
    <row r="254" spans="1:10" ht="15.5">
      <c r="A254" s="102" t="s">
        <v>513</v>
      </c>
      <c r="B254" s="103" t="s">
        <v>1831</v>
      </c>
      <c r="C254" s="104">
        <v>4.84</v>
      </c>
      <c r="D254" s="106">
        <v>0.96040000000000003</v>
      </c>
      <c r="E254" s="106">
        <v>1</v>
      </c>
      <c r="F254" s="106">
        <v>1</v>
      </c>
      <c r="G254" s="106">
        <v>1.25</v>
      </c>
      <c r="H254" s="106">
        <v>1.25</v>
      </c>
      <c r="I254" s="107" t="s">
        <v>1244</v>
      </c>
      <c r="J254" s="108" t="s">
        <v>1243</v>
      </c>
    </row>
    <row r="255" spans="1:10" ht="15.5">
      <c r="A255" s="109" t="s">
        <v>514</v>
      </c>
      <c r="B255" s="110" t="s">
        <v>1831</v>
      </c>
      <c r="C255" s="111">
        <v>8.07</v>
      </c>
      <c r="D255" s="112">
        <v>1.7605</v>
      </c>
      <c r="E255" s="112">
        <v>1.1000000000000001</v>
      </c>
      <c r="F255" s="112">
        <v>1.1000000000000001</v>
      </c>
      <c r="G255" s="112">
        <v>1.75</v>
      </c>
      <c r="H255" s="112">
        <v>1.75</v>
      </c>
      <c r="I255" s="113" t="s">
        <v>1244</v>
      </c>
      <c r="J255" s="114" t="s">
        <v>1243</v>
      </c>
    </row>
    <row r="256" spans="1:10" ht="15.5">
      <c r="A256" s="115" t="s">
        <v>515</v>
      </c>
      <c r="B256" s="116" t="s">
        <v>1832</v>
      </c>
      <c r="C256" s="117">
        <v>2.67</v>
      </c>
      <c r="D256" s="118">
        <v>0.51519999999999999</v>
      </c>
      <c r="E256" s="119">
        <v>1</v>
      </c>
      <c r="F256" s="119">
        <v>1</v>
      </c>
      <c r="G256" s="119">
        <v>1.25</v>
      </c>
      <c r="H256" s="119">
        <v>1.25</v>
      </c>
      <c r="I256" s="120" t="s">
        <v>1244</v>
      </c>
      <c r="J256" s="121" t="s">
        <v>1243</v>
      </c>
    </row>
    <row r="257" spans="1:10" ht="15.5">
      <c r="A257" s="102" t="s">
        <v>516</v>
      </c>
      <c r="B257" s="103" t="s">
        <v>1832</v>
      </c>
      <c r="C257" s="104">
        <v>3.28</v>
      </c>
      <c r="D257" s="106">
        <v>0.64029999999999998</v>
      </c>
      <c r="E257" s="106">
        <v>1</v>
      </c>
      <c r="F257" s="106">
        <v>1</v>
      </c>
      <c r="G257" s="106">
        <v>1.25</v>
      </c>
      <c r="H257" s="106">
        <v>1.25</v>
      </c>
      <c r="I257" s="107" t="s">
        <v>1244</v>
      </c>
      <c r="J257" s="108" t="s">
        <v>1243</v>
      </c>
    </row>
    <row r="258" spans="1:10" ht="15.5">
      <c r="A258" s="102" t="s">
        <v>517</v>
      </c>
      <c r="B258" s="103" t="s">
        <v>1832</v>
      </c>
      <c r="C258" s="104">
        <v>4.38</v>
      </c>
      <c r="D258" s="106">
        <v>0.8518</v>
      </c>
      <c r="E258" s="106">
        <v>1</v>
      </c>
      <c r="F258" s="106">
        <v>1</v>
      </c>
      <c r="G258" s="106">
        <v>1.25</v>
      </c>
      <c r="H258" s="106">
        <v>1.25</v>
      </c>
      <c r="I258" s="107" t="s">
        <v>1244</v>
      </c>
      <c r="J258" s="108" t="s">
        <v>1243</v>
      </c>
    </row>
    <row r="259" spans="1:10" ht="15.5">
      <c r="A259" s="109" t="s">
        <v>518</v>
      </c>
      <c r="B259" s="110" t="s">
        <v>1832</v>
      </c>
      <c r="C259" s="111">
        <v>6.82</v>
      </c>
      <c r="D259" s="112">
        <v>1.6003000000000001</v>
      </c>
      <c r="E259" s="112">
        <v>1.1000000000000001</v>
      </c>
      <c r="F259" s="112">
        <v>1.1000000000000001</v>
      </c>
      <c r="G259" s="112">
        <v>1.75</v>
      </c>
      <c r="H259" s="112">
        <v>1.75</v>
      </c>
      <c r="I259" s="113" t="s">
        <v>1244</v>
      </c>
      <c r="J259" s="114" t="s">
        <v>1243</v>
      </c>
    </row>
    <row r="260" spans="1:10" ht="15.5">
      <c r="A260" s="115" t="s">
        <v>519</v>
      </c>
      <c r="B260" s="116" t="s">
        <v>1833</v>
      </c>
      <c r="C260" s="117">
        <v>2.0499999999999998</v>
      </c>
      <c r="D260" s="118">
        <v>0.34179999999999999</v>
      </c>
      <c r="E260" s="119">
        <v>1</v>
      </c>
      <c r="F260" s="119">
        <v>1</v>
      </c>
      <c r="G260" s="119">
        <v>1.25</v>
      </c>
      <c r="H260" s="119">
        <v>1.25</v>
      </c>
      <c r="I260" s="120" t="s">
        <v>1244</v>
      </c>
      <c r="J260" s="121" t="s">
        <v>1243</v>
      </c>
    </row>
    <row r="261" spans="1:10" ht="15.5">
      <c r="A261" s="102" t="s">
        <v>520</v>
      </c>
      <c r="B261" s="103" t="s">
        <v>1833</v>
      </c>
      <c r="C261" s="104">
        <v>2.8</v>
      </c>
      <c r="D261" s="106">
        <v>0.49819999999999998</v>
      </c>
      <c r="E261" s="106">
        <v>1</v>
      </c>
      <c r="F261" s="106">
        <v>1</v>
      </c>
      <c r="G261" s="106">
        <v>1.25</v>
      </c>
      <c r="H261" s="106">
        <v>1.25</v>
      </c>
      <c r="I261" s="107" t="s">
        <v>1244</v>
      </c>
      <c r="J261" s="108" t="s">
        <v>1243</v>
      </c>
    </row>
    <row r="262" spans="1:10" ht="15.5">
      <c r="A262" s="102" t="s">
        <v>521</v>
      </c>
      <c r="B262" s="103" t="s">
        <v>1833</v>
      </c>
      <c r="C262" s="104">
        <v>3.83</v>
      </c>
      <c r="D262" s="106">
        <v>0.72450000000000003</v>
      </c>
      <c r="E262" s="106">
        <v>1</v>
      </c>
      <c r="F262" s="106">
        <v>1</v>
      </c>
      <c r="G262" s="106">
        <v>1.25</v>
      </c>
      <c r="H262" s="106">
        <v>1.25</v>
      </c>
      <c r="I262" s="107" t="s">
        <v>1244</v>
      </c>
      <c r="J262" s="108" t="s">
        <v>1243</v>
      </c>
    </row>
    <row r="263" spans="1:10" ht="15.5">
      <c r="A263" s="109" t="s">
        <v>522</v>
      </c>
      <c r="B263" s="110" t="s">
        <v>1833</v>
      </c>
      <c r="C263" s="111">
        <v>5.55</v>
      </c>
      <c r="D263" s="112">
        <v>1.3832</v>
      </c>
      <c r="E263" s="112">
        <v>1.1000000000000001</v>
      </c>
      <c r="F263" s="112">
        <v>1.1000000000000001</v>
      </c>
      <c r="G263" s="112">
        <v>1.75</v>
      </c>
      <c r="H263" s="112">
        <v>1.75</v>
      </c>
      <c r="I263" s="113" t="s">
        <v>1244</v>
      </c>
      <c r="J263" s="114" t="s">
        <v>1243</v>
      </c>
    </row>
    <row r="264" spans="1:10" ht="15.5">
      <c r="A264" s="115" t="s">
        <v>523</v>
      </c>
      <c r="B264" s="116" t="s">
        <v>1834</v>
      </c>
      <c r="C264" s="117">
        <v>2.98</v>
      </c>
      <c r="D264" s="118">
        <v>0.59940000000000004</v>
      </c>
      <c r="E264" s="119">
        <v>1</v>
      </c>
      <c r="F264" s="119">
        <v>1</v>
      </c>
      <c r="G264" s="119">
        <v>1.25</v>
      </c>
      <c r="H264" s="119">
        <v>1.25</v>
      </c>
      <c r="I264" s="120" t="s">
        <v>1244</v>
      </c>
      <c r="J264" s="121" t="s">
        <v>1243</v>
      </c>
    </row>
    <row r="265" spans="1:10" ht="15.5">
      <c r="A265" s="102" t="s">
        <v>524</v>
      </c>
      <c r="B265" s="103" t="s">
        <v>1834</v>
      </c>
      <c r="C265" s="104">
        <v>4.25</v>
      </c>
      <c r="D265" s="106">
        <v>0.72750000000000004</v>
      </c>
      <c r="E265" s="106">
        <v>1</v>
      </c>
      <c r="F265" s="106">
        <v>1</v>
      </c>
      <c r="G265" s="106">
        <v>1.25</v>
      </c>
      <c r="H265" s="106">
        <v>1.25</v>
      </c>
      <c r="I265" s="107" t="s">
        <v>1244</v>
      </c>
      <c r="J265" s="108" t="s">
        <v>1243</v>
      </c>
    </row>
    <row r="266" spans="1:10" ht="15.5">
      <c r="A266" s="102" t="s">
        <v>525</v>
      </c>
      <c r="B266" s="103" t="s">
        <v>1834</v>
      </c>
      <c r="C266" s="104">
        <v>5.67</v>
      </c>
      <c r="D266" s="106">
        <v>1.0638000000000001</v>
      </c>
      <c r="E266" s="106">
        <v>1</v>
      </c>
      <c r="F266" s="106">
        <v>1</v>
      </c>
      <c r="G266" s="106">
        <v>1.25</v>
      </c>
      <c r="H266" s="106">
        <v>1.25</v>
      </c>
      <c r="I266" s="107" t="s">
        <v>1244</v>
      </c>
      <c r="J266" s="108" t="s">
        <v>1243</v>
      </c>
    </row>
    <row r="267" spans="1:10" ht="15.5">
      <c r="A267" s="109" t="s">
        <v>526</v>
      </c>
      <c r="B267" s="110" t="s">
        <v>1834</v>
      </c>
      <c r="C267" s="111">
        <v>9.2200000000000006</v>
      </c>
      <c r="D267" s="112">
        <v>1.9433</v>
      </c>
      <c r="E267" s="112">
        <v>1.1000000000000001</v>
      </c>
      <c r="F267" s="112">
        <v>1.1000000000000001</v>
      </c>
      <c r="G267" s="112">
        <v>1.75</v>
      </c>
      <c r="H267" s="112">
        <v>1.75</v>
      </c>
      <c r="I267" s="113" t="s">
        <v>1244</v>
      </c>
      <c r="J267" s="114" t="s">
        <v>1243</v>
      </c>
    </row>
    <row r="268" spans="1:10" ht="15.5">
      <c r="A268" s="115" t="s">
        <v>527</v>
      </c>
      <c r="B268" s="116" t="s">
        <v>1835</v>
      </c>
      <c r="C268" s="117">
        <v>2.96</v>
      </c>
      <c r="D268" s="118">
        <v>0.47470000000000001</v>
      </c>
      <c r="E268" s="119">
        <v>1</v>
      </c>
      <c r="F268" s="119">
        <v>1</v>
      </c>
      <c r="G268" s="119">
        <v>1.25</v>
      </c>
      <c r="H268" s="119">
        <v>1.25</v>
      </c>
      <c r="I268" s="120" t="s">
        <v>1244</v>
      </c>
      <c r="J268" s="121" t="s">
        <v>1243</v>
      </c>
    </row>
    <row r="269" spans="1:10" ht="15.5">
      <c r="A269" s="102" t="s">
        <v>528</v>
      </c>
      <c r="B269" s="103" t="s">
        <v>1835</v>
      </c>
      <c r="C269" s="104">
        <v>3.24</v>
      </c>
      <c r="D269" s="106">
        <v>0.66859999999999997</v>
      </c>
      <c r="E269" s="106">
        <v>1</v>
      </c>
      <c r="F269" s="106">
        <v>1</v>
      </c>
      <c r="G269" s="106">
        <v>1.25</v>
      </c>
      <c r="H269" s="106">
        <v>1.25</v>
      </c>
      <c r="I269" s="107" t="s">
        <v>1244</v>
      </c>
      <c r="J269" s="108" t="s">
        <v>1243</v>
      </c>
    </row>
    <row r="270" spans="1:10" ht="15.5">
      <c r="A270" s="102" t="s">
        <v>529</v>
      </c>
      <c r="B270" s="103" t="s">
        <v>1835</v>
      </c>
      <c r="C270" s="104">
        <v>5.33</v>
      </c>
      <c r="D270" s="106">
        <v>0.99570000000000003</v>
      </c>
      <c r="E270" s="106">
        <v>1</v>
      </c>
      <c r="F270" s="106">
        <v>1</v>
      </c>
      <c r="G270" s="106">
        <v>1.25</v>
      </c>
      <c r="H270" s="106">
        <v>1.25</v>
      </c>
      <c r="I270" s="107" t="s">
        <v>1244</v>
      </c>
      <c r="J270" s="108" t="s">
        <v>1243</v>
      </c>
    </row>
    <row r="271" spans="1:10" ht="15.5">
      <c r="A271" s="109" t="s">
        <v>530</v>
      </c>
      <c r="B271" s="110" t="s">
        <v>1835</v>
      </c>
      <c r="C271" s="111">
        <v>9.2899999999999991</v>
      </c>
      <c r="D271" s="112">
        <v>1.6741999999999999</v>
      </c>
      <c r="E271" s="112">
        <v>1.1000000000000001</v>
      </c>
      <c r="F271" s="112">
        <v>1.1000000000000001</v>
      </c>
      <c r="G271" s="112">
        <v>1.75</v>
      </c>
      <c r="H271" s="112">
        <v>1.75</v>
      </c>
      <c r="I271" s="113" t="s">
        <v>1244</v>
      </c>
      <c r="J271" s="114" t="s">
        <v>1243</v>
      </c>
    </row>
    <row r="272" spans="1:10" ht="15.5">
      <c r="A272" s="115" t="s">
        <v>531</v>
      </c>
      <c r="B272" s="116" t="s">
        <v>1836</v>
      </c>
      <c r="C272" s="117">
        <v>2.59</v>
      </c>
      <c r="D272" s="118">
        <v>0.46560000000000001</v>
      </c>
      <c r="E272" s="119">
        <v>1</v>
      </c>
      <c r="F272" s="119">
        <v>1</v>
      </c>
      <c r="G272" s="119">
        <v>1.25</v>
      </c>
      <c r="H272" s="119">
        <v>1.25</v>
      </c>
      <c r="I272" s="120" t="s">
        <v>1244</v>
      </c>
      <c r="J272" s="121" t="s">
        <v>1243</v>
      </c>
    </row>
    <row r="273" spans="1:10" ht="15.5">
      <c r="A273" s="102" t="s">
        <v>532</v>
      </c>
      <c r="B273" s="103" t="s">
        <v>1836</v>
      </c>
      <c r="C273" s="104">
        <v>3.04</v>
      </c>
      <c r="D273" s="106">
        <v>0.56799999999999995</v>
      </c>
      <c r="E273" s="106">
        <v>1</v>
      </c>
      <c r="F273" s="106">
        <v>1</v>
      </c>
      <c r="G273" s="106">
        <v>1.25</v>
      </c>
      <c r="H273" s="106">
        <v>1.25</v>
      </c>
      <c r="I273" s="107" t="s">
        <v>1244</v>
      </c>
      <c r="J273" s="108" t="s">
        <v>1243</v>
      </c>
    </row>
    <row r="274" spans="1:10" ht="15.5">
      <c r="A274" s="102" t="s">
        <v>533</v>
      </c>
      <c r="B274" s="103" t="s">
        <v>1836</v>
      </c>
      <c r="C274" s="104">
        <v>4.58</v>
      </c>
      <c r="D274" s="106">
        <v>0.75749999999999995</v>
      </c>
      <c r="E274" s="106">
        <v>1</v>
      </c>
      <c r="F274" s="106">
        <v>1</v>
      </c>
      <c r="G274" s="106">
        <v>1.25</v>
      </c>
      <c r="H274" s="106">
        <v>1.25</v>
      </c>
      <c r="I274" s="107" t="s">
        <v>1244</v>
      </c>
      <c r="J274" s="108" t="s">
        <v>1243</v>
      </c>
    </row>
    <row r="275" spans="1:10" ht="15.5">
      <c r="A275" s="109" t="s">
        <v>534</v>
      </c>
      <c r="B275" s="110" t="s">
        <v>1836</v>
      </c>
      <c r="C275" s="111">
        <v>13</v>
      </c>
      <c r="D275" s="112">
        <v>1.2234</v>
      </c>
      <c r="E275" s="112">
        <v>1.1000000000000001</v>
      </c>
      <c r="F275" s="112">
        <v>1.1000000000000001</v>
      </c>
      <c r="G275" s="112">
        <v>1.75</v>
      </c>
      <c r="H275" s="112">
        <v>1.75</v>
      </c>
      <c r="I275" s="113" t="s">
        <v>1244</v>
      </c>
      <c r="J275" s="114" t="s">
        <v>1243</v>
      </c>
    </row>
    <row r="276" spans="1:10" ht="15.5">
      <c r="A276" s="115" t="s">
        <v>1837</v>
      </c>
      <c r="B276" s="116" t="s">
        <v>1838</v>
      </c>
      <c r="C276" s="117">
        <v>2.15</v>
      </c>
      <c r="D276" s="118">
        <v>0.44379999999999997</v>
      </c>
      <c r="E276" s="119">
        <v>1</v>
      </c>
      <c r="F276" s="119">
        <v>1</v>
      </c>
      <c r="G276" s="119">
        <v>1.25</v>
      </c>
      <c r="H276" s="119">
        <v>1.25</v>
      </c>
      <c r="I276" s="120" t="s">
        <v>1244</v>
      </c>
      <c r="J276" s="121" t="s">
        <v>1243</v>
      </c>
    </row>
    <row r="277" spans="1:10" ht="15.5">
      <c r="A277" s="102" t="s">
        <v>1839</v>
      </c>
      <c r="B277" s="103" t="s">
        <v>1838</v>
      </c>
      <c r="C277" s="104">
        <v>2.74</v>
      </c>
      <c r="D277" s="106">
        <v>0.54510000000000003</v>
      </c>
      <c r="E277" s="106">
        <v>1</v>
      </c>
      <c r="F277" s="106">
        <v>1</v>
      </c>
      <c r="G277" s="106">
        <v>1.25</v>
      </c>
      <c r="H277" s="106">
        <v>1.25</v>
      </c>
      <c r="I277" s="107" t="s">
        <v>1244</v>
      </c>
      <c r="J277" s="108" t="s">
        <v>1243</v>
      </c>
    </row>
    <row r="278" spans="1:10" ht="15.5">
      <c r="A278" s="102" t="s">
        <v>1840</v>
      </c>
      <c r="B278" s="103" t="s">
        <v>1838</v>
      </c>
      <c r="C278" s="104">
        <v>3.41</v>
      </c>
      <c r="D278" s="106">
        <v>0.74719999999999998</v>
      </c>
      <c r="E278" s="106">
        <v>1</v>
      </c>
      <c r="F278" s="106">
        <v>1</v>
      </c>
      <c r="G278" s="106">
        <v>1.25</v>
      </c>
      <c r="H278" s="106">
        <v>1.25</v>
      </c>
      <c r="I278" s="107" t="s">
        <v>1244</v>
      </c>
      <c r="J278" s="108" t="s">
        <v>1243</v>
      </c>
    </row>
    <row r="279" spans="1:10" ht="15.5">
      <c r="A279" s="109" t="s">
        <v>1841</v>
      </c>
      <c r="B279" s="110" t="s">
        <v>1838</v>
      </c>
      <c r="C279" s="111">
        <v>5.87</v>
      </c>
      <c r="D279" s="112">
        <v>1.3045</v>
      </c>
      <c r="E279" s="112">
        <v>1.1000000000000001</v>
      </c>
      <c r="F279" s="112">
        <v>1.1000000000000001</v>
      </c>
      <c r="G279" s="112">
        <v>1.75</v>
      </c>
      <c r="H279" s="112">
        <v>1.75</v>
      </c>
      <c r="I279" s="113" t="s">
        <v>1244</v>
      </c>
      <c r="J279" s="114" t="s">
        <v>1243</v>
      </c>
    </row>
    <row r="280" spans="1:10" ht="15.5">
      <c r="A280" s="115" t="s">
        <v>535</v>
      </c>
      <c r="B280" s="116" t="s">
        <v>1842</v>
      </c>
      <c r="C280" s="117">
        <v>4.5</v>
      </c>
      <c r="D280" s="118">
        <v>3.2852000000000001</v>
      </c>
      <c r="E280" s="119">
        <v>1</v>
      </c>
      <c r="F280" s="119">
        <v>1</v>
      </c>
      <c r="G280" s="119">
        <v>1.25</v>
      </c>
      <c r="H280" s="119">
        <v>1.25</v>
      </c>
      <c r="I280" s="120" t="s">
        <v>1245</v>
      </c>
      <c r="J280" s="121" t="s">
        <v>1240</v>
      </c>
    </row>
    <row r="281" spans="1:10" ht="15.5">
      <c r="A281" s="102" t="s">
        <v>536</v>
      </c>
      <c r="B281" s="103" t="s">
        <v>1842</v>
      </c>
      <c r="C281" s="104">
        <v>5.79</v>
      </c>
      <c r="D281" s="106">
        <v>3.7299000000000002</v>
      </c>
      <c r="E281" s="106">
        <v>1</v>
      </c>
      <c r="F281" s="106">
        <v>1</v>
      </c>
      <c r="G281" s="106">
        <v>1.25</v>
      </c>
      <c r="H281" s="106">
        <v>1.25</v>
      </c>
      <c r="I281" s="107" t="s">
        <v>1245</v>
      </c>
      <c r="J281" s="108" t="s">
        <v>1240</v>
      </c>
    </row>
    <row r="282" spans="1:10" ht="15.5">
      <c r="A282" s="102" t="s">
        <v>537</v>
      </c>
      <c r="B282" s="103" t="s">
        <v>1842</v>
      </c>
      <c r="C282" s="104">
        <v>8.98</v>
      </c>
      <c r="D282" s="106">
        <v>4.8643999999999998</v>
      </c>
      <c r="E282" s="106">
        <v>1</v>
      </c>
      <c r="F282" s="106">
        <v>1</v>
      </c>
      <c r="G282" s="106">
        <v>1.25</v>
      </c>
      <c r="H282" s="106">
        <v>1.25</v>
      </c>
      <c r="I282" s="107" t="s">
        <v>1245</v>
      </c>
      <c r="J282" s="108" t="s">
        <v>1240</v>
      </c>
    </row>
    <row r="283" spans="1:10" ht="15.5">
      <c r="A283" s="109" t="s">
        <v>538</v>
      </c>
      <c r="B283" s="110" t="s">
        <v>1842</v>
      </c>
      <c r="C283" s="111">
        <v>20.67</v>
      </c>
      <c r="D283" s="112">
        <v>8.4492999999999991</v>
      </c>
      <c r="E283" s="112">
        <v>1.1000000000000001</v>
      </c>
      <c r="F283" s="112">
        <v>1.1000000000000001</v>
      </c>
      <c r="G283" s="112">
        <v>1.75</v>
      </c>
      <c r="H283" s="112">
        <v>1.75</v>
      </c>
      <c r="I283" s="113" t="s">
        <v>1245</v>
      </c>
      <c r="J283" s="114" t="s">
        <v>1240</v>
      </c>
    </row>
    <row r="284" spans="1:10" ht="15.5">
      <c r="A284" s="115" t="s">
        <v>539</v>
      </c>
      <c r="B284" s="116" t="s">
        <v>1843</v>
      </c>
      <c r="C284" s="117">
        <v>3.46</v>
      </c>
      <c r="D284" s="118">
        <v>3.8332000000000002</v>
      </c>
      <c r="E284" s="119">
        <v>1</v>
      </c>
      <c r="F284" s="119">
        <v>1</v>
      </c>
      <c r="G284" s="119">
        <v>1.25</v>
      </c>
      <c r="H284" s="119">
        <v>1.25</v>
      </c>
      <c r="I284" s="120" t="s">
        <v>1245</v>
      </c>
      <c r="J284" s="121" t="s">
        <v>1240</v>
      </c>
    </row>
    <row r="285" spans="1:10" ht="15.5">
      <c r="A285" s="102" t="s">
        <v>540</v>
      </c>
      <c r="B285" s="103" t="s">
        <v>1843</v>
      </c>
      <c r="C285" s="104">
        <v>8.66</v>
      </c>
      <c r="D285" s="106">
        <v>5.0073999999999996</v>
      </c>
      <c r="E285" s="106">
        <v>1</v>
      </c>
      <c r="F285" s="106">
        <v>1</v>
      </c>
      <c r="G285" s="106">
        <v>1.25</v>
      </c>
      <c r="H285" s="106">
        <v>1.25</v>
      </c>
      <c r="I285" s="107" t="s">
        <v>1245</v>
      </c>
      <c r="J285" s="108" t="s">
        <v>1240</v>
      </c>
    </row>
    <row r="286" spans="1:10" ht="15.5">
      <c r="A286" s="102" t="s">
        <v>541</v>
      </c>
      <c r="B286" s="103" t="s">
        <v>1843</v>
      </c>
      <c r="C286" s="104">
        <v>13.03</v>
      </c>
      <c r="D286" s="106">
        <v>7.984</v>
      </c>
      <c r="E286" s="106">
        <v>1</v>
      </c>
      <c r="F286" s="106">
        <v>1</v>
      </c>
      <c r="G286" s="106">
        <v>1.25</v>
      </c>
      <c r="H286" s="106">
        <v>1.25</v>
      </c>
      <c r="I286" s="107" t="s">
        <v>1245</v>
      </c>
      <c r="J286" s="108" t="s">
        <v>1240</v>
      </c>
    </row>
    <row r="287" spans="1:10" ht="15.5">
      <c r="A287" s="109" t="s">
        <v>542</v>
      </c>
      <c r="B287" s="110" t="s">
        <v>1843</v>
      </c>
      <c r="C287" s="111">
        <v>28.24</v>
      </c>
      <c r="D287" s="112">
        <v>20.322500000000002</v>
      </c>
      <c r="E287" s="112">
        <v>1.1000000000000001</v>
      </c>
      <c r="F287" s="112">
        <v>1.1000000000000001</v>
      </c>
      <c r="G287" s="112">
        <v>1.75</v>
      </c>
      <c r="H287" s="112">
        <v>1.75</v>
      </c>
      <c r="I287" s="113" t="s">
        <v>1245</v>
      </c>
      <c r="J287" s="114" t="s">
        <v>1240</v>
      </c>
    </row>
    <row r="288" spans="1:10" ht="15.5">
      <c r="A288" s="115" t="s">
        <v>543</v>
      </c>
      <c r="B288" s="116" t="s">
        <v>1844</v>
      </c>
      <c r="C288" s="117">
        <v>6.75</v>
      </c>
      <c r="D288" s="118">
        <v>4.1113</v>
      </c>
      <c r="E288" s="119">
        <v>1</v>
      </c>
      <c r="F288" s="119">
        <v>1</v>
      </c>
      <c r="G288" s="119">
        <v>1.25</v>
      </c>
      <c r="H288" s="119">
        <v>1.25</v>
      </c>
      <c r="I288" s="120" t="s">
        <v>1245</v>
      </c>
      <c r="J288" s="121" t="s">
        <v>1240</v>
      </c>
    </row>
    <row r="289" spans="1:10" ht="15.5">
      <c r="A289" s="102" t="s">
        <v>544</v>
      </c>
      <c r="B289" s="103" t="s">
        <v>1844</v>
      </c>
      <c r="C289" s="104">
        <v>8.5</v>
      </c>
      <c r="D289" s="106">
        <v>4.97</v>
      </c>
      <c r="E289" s="106">
        <v>1</v>
      </c>
      <c r="F289" s="106">
        <v>1</v>
      </c>
      <c r="G289" s="106">
        <v>1.25</v>
      </c>
      <c r="H289" s="106">
        <v>1.25</v>
      </c>
      <c r="I289" s="107" t="s">
        <v>1245</v>
      </c>
      <c r="J289" s="108" t="s">
        <v>1240</v>
      </c>
    </row>
    <row r="290" spans="1:10" ht="15.5">
      <c r="A290" s="102" t="s">
        <v>545</v>
      </c>
      <c r="B290" s="103" t="s">
        <v>1844</v>
      </c>
      <c r="C290" s="104">
        <v>11.55</v>
      </c>
      <c r="D290" s="106">
        <v>6.2394999999999996</v>
      </c>
      <c r="E290" s="106">
        <v>1</v>
      </c>
      <c r="F290" s="106">
        <v>1</v>
      </c>
      <c r="G290" s="106">
        <v>1.25</v>
      </c>
      <c r="H290" s="106">
        <v>1.25</v>
      </c>
      <c r="I290" s="107" t="s">
        <v>1245</v>
      </c>
      <c r="J290" s="108" t="s">
        <v>1240</v>
      </c>
    </row>
    <row r="291" spans="1:10" ht="15.5">
      <c r="A291" s="109" t="s">
        <v>546</v>
      </c>
      <c r="B291" s="110" t="s">
        <v>1844</v>
      </c>
      <c r="C291" s="111">
        <v>20.49</v>
      </c>
      <c r="D291" s="112">
        <v>9.3717000000000006</v>
      </c>
      <c r="E291" s="112">
        <v>1.1000000000000001</v>
      </c>
      <c r="F291" s="112">
        <v>1.1000000000000001</v>
      </c>
      <c r="G291" s="112">
        <v>1.75</v>
      </c>
      <c r="H291" s="112">
        <v>1.75</v>
      </c>
      <c r="I291" s="113" t="s">
        <v>1245</v>
      </c>
      <c r="J291" s="114" t="s">
        <v>1240</v>
      </c>
    </row>
    <row r="292" spans="1:10" ht="15.5">
      <c r="A292" s="115" t="s">
        <v>547</v>
      </c>
      <c r="B292" s="116" t="s">
        <v>1845</v>
      </c>
      <c r="C292" s="117">
        <v>4.68</v>
      </c>
      <c r="D292" s="118">
        <v>3.7004999999999999</v>
      </c>
      <c r="E292" s="119">
        <v>1</v>
      </c>
      <c r="F292" s="119">
        <v>1</v>
      </c>
      <c r="G292" s="119">
        <v>1.25</v>
      </c>
      <c r="H292" s="119">
        <v>1.25</v>
      </c>
      <c r="I292" s="120" t="s">
        <v>1245</v>
      </c>
      <c r="J292" s="121" t="s">
        <v>1240</v>
      </c>
    </row>
    <row r="293" spans="1:10" ht="15.5">
      <c r="A293" s="102" t="s">
        <v>548</v>
      </c>
      <c r="B293" s="103" t="s">
        <v>1845</v>
      </c>
      <c r="C293" s="104">
        <v>5.94</v>
      </c>
      <c r="D293" s="106">
        <v>4.3005000000000004</v>
      </c>
      <c r="E293" s="106">
        <v>1</v>
      </c>
      <c r="F293" s="106">
        <v>1</v>
      </c>
      <c r="G293" s="106">
        <v>1.25</v>
      </c>
      <c r="H293" s="106">
        <v>1.25</v>
      </c>
      <c r="I293" s="107" t="s">
        <v>1245</v>
      </c>
      <c r="J293" s="108" t="s">
        <v>1240</v>
      </c>
    </row>
    <row r="294" spans="1:10" ht="15.5">
      <c r="A294" s="102" t="s">
        <v>549</v>
      </c>
      <c r="B294" s="103" t="s">
        <v>1845</v>
      </c>
      <c r="C294" s="104">
        <v>8.44</v>
      </c>
      <c r="D294" s="106">
        <v>5.2675999999999998</v>
      </c>
      <c r="E294" s="106">
        <v>1</v>
      </c>
      <c r="F294" s="106">
        <v>1</v>
      </c>
      <c r="G294" s="106">
        <v>1.25</v>
      </c>
      <c r="H294" s="106">
        <v>1.25</v>
      </c>
      <c r="I294" s="107" t="s">
        <v>1245</v>
      </c>
      <c r="J294" s="108" t="s">
        <v>1240</v>
      </c>
    </row>
    <row r="295" spans="1:10" ht="15.5">
      <c r="A295" s="109" t="s">
        <v>550</v>
      </c>
      <c r="B295" s="110" t="s">
        <v>1845</v>
      </c>
      <c r="C295" s="111">
        <v>18.84</v>
      </c>
      <c r="D295" s="112">
        <v>8.1882999999999999</v>
      </c>
      <c r="E295" s="112">
        <v>1.1000000000000001</v>
      </c>
      <c r="F295" s="112">
        <v>1.1000000000000001</v>
      </c>
      <c r="G295" s="112">
        <v>1.75</v>
      </c>
      <c r="H295" s="112">
        <v>1.75</v>
      </c>
      <c r="I295" s="113" t="s">
        <v>1245</v>
      </c>
      <c r="J295" s="114" t="s">
        <v>1240</v>
      </c>
    </row>
    <row r="296" spans="1:10" ht="15.5">
      <c r="A296" s="115" t="s">
        <v>551</v>
      </c>
      <c r="B296" s="116" t="s">
        <v>1846</v>
      </c>
      <c r="C296" s="117">
        <v>7</v>
      </c>
      <c r="D296" s="118">
        <v>4.0449000000000002</v>
      </c>
      <c r="E296" s="119">
        <v>1</v>
      </c>
      <c r="F296" s="119">
        <v>1</v>
      </c>
      <c r="G296" s="119">
        <v>1.25</v>
      </c>
      <c r="H296" s="119">
        <v>1.25</v>
      </c>
      <c r="I296" s="120" t="s">
        <v>1245</v>
      </c>
      <c r="J296" s="121" t="s">
        <v>1240</v>
      </c>
    </row>
    <row r="297" spans="1:10" ht="15.5">
      <c r="A297" s="102" t="s">
        <v>552</v>
      </c>
      <c r="B297" s="103" t="s">
        <v>1846</v>
      </c>
      <c r="C297" s="104">
        <v>8.1</v>
      </c>
      <c r="D297" s="106">
        <v>4.4189999999999996</v>
      </c>
      <c r="E297" s="106">
        <v>1</v>
      </c>
      <c r="F297" s="106">
        <v>1</v>
      </c>
      <c r="G297" s="106">
        <v>1.25</v>
      </c>
      <c r="H297" s="106">
        <v>1.25</v>
      </c>
      <c r="I297" s="107" t="s">
        <v>1245</v>
      </c>
      <c r="J297" s="108" t="s">
        <v>1240</v>
      </c>
    </row>
    <row r="298" spans="1:10" ht="15.5">
      <c r="A298" s="102" t="s">
        <v>553</v>
      </c>
      <c r="B298" s="103" t="s">
        <v>1846</v>
      </c>
      <c r="C298" s="104">
        <v>10.119999999999999</v>
      </c>
      <c r="D298" s="106">
        <v>5.3559999999999999</v>
      </c>
      <c r="E298" s="106">
        <v>1</v>
      </c>
      <c r="F298" s="106">
        <v>1</v>
      </c>
      <c r="G298" s="106">
        <v>1.25</v>
      </c>
      <c r="H298" s="106">
        <v>1.25</v>
      </c>
      <c r="I298" s="107" t="s">
        <v>1245</v>
      </c>
      <c r="J298" s="108" t="s">
        <v>1240</v>
      </c>
    </row>
    <row r="299" spans="1:10" ht="15.5">
      <c r="A299" s="109" t="s">
        <v>554</v>
      </c>
      <c r="B299" s="110" t="s">
        <v>1846</v>
      </c>
      <c r="C299" s="111">
        <v>15.25</v>
      </c>
      <c r="D299" s="112">
        <v>7.4720000000000004</v>
      </c>
      <c r="E299" s="112">
        <v>1.1000000000000001</v>
      </c>
      <c r="F299" s="112">
        <v>1.1000000000000001</v>
      </c>
      <c r="G299" s="112">
        <v>1.75</v>
      </c>
      <c r="H299" s="112">
        <v>1.75</v>
      </c>
      <c r="I299" s="113" t="s">
        <v>1245</v>
      </c>
      <c r="J299" s="114" t="s">
        <v>1240</v>
      </c>
    </row>
    <row r="300" spans="1:10" ht="15.5">
      <c r="A300" s="115" t="s">
        <v>555</v>
      </c>
      <c r="B300" s="116" t="s">
        <v>1847</v>
      </c>
      <c r="C300" s="117">
        <v>5.1100000000000003</v>
      </c>
      <c r="D300" s="118">
        <v>3.3959000000000001</v>
      </c>
      <c r="E300" s="119">
        <v>1</v>
      </c>
      <c r="F300" s="119">
        <v>1</v>
      </c>
      <c r="G300" s="119">
        <v>1.25</v>
      </c>
      <c r="H300" s="119">
        <v>1.25</v>
      </c>
      <c r="I300" s="120" t="s">
        <v>1245</v>
      </c>
      <c r="J300" s="121" t="s">
        <v>1240</v>
      </c>
    </row>
    <row r="301" spans="1:10" ht="15.5">
      <c r="A301" s="102" t="s">
        <v>556</v>
      </c>
      <c r="B301" s="103" t="s">
        <v>1847</v>
      </c>
      <c r="C301" s="104">
        <v>5.91</v>
      </c>
      <c r="D301" s="106">
        <v>3.7810000000000001</v>
      </c>
      <c r="E301" s="106">
        <v>1</v>
      </c>
      <c r="F301" s="106">
        <v>1</v>
      </c>
      <c r="G301" s="106">
        <v>1.25</v>
      </c>
      <c r="H301" s="106">
        <v>1.25</v>
      </c>
      <c r="I301" s="107" t="s">
        <v>1245</v>
      </c>
      <c r="J301" s="108" t="s">
        <v>1240</v>
      </c>
    </row>
    <row r="302" spans="1:10" ht="15.5">
      <c r="A302" s="102" t="s">
        <v>557</v>
      </c>
      <c r="B302" s="103" t="s">
        <v>1847</v>
      </c>
      <c r="C302" s="104">
        <v>8.02</v>
      </c>
      <c r="D302" s="106">
        <v>4.5689000000000002</v>
      </c>
      <c r="E302" s="106">
        <v>1</v>
      </c>
      <c r="F302" s="106">
        <v>1</v>
      </c>
      <c r="G302" s="106">
        <v>1.25</v>
      </c>
      <c r="H302" s="106">
        <v>1.25</v>
      </c>
      <c r="I302" s="107" t="s">
        <v>1245</v>
      </c>
      <c r="J302" s="108" t="s">
        <v>1240</v>
      </c>
    </row>
    <row r="303" spans="1:10" ht="15.5">
      <c r="A303" s="109" t="s">
        <v>558</v>
      </c>
      <c r="B303" s="110" t="s">
        <v>1847</v>
      </c>
      <c r="C303" s="111">
        <v>14.88</v>
      </c>
      <c r="D303" s="112">
        <v>6.6520999999999999</v>
      </c>
      <c r="E303" s="112">
        <v>1.1000000000000001</v>
      </c>
      <c r="F303" s="112">
        <v>1.1000000000000001</v>
      </c>
      <c r="G303" s="112">
        <v>1.75</v>
      </c>
      <c r="H303" s="112">
        <v>1.75</v>
      </c>
      <c r="I303" s="113" t="s">
        <v>1245</v>
      </c>
      <c r="J303" s="114" t="s">
        <v>1240</v>
      </c>
    </row>
    <row r="304" spans="1:10" ht="15.5">
      <c r="A304" s="115" t="s">
        <v>559</v>
      </c>
      <c r="B304" s="116" t="s">
        <v>1848</v>
      </c>
      <c r="C304" s="117">
        <v>2.2799999999999998</v>
      </c>
      <c r="D304" s="118">
        <v>2.4032</v>
      </c>
      <c r="E304" s="119">
        <v>1</v>
      </c>
      <c r="F304" s="119">
        <v>1</v>
      </c>
      <c r="G304" s="119">
        <v>1.25</v>
      </c>
      <c r="H304" s="119">
        <v>1.25</v>
      </c>
      <c r="I304" s="120" t="s">
        <v>1245</v>
      </c>
      <c r="J304" s="121" t="s">
        <v>1240</v>
      </c>
    </row>
    <row r="305" spans="1:10" ht="15.5">
      <c r="A305" s="102" t="s">
        <v>560</v>
      </c>
      <c r="B305" s="103" t="s">
        <v>1848</v>
      </c>
      <c r="C305" s="104">
        <v>3.15</v>
      </c>
      <c r="D305" s="106">
        <v>2.7027999999999999</v>
      </c>
      <c r="E305" s="106">
        <v>1</v>
      </c>
      <c r="F305" s="106">
        <v>1</v>
      </c>
      <c r="G305" s="106">
        <v>1.25</v>
      </c>
      <c r="H305" s="106">
        <v>1.25</v>
      </c>
      <c r="I305" s="107" t="s">
        <v>1245</v>
      </c>
      <c r="J305" s="108" t="s">
        <v>1240</v>
      </c>
    </row>
    <row r="306" spans="1:10" ht="15.5">
      <c r="A306" s="102" t="s">
        <v>561</v>
      </c>
      <c r="B306" s="103" t="s">
        <v>1848</v>
      </c>
      <c r="C306" s="104">
        <v>7.52</v>
      </c>
      <c r="D306" s="106">
        <v>3.83</v>
      </c>
      <c r="E306" s="106">
        <v>1</v>
      </c>
      <c r="F306" s="106">
        <v>1</v>
      </c>
      <c r="G306" s="106">
        <v>1.25</v>
      </c>
      <c r="H306" s="106">
        <v>1.25</v>
      </c>
      <c r="I306" s="107" t="s">
        <v>1245</v>
      </c>
      <c r="J306" s="108" t="s">
        <v>1240</v>
      </c>
    </row>
    <row r="307" spans="1:10" ht="15.5">
      <c r="A307" s="109" t="s">
        <v>562</v>
      </c>
      <c r="B307" s="110" t="s">
        <v>1848</v>
      </c>
      <c r="C307" s="111">
        <v>17.7</v>
      </c>
      <c r="D307" s="112">
        <v>6.4619</v>
      </c>
      <c r="E307" s="112">
        <v>1.1000000000000001</v>
      </c>
      <c r="F307" s="112">
        <v>1.1000000000000001</v>
      </c>
      <c r="G307" s="112">
        <v>1.75</v>
      </c>
      <c r="H307" s="112">
        <v>1.75</v>
      </c>
      <c r="I307" s="113" t="s">
        <v>1245</v>
      </c>
      <c r="J307" s="114" t="s">
        <v>1240</v>
      </c>
    </row>
    <row r="308" spans="1:10" ht="15.5">
      <c r="A308" s="115" t="s">
        <v>563</v>
      </c>
      <c r="B308" s="116" t="s">
        <v>1849</v>
      </c>
      <c r="C308" s="117">
        <v>4.1399999999999997</v>
      </c>
      <c r="D308" s="118">
        <v>1.7573000000000001</v>
      </c>
      <c r="E308" s="119">
        <v>1</v>
      </c>
      <c r="F308" s="119">
        <v>1</v>
      </c>
      <c r="G308" s="119">
        <v>1.25</v>
      </c>
      <c r="H308" s="119">
        <v>1.25</v>
      </c>
      <c r="I308" s="120" t="s">
        <v>1245</v>
      </c>
      <c r="J308" s="121" t="s">
        <v>1240</v>
      </c>
    </row>
    <row r="309" spans="1:10" ht="15.5">
      <c r="A309" s="102" t="s">
        <v>564</v>
      </c>
      <c r="B309" s="103" t="s">
        <v>1849</v>
      </c>
      <c r="C309" s="104">
        <v>5.17</v>
      </c>
      <c r="D309" s="106">
        <v>2.2158000000000002</v>
      </c>
      <c r="E309" s="106">
        <v>1</v>
      </c>
      <c r="F309" s="106">
        <v>1</v>
      </c>
      <c r="G309" s="106">
        <v>1.25</v>
      </c>
      <c r="H309" s="106">
        <v>1.25</v>
      </c>
      <c r="I309" s="107" t="s">
        <v>1245</v>
      </c>
      <c r="J309" s="108" t="s">
        <v>1240</v>
      </c>
    </row>
    <row r="310" spans="1:10" ht="15.5">
      <c r="A310" s="102" t="s">
        <v>565</v>
      </c>
      <c r="B310" s="103" t="s">
        <v>1849</v>
      </c>
      <c r="C310" s="104">
        <v>8.4600000000000009</v>
      </c>
      <c r="D310" s="106">
        <v>3.5283000000000002</v>
      </c>
      <c r="E310" s="106">
        <v>1</v>
      </c>
      <c r="F310" s="106">
        <v>1</v>
      </c>
      <c r="G310" s="106">
        <v>1.25</v>
      </c>
      <c r="H310" s="106">
        <v>1.25</v>
      </c>
      <c r="I310" s="107" t="s">
        <v>1245</v>
      </c>
      <c r="J310" s="108" t="s">
        <v>1240</v>
      </c>
    </row>
    <row r="311" spans="1:10" ht="15.5">
      <c r="A311" s="109" t="s">
        <v>566</v>
      </c>
      <c r="B311" s="110" t="s">
        <v>1849</v>
      </c>
      <c r="C311" s="111">
        <v>12.27</v>
      </c>
      <c r="D311" s="112">
        <v>6.1524999999999999</v>
      </c>
      <c r="E311" s="112">
        <v>1.1000000000000001</v>
      </c>
      <c r="F311" s="112">
        <v>1.1000000000000001</v>
      </c>
      <c r="G311" s="112">
        <v>1.75</v>
      </c>
      <c r="H311" s="112">
        <v>1.75</v>
      </c>
      <c r="I311" s="113" t="s">
        <v>1245</v>
      </c>
      <c r="J311" s="114" t="s">
        <v>1240</v>
      </c>
    </row>
    <row r="312" spans="1:10" ht="15.5">
      <c r="A312" s="115" t="s">
        <v>567</v>
      </c>
      <c r="B312" s="116" t="s">
        <v>1850</v>
      </c>
      <c r="C312" s="117">
        <v>5</v>
      </c>
      <c r="D312" s="118">
        <v>2.4647000000000001</v>
      </c>
      <c r="E312" s="119">
        <v>1</v>
      </c>
      <c r="F312" s="119">
        <v>1</v>
      </c>
      <c r="G312" s="119">
        <v>1.25</v>
      </c>
      <c r="H312" s="119">
        <v>1.25</v>
      </c>
      <c r="I312" s="120" t="s">
        <v>1245</v>
      </c>
      <c r="J312" s="121" t="s">
        <v>1240</v>
      </c>
    </row>
    <row r="313" spans="1:10" ht="15.5">
      <c r="A313" s="102" t="s">
        <v>568</v>
      </c>
      <c r="B313" s="103" t="s">
        <v>1850</v>
      </c>
      <c r="C313" s="104">
        <v>5.5</v>
      </c>
      <c r="D313" s="106">
        <v>2.4821</v>
      </c>
      <c r="E313" s="106">
        <v>1</v>
      </c>
      <c r="F313" s="106">
        <v>1</v>
      </c>
      <c r="G313" s="106">
        <v>1.25</v>
      </c>
      <c r="H313" s="106">
        <v>1.25</v>
      </c>
      <c r="I313" s="107" t="s">
        <v>1245</v>
      </c>
      <c r="J313" s="108" t="s">
        <v>1240</v>
      </c>
    </row>
    <row r="314" spans="1:10" ht="15.5">
      <c r="A314" s="102" t="s">
        <v>569</v>
      </c>
      <c r="B314" s="103" t="s">
        <v>1850</v>
      </c>
      <c r="C314" s="104">
        <v>9.19</v>
      </c>
      <c r="D314" s="106">
        <v>2.9125999999999999</v>
      </c>
      <c r="E314" s="106">
        <v>1</v>
      </c>
      <c r="F314" s="106">
        <v>1</v>
      </c>
      <c r="G314" s="106">
        <v>1.25</v>
      </c>
      <c r="H314" s="106">
        <v>1.25</v>
      </c>
      <c r="I314" s="107" t="s">
        <v>1245</v>
      </c>
      <c r="J314" s="108" t="s">
        <v>1240</v>
      </c>
    </row>
    <row r="315" spans="1:10" ht="15.5">
      <c r="A315" s="109" t="s">
        <v>570</v>
      </c>
      <c r="B315" s="110" t="s">
        <v>1850</v>
      </c>
      <c r="C315" s="111">
        <v>10.86</v>
      </c>
      <c r="D315" s="112">
        <v>4.7441000000000004</v>
      </c>
      <c r="E315" s="112">
        <v>1.1000000000000001</v>
      </c>
      <c r="F315" s="112">
        <v>1.1000000000000001</v>
      </c>
      <c r="G315" s="112">
        <v>1.75</v>
      </c>
      <c r="H315" s="112">
        <v>1.75</v>
      </c>
      <c r="I315" s="113" t="s">
        <v>1245</v>
      </c>
      <c r="J315" s="114" t="s">
        <v>1240</v>
      </c>
    </row>
    <row r="316" spans="1:10" ht="15.5">
      <c r="A316" s="115" t="s">
        <v>571</v>
      </c>
      <c r="B316" s="116" t="s">
        <v>1851</v>
      </c>
      <c r="C316" s="117">
        <v>2.5</v>
      </c>
      <c r="D316" s="118">
        <v>1.3261000000000001</v>
      </c>
      <c r="E316" s="119">
        <v>1</v>
      </c>
      <c r="F316" s="119">
        <v>1</v>
      </c>
      <c r="G316" s="119">
        <v>1.25</v>
      </c>
      <c r="H316" s="119">
        <v>1.25</v>
      </c>
      <c r="I316" s="120" t="s">
        <v>1245</v>
      </c>
      <c r="J316" s="121" t="s">
        <v>1240</v>
      </c>
    </row>
    <row r="317" spans="1:10" ht="15.5">
      <c r="A317" s="102" t="s">
        <v>572</v>
      </c>
      <c r="B317" s="103" t="s">
        <v>1851</v>
      </c>
      <c r="C317" s="104">
        <v>3.35</v>
      </c>
      <c r="D317" s="106">
        <v>1.6807000000000001</v>
      </c>
      <c r="E317" s="106">
        <v>1</v>
      </c>
      <c r="F317" s="106">
        <v>1</v>
      </c>
      <c r="G317" s="106">
        <v>1.25</v>
      </c>
      <c r="H317" s="106">
        <v>1.25</v>
      </c>
      <c r="I317" s="107" t="s">
        <v>1245</v>
      </c>
      <c r="J317" s="108" t="s">
        <v>1240</v>
      </c>
    </row>
    <row r="318" spans="1:10" ht="15.5">
      <c r="A318" s="102" t="s">
        <v>573</v>
      </c>
      <c r="B318" s="103" t="s">
        <v>1851</v>
      </c>
      <c r="C318" s="104">
        <v>5.57</v>
      </c>
      <c r="D318" s="106">
        <v>2.2347999999999999</v>
      </c>
      <c r="E318" s="106">
        <v>1</v>
      </c>
      <c r="F318" s="106">
        <v>1</v>
      </c>
      <c r="G318" s="106">
        <v>1.25</v>
      </c>
      <c r="H318" s="106">
        <v>1.25</v>
      </c>
      <c r="I318" s="107" t="s">
        <v>1245</v>
      </c>
      <c r="J318" s="108" t="s">
        <v>1240</v>
      </c>
    </row>
    <row r="319" spans="1:10" ht="15.5">
      <c r="A319" s="109" t="s">
        <v>574</v>
      </c>
      <c r="B319" s="110" t="s">
        <v>1851</v>
      </c>
      <c r="C319" s="111">
        <v>13.42</v>
      </c>
      <c r="D319" s="112">
        <v>3.7153</v>
      </c>
      <c r="E319" s="112">
        <v>1.1000000000000001</v>
      </c>
      <c r="F319" s="112">
        <v>1.1000000000000001</v>
      </c>
      <c r="G319" s="112">
        <v>1.75</v>
      </c>
      <c r="H319" s="112">
        <v>1.75</v>
      </c>
      <c r="I319" s="113" t="s">
        <v>1245</v>
      </c>
      <c r="J319" s="114" t="s">
        <v>1240</v>
      </c>
    </row>
    <row r="320" spans="1:10" ht="15.5">
      <c r="A320" s="115" t="s">
        <v>575</v>
      </c>
      <c r="B320" s="116" t="s">
        <v>1852</v>
      </c>
      <c r="C320" s="117">
        <v>2.16</v>
      </c>
      <c r="D320" s="118">
        <v>2.0575999999999999</v>
      </c>
      <c r="E320" s="119">
        <v>1</v>
      </c>
      <c r="F320" s="119">
        <v>1</v>
      </c>
      <c r="G320" s="119">
        <v>1.25</v>
      </c>
      <c r="H320" s="119">
        <v>1.25</v>
      </c>
      <c r="I320" s="120" t="s">
        <v>1245</v>
      </c>
      <c r="J320" s="121" t="s">
        <v>1240</v>
      </c>
    </row>
    <row r="321" spans="1:10" ht="15.5">
      <c r="A321" s="102" t="s">
        <v>576</v>
      </c>
      <c r="B321" s="103" t="s">
        <v>1852</v>
      </c>
      <c r="C321" s="104">
        <v>2.61</v>
      </c>
      <c r="D321" s="106">
        <v>2.1922999999999999</v>
      </c>
      <c r="E321" s="106">
        <v>1</v>
      </c>
      <c r="F321" s="106">
        <v>1</v>
      </c>
      <c r="G321" s="106">
        <v>1.25</v>
      </c>
      <c r="H321" s="106">
        <v>1.25</v>
      </c>
      <c r="I321" s="107" t="s">
        <v>1245</v>
      </c>
      <c r="J321" s="108" t="s">
        <v>1240</v>
      </c>
    </row>
    <row r="322" spans="1:10" ht="15.5">
      <c r="A322" s="102" t="s">
        <v>577</v>
      </c>
      <c r="B322" s="103" t="s">
        <v>1852</v>
      </c>
      <c r="C322" s="104">
        <v>4.5199999999999996</v>
      </c>
      <c r="D322" s="106">
        <v>2.7195999999999998</v>
      </c>
      <c r="E322" s="106">
        <v>1</v>
      </c>
      <c r="F322" s="106">
        <v>1</v>
      </c>
      <c r="G322" s="106">
        <v>1.25</v>
      </c>
      <c r="H322" s="106">
        <v>1.25</v>
      </c>
      <c r="I322" s="107" t="s">
        <v>1245</v>
      </c>
      <c r="J322" s="108" t="s">
        <v>1240</v>
      </c>
    </row>
    <row r="323" spans="1:10" ht="15.5">
      <c r="A323" s="109" t="s">
        <v>578</v>
      </c>
      <c r="B323" s="110" t="s">
        <v>1852</v>
      </c>
      <c r="C323" s="111">
        <v>8.3000000000000007</v>
      </c>
      <c r="D323" s="112">
        <v>4.1531000000000002</v>
      </c>
      <c r="E323" s="112">
        <v>1.1000000000000001</v>
      </c>
      <c r="F323" s="112">
        <v>1.1000000000000001</v>
      </c>
      <c r="G323" s="112">
        <v>1.75</v>
      </c>
      <c r="H323" s="112">
        <v>1.75</v>
      </c>
      <c r="I323" s="113" t="s">
        <v>1245</v>
      </c>
      <c r="J323" s="114" t="s">
        <v>1240</v>
      </c>
    </row>
    <row r="324" spans="1:10" ht="15.5">
      <c r="A324" s="115" t="s">
        <v>579</v>
      </c>
      <c r="B324" s="116" t="s">
        <v>1853</v>
      </c>
      <c r="C324" s="117">
        <v>1.92</v>
      </c>
      <c r="D324" s="118">
        <v>1.8423</v>
      </c>
      <c r="E324" s="119">
        <v>1</v>
      </c>
      <c r="F324" s="119">
        <v>1</v>
      </c>
      <c r="G324" s="119">
        <v>1.25</v>
      </c>
      <c r="H324" s="119">
        <v>1.25</v>
      </c>
      <c r="I324" s="120" t="s">
        <v>1245</v>
      </c>
      <c r="J324" s="121" t="s">
        <v>1240</v>
      </c>
    </row>
    <row r="325" spans="1:10" ht="15.5">
      <c r="A325" s="102" t="s">
        <v>580</v>
      </c>
      <c r="B325" s="103" t="s">
        <v>1853</v>
      </c>
      <c r="C325" s="104">
        <v>2.52</v>
      </c>
      <c r="D325" s="106">
        <v>2.0562999999999998</v>
      </c>
      <c r="E325" s="106">
        <v>1</v>
      </c>
      <c r="F325" s="106">
        <v>1</v>
      </c>
      <c r="G325" s="106">
        <v>1.25</v>
      </c>
      <c r="H325" s="106">
        <v>1.25</v>
      </c>
      <c r="I325" s="107" t="s">
        <v>1245</v>
      </c>
      <c r="J325" s="108" t="s">
        <v>1240</v>
      </c>
    </row>
    <row r="326" spans="1:10" ht="15.5">
      <c r="A326" s="102" t="s">
        <v>581</v>
      </c>
      <c r="B326" s="103" t="s">
        <v>1853</v>
      </c>
      <c r="C326" s="104">
        <v>4.67</v>
      </c>
      <c r="D326" s="106">
        <v>2.6417000000000002</v>
      </c>
      <c r="E326" s="106">
        <v>1</v>
      </c>
      <c r="F326" s="106">
        <v>1</v>
      </c>
      <c r="G326" s="106">
        <v>1.25</v>
      </c>
      <c r="H326" s="106">
        <v>1.25</v>
      </c>
      <c r="I326" s="107" t="s">
        <v>1245</v>
      </c>
      <c r="J326" s="108" t="s">
        <v>1240</v>
      </c>
    </row>
    <row r="327" spans="1:10" ht="15.5">
      <c r="A327" s="109" t="s">
        <v>582</v>
      </c>
      <c r="B327" s="110" t="s">
        <v>1853</v>
      </c>
      <c r="C327" s="111">
        <v>7.32</v>
      </c>
      <c r="D327" s="112">
        <v>4.7089999999999996</v>
      </c>
      <c r="E327" s="112">
        <v>1.1000000000000001</v>
      </c>
      <c r="F327" s="112">
        <v>1.1000000000000001</v>
      </c>
      <c r="G327" s="112">
        <v>1.75</v>
      </c>
      <c r="H327" s="112">
        <v>1.75</v>
      </c>
      <c r="I327" s="113" t="s">
        <v>1245</v>
      </c>
      <c r="J327" s="114" t="s">
        <v>1240</v>
      </c>
    </row>
    <row r="328" spans="1:10" ht="15.5">
      <c r="A328" s="115" t="s">
        <v>583</v>
      </c>
      <c r="B328" s="116" t="s">
        <v>1854</v>
      </c>
      <c r="C328" s="117">
        <v>3.92</v>
      </c>
      <c r="D328" s="118">
        <v>1.6272</v>
      </c>
      <c r="E328" s="119">
        <v>1</v>
      </c>
      <c r="F328" s="119">
        <v>1</v>
      </c>
      <c r="G328" s="119">
        <v>1.25</v>
      </c>
      <c r="H328" s="119">
        <v>1.25</v>
      </c>
      <c r="I328" s="120" t="s">
        <v>1245</v>
      </c>
      <c r="J328" s="121" t="s">
        <v>1240</v>
      </c>
    </row>
    <row r="329" spans="1:10" ht="15.5">
      <c r="A329" s="102" t="s">
        <v>584</v>
      </c>
      <c r="B329" s="103" t="s">
        <v>1854</v>
      </c>
      <c r="C329" s="104">
        <v>2.88</v>
      </c>
      <c r="D329" s="106">
        <v>2.6623000000000001</v>
      </c>
      <c r="E329" s="106">
        <v>1</v>
      </c>
      <c r="F329" s="106">
        <v>1</v>
      </c>
      <c r="G329" s="106">
        <v>1.25</v>
      </c>
      <c r="H329" s="106">
        <v>1.25</v>
      </c>
      <c r="I329" s="107" t="s">
        <v>1245</v>
      </c>
      <c r="J329" s="108" t="s">
        <v>1240</v>
      </c>
    </row>
    <row r="330" spans="1:10" ht="15.5">
      <c r="A330" s="102" t="s">
        <v>585</v>
      </c>
      <c r="B330" s="103" t="s">
        <v>1854</v>
      </c>
      <c r="C330" s="104">
        <v>5.35</v>
      </c>
      <c r="D330" s="106">
        <v>4.0567000000000002</v>
      </c>
      <c r="E330" s="106">
        <v>1</v>
      </c>
      <c r="F330" s="106">
        <v>1</v>
      </c>
      <c r="G330" s="106">
        <v>1.25</v>
      </c>
      <c r="H330" s="106">
        <v>1.25</v>
      </c>
      <c r="I330" s="107" t="s">
        <v>1245</v>
      </c>
      <c r="J330" s="108" t="s">
        <v>1240</v>
      </c>
    </row>
    <row r="331" spans="1:10" ht="15.5">
      <c r="A331" s="109" t="s">
        <v>586</v>
      </c>
      <c r="B331" s="110" t="s">
        <v>1854</v>
      </c>
      <c r="C331" s="111">
        <v>12.11</v>
      </c>
      <c r="D331" s="112">
        <v>6.6510999999999996</v>
      </c>
      <c r="E331" s="112">
        <v>1.1000000000000001</v>
      </c>
      <c r="F331" s="112">
        <v>1.1000000000000001</v>
      </c>
      <c r="G331" s="112">
        <v>1.75</v>
      </c>
      <c r="H331" s="112">
        <v>1.75</v>
      </c>
      <c r="I331" s="113" t="s">
        <v>1245</v>
      </c>
      <c r="J331" s="114" t="s">
        <v>1240</v>
      </c>
    </row>
    <row r="332" spans="1:10" ht="15.5">
      <c r="A332" s="115" t="s">
        <v>587</v>
      </c>
      <c r="B332" s="116" t="s">
        <v>1855</v>
      </c>
      <c r="C332" s="117">
        <v>2.84</v>
      </c>
      <c r="D332" s="118">
        <v>1.0532999999999999</v>
      </c>
      <c r="E332" s="119">
        <v>1</v>
      </c>
      <c r="F332" s="119">
        <v>1</v>
      </c>
      <c r="G332" s="119">
        <v>1.25</v>
      </c>
      <c r="H332" s="119">
        <v>1.25</v>
      </c>
      <c r="I332" s="120" t="s">
        <v>1245</v>
      </c>
      <c r="J332" s="121" t="s">
        <v>1240</v>
      </c>
    </row>
    <row r="333" spans="1:10" ht="15.5">
      <c r="A333" s="102" t="s">
        <v>588</v>
      </c>
      <c r="B333" s="103" t="s">
        <v>1855</v>
      </c>
      <c r="C333" s="104">
        <v>3.06</v>
      </c>
      <c r="D333" s="106">
        <v>1.4136</v>
      </c>
      <c r="E333" s="106">
        <v>1</v>
      </c>
      <c r="F333" s="106">
        <v>1</v>
      </c>
      <c r="G333" s="106">
        <v>1.25</v>
      </c>
      <c r="H333" s="106">
        <v>1.25</v>
      </c>
      <c r="I333" s="107" t="s">
        <v>1245</v>
      </c>
      <c r="J333" s="108" t="s">
        <v>1240</v>
      </c>
    </row>
    <row r="334" spans="1:10" ht="15.5">
      <c r="A334" s="102" t="s">
        <v>589</v>
      </c>
      <c r="B334" s="103" t="s">
        <v>1855</v>
      </c>
      <c r="C334" s="104">
        <v>5.16</v>
      </c>
      <c r="D334" s="106">
        <v>2.1120000000000001</v>
      </c>
      <c r="E334" s="106">
        <v>1</v>
      </c>
      <c r="F334" s="106">
        <v>1</v>
      </c>
      <c r="G334" s="106">
        <v>1.25</v>
      </c>
      <c r="H334" s="106">
        <v>1.25</v>
      </c>
      <c r="I334" s="107" t="s">
        <v>1245</v>
      </c>
      <c r="J334" s="108" t="s">
        <v>1240</v>
      </c>
    </row>
    <row r="335" spans="1:10" ht="15.5">
      <c r="A335" s="109" t="s">
        <v>590</v>
      </c>
      <c r="B335" s="110" t="s">
        <v>1855</v>
      </c>
      <c r="C335" s="111">
        <v>10.36</v>
      </c>
      <c r="D335" s="112">
        <v>3.7039</v>
      </c>
      <c r="E335" s="112">
        <v>1.1000000000000001</v>
      </c>
      <c r="F335" s="112">
        <v>1.1000000000000001</v>
      </c>
      <c r="G335" s="112">
        <v>1.75</v>
      </c>
      <c r="H335" s="112">
        <v>1.75</v>
      </c>
      <c r="I335" s="113" t="s">
        <v>1245</v>
      </c>
      <c r="J335" s="114" t="s">
        <v>1240</v>
      </c>
    </row>
    <row r="336" spans="1:10" ht="15.5">
      <c r="A336" s="115" t="s">
        <v>591</v>
      </c>
      <c r="B336" s="116" t="s">
        <v>1856</v>
      </c>
      <c r="C336" s="117">
        <v>3.29</v>
      </c>
      <c r="D336" s="118">
        <v>1.3113999999999999</v>
      </c>
      <c r="E336" s="119">
        <v>1</v>
      </c>
      <c r="F336" s="119">
        <v>1</v>
      </c>
      <c r="G336" s="119">
        <v>1.25</v>
      </c>
      <c r="H336" s="119">
        <v>1.25</v>
      </c>
      <c r="I336" s="120" t="s">
        <v>1245</v>
      </c>
      <c r="J336" s="121" t="s">
        <v>1240</v>
      </c>
    </row>
    <row r="337" spans="1:10" ht="15.5">
      <c r="A337" s="102" t="s">
        <v>592</v>
      </c>
      <c r="B337" s="103" t="s">
        <v>1856</v>
      </c>
      <c r="C337" s="104">
        <v>4.88</v>
      </c>
      <c r="D337" s="106">
        <v>1.5828</v>
      </c>
      <c r="E337" s="106">
        <v>1</v>
      </c>
      <c r="F337" s="106">
        <v>1</v>
      </c>
      <c r="G337" s="106">
        <v>1.25</v>
      </c>
      <c r="H337" s="106">
        <v>1.25</v>
      </c>
      <c r="I337" s="107" t="s">
        <v>1245</v>
      </c>
      <c r="J337" s="108" t="s">
        <v>1240</v>
      </c>
    </row>
    <row r="338" spans="1:10" ht="15.5">
      <c r="A338" s="102" t="s">
        <v>593</v>
      </c>
      <c r="B338" s="103" t="s">
        <v>1856</v>
      </c>
      <c r="C338" s="104">
        <v>8.4700000000000006</v>
      </c>
      <c r="D338" s="106">
        <v>2.2111000000000001</v>
      </c>
      <c r="E338" s="106">
        <v>1</v>
      </c>
      <c r="F338" s="106">
        <v>1</v>
      </c>
      <c r="G338" s="106">
        <v>1.25</v>
      </c>
      <c r="H338" s="106">
        <v>1.25</v>
      </c>
      <c r="I338" s="107" t="s">
        <v>1245</v>
      </c>
      <c r="J338" s="108" t="s">
        <v>1240</v>
      </c>
    </row>
    <row r="339" spans="1:10" ht="15.5">
      <c r="A339" s="109" t="s">
        <v>594</v>
      </c>
      <c r="B339" s="110" t="s">
        <v>1856</v>
      </c>
      <c r="C339" s="111">
        <v>13.12</v>
      </c>
      <c r="D339" s="112">
        <v>3.7158000000000002</v>
      </c>
      <c r="E339" s="112">
        <v>1.1000000000000001</v>
      </c>
      <c r="F339" s="112">
        <v>1.1000000000000001</v>
      </c>
      <c r="G339" s="112">
        <v>1.75</v>
      </c>
      <c r="H339" s="112">
        <v>1.75</v>
      </c>
      <c r="I339" s="113" t="s">
        <v>1245</v>
      </c>
      <c r="J339" s="114" t="s">
        <v>1240</v>
      </c>
    </row>
    <row r="340" spans="1:10" ht="15.5">
      <c r="A340" s="115" t="s">
        <v>1697</v>
      </c>
      <c r="B340" s="116" t="s">
        <v>1857</v>
      </c>
      <c r="C340" s="117">
        <v>2.63</v>
      </c>
      <c r="D340" s="118">
        <v>1.4786999999999999</v>
      </c>
      <c r="E340" s="119">
        <v>1</v>
      </c>
      <c r="F340" s="119">
        <v>1</v>
      </c>
      <c r="G340" s="119">
        <v>1.25</v>
      </c>
      <c r="H340" s="119">
        <v>1.25</v>
      </c>
      <c r="I340" s="120" t="s">
        <v>1245</v>
      </c>
      <c r="J340" s="121" t="s">
        <v>1240</v>
      </c>
    </row>
    <row r="341" spans="1:10" ht="15.5">
      <c r="A341" s="102" t="s">
        <v>1698</v>
      </c>
      <c r="B341" s="103" t="s">
        <v>1857</v>
      </c>
      <c r="C341" s="104">
        <v>4.54</v>
      </c>
      <c r="D341" s="106">
        <v>1.9939</v>
      </c>
      <c r="E341" s="106">
        <v>1</v>
      </c>
      <c r="F341" s="106">
        <v>1</v>
      </c>
      <c r="G341" s="106">
        <v>1.25</v>
      </c>
      <c r="H341" s="106">
        <v>1.25</v>
      </c>
      <c r="I341" s="107" t="s">
        <v>1245</v>
      </c>
      <c r="J341" s="108" t="s">
        <v>1240</v>
      </c>
    </row>
    <row r="342" spans="1:10" ht="15.5">
      <c r="A342" s="102" t="s">
        <v>1699</v>
      </c>
      <c r="B342" s="103" t="s">
        <v>1857</v>
      </c>
      <c r="C342" s="104">
        <v>9.43</v>
      </c>
      <c r="D342" s="106">
        <v>3.121</v>
      </c>
      <c r="E342" s="106">
        <v>1</v>
      </c>
      <c r="F342" s="106">
        <v>1</v>
      </c>
      <c r="G342" s="106">
        <v>1.25</v>
      </c>
      <c r="H342" s="106">
        <v>1.25</v>
      </c>
      <c r="I342" s="107" t="s">
        <v>1245</v>
      </c>
      <c r="J342" s="108" t="s">
        <v>1240</v>
      </c>
    </row>
    <row r="343" spans="1:10" ht="15.5">
      <c r="A343" s="109" t="s">
        <v>1700</v>
      </c>
      <c r="B343" s="110" t="s">
        <v>1857</v>
      </c>
      <c r="C343" s="111">
        <v>16.91</v>
      </c>
      <c r="D343" s="112">
        <v>5.6127000000000002</v>
      </c>
      <c r="E343" s="112">
        <v>1.1000000000000001</v>
      </c>
      <c r="F343" s="112">
        <v>1.1000000000000001</v>
      </c>
      <c r="G343" s="112">
        <v>1.75</v>
      </c>
      <c r="H343" s="112">
        <v>1.75</v>
      </c>
      <c r="I343" s="113" t="s">
        <v>1245</v>
      </c>
      <c r="J343" s="114" t="s">
        <v>1240</v>
      </c>
    </row>
    <row r="344" spans="1:10" ht="15.5">
      <c r="A344" s="115" t="s">
        <v>1701</v>
      </c>
      <c r="B344" s="116" t="s">
        <v>1858</v>
      </c>
      <c r="C344" s="117">
        <v>1.78</v>
      </c>
      <c r="D344" s="118">
        <v>1.8194999999999999</v>
      </c>
      <c r="E344" s="119">
        <v>1</v>
      </c>
      <c r="F344" s="119">
        <v>1</v>
      </c>
      <c r="G344" s="119">
        <v>1.25</v>
      </c>
      <c r="H344" s="119">
        <v>1.25</v>
      </c>
      <c r="I344" s="120" t="s">
        <v>1245</v>
      </c>
      <c r="J344" s="121" t="s">
        <v>1240</v>
      </c>
    </row>
    <row r="345" spans="1:10" ht="15.5">
      <c r="A345" s="102" t="s">
        <v>1702</v>
      </c>
      <c r="B345" s="103" t="s">
        <v>1858</v>
      </c>
      <c r="C345" s="104">
        <v>3.35</v>
      </c>
      <c r="D345" s="106">
        <v>2.1435</v>
      </c>
      <c r="E345" s="106">
        <v>1</v>
      </c>
      <c r="F345" s="106">
        <v>1</v>
      </c>
      <c r="G345" s="106">
        <v>1.25</v>
      </c>
      <c r="H345" s="106">
        <v>1.25</v>
      </c>
      <c r="I345" s="107" t="s">
        <v>1245</v>
      </c>
      <c r="J345" s="108" t="s">
        <v>1240</v>
      </c>
    </row>
    <row r="346" spans="1:10" ht="15.5">
      <c r="A346" s="102" t="s">
        <v>1703</v>
      </c>
      <c r="B346" s="103" t="s">
        <v>1858</v>
      </c>
      <c r="C346" s="104">
        <v>6.77</v>
      </c>
      <c r="D346" s="106">
        <v>2.8637999999999999</v>
      </c>
      <c r="E346" s="106">
        <v>1</v>
      </c>
      <c r="F346" s="106">
        <v>1</v>
      </c>
      <c r="G346" s="106">
        <v>1.25</v>
      </c>
      <c r="H346" s="106">
        <v>1.25</v>
      </c>
      <c r="I346" s="107" t="s">
        <v>1245</v>
      </c>
      <c r="J346" s="108" t="s">
        <v>1240</v>
      </c>
    </row>
    <row r="347" spans="1:10" ht="15.5">
      <c r="A347" s="109" t="s">
        <v>1704</v>
      </c>
      <c r="B347" s="110" t="s">
        <v>1858</v>
      </c>
      <c r="C347" s="111">
        <v>18.45</v>
      </c>
      <c r="D347" s="112">
        <v>4.9176000000000002</v>
      </c>
      <c r="E347" s="112">
        <v>1.1000000000000001</v>
      </c>
      <c r="F347" s="112">
        <v>1.1000000000000001</v>
      </c>
      <c r="G347" s="112">
        <v>1.75</v>
      </c>
      <c r="H347" s="112">
        <v>1.75</v>
      </c>
      <c r="I347" s="113" t="s">
        <v>1245</v>
      </c>
      <c r="J347" s="114" t="s">
        <v>1240</v>
      </c>
    </row>
    <row r="348" spans="1:10" ht="15.5">
      <c r="A348" s="115" t="s">
        <v>595</v>
      </c>
      <c r="B348" s="116" t="s">
        <v>1859</v>
      </c>
      <c r="C348" s="117">
        <v>1.78</v>
      </c>
      <c r="D348" s="118">
        <v>0.80589999999999995</v>
      </c>
      <c r="E348" s="119">
        <v>1</v>
      </c>
      <c r="F348" s="119">
        <v>1</v>
      </c>
      <c r="G348" s="119">
        <v>1.25</v>
      </c>
      <c r="H348" s="119">
        <v>1.25</v>
      </c>
      <c r="I348" s="120" t="s">
        <v>1245</v>
      </c>
      <c r="J348" s="121" t="s">
        <v>1240</v>
      </c>
    </row>
    <row r="349" spans="1:10" ht="15.5">
      <c r="A349" s="102" t="s">
        <v>596</v>
      </c>
      <c r="B349" s="103" t="s">
        <v>1859</v>
      </c>
      <c r="C349" s="104">
        <v>2.4700000000000002</v>
      </c>
      <c r="D349" s="106">
        <v>0.8911</v>
      </c>
      <c r="E349" s="106">
        <v>1</v>
      </c>
      <c r="F349" s="106">
        <v>1</v>
      </c>
      <c r="G349" s="106">
        <v>1.25</v>
      </c>
      <c r="H349" s="106">
        <v>1.25</v>
      </c>
      <c r="I349" s="107" t="s">
        <v>1245</v>
      </c>
      <c r="J349" s="108" t="s">
        <v>1240</v>
      </c>
    </row>
    <row r="350" spans="1:10" ht="15.5">
      <c r="A350" s="102" t="s">
        <v>597</v>
      </c>
      <c r="B350" s="103" t="s">
        <v>1859</v>
      </c>
      <c r="C350" s="104">
        <v>4.3499999999999996</v>
      </c>
      <c r="D350" s="106">
        <v>1.1865000000000001</v>
      </c>
      <c r="E350" s="106">
        <v>1</v>
      </c>
      <c r="F350" s="106">
        <v>1</v>
      </c>
      <c r="G350" s="106">
        <v>1.25</v>
      </c>
      <c r="H350" s="106">
        <v>1.25</v>
      </c>
      <c r="I350" s="107" t="s">
        <v>1245</v>
      </c>
      <c r="J350" s="108" t="s">
        <v>1240</v>
      </c>
    </row>
    <row r="351" spans="1:10" ht="15.5">
      <c r="A351" s="109" t="s">
        <v>598</v>
      </c>
      <c r="B351" s="110" t="s">
        <v>1859</v>
      </c>
      <c r="C351" s="111">
        <v>6.3</v>
      </c>
      <c r="D351" s="112">
        <v>2.1074000000000002</v>
      </c>
      <c r="E351" s="112">
        <v>1.1000000000000001</v>
      </c>
      <c r="F351" s="112">
        <v>1.1000000000000001</v>
      </c>
      <c r="G351" s="112">
        <v>1.75</v>
      </c>
      <c r="H351" s="112">
        <v>1.75</v>
      </c>
      <c r="I351" s="113" t="s">
        <v>1245</v>
      </c>
      <c r="J351" s="114" t="s">
        <v>1240</v>
      </c>
    </row>
    <row r="352" spans="1:10" ht="15.5">
      <c r="A352" s="115" t="s">
        <v>599</v>
      </c>
      <c r="B352" s="116" t="s">
        <v>1696</v>
      </c>
      <c r="C352" s="117">
        <v>1.77</v>
      </c>
      <c r="D352" s="118">
        <v>0.88539999999999996</v>
      </c>
      <c r="E352" s="119">
        <v>1</v>
      </c>
      <c r="F352" s="119">
        <v>1</v>
      </c>
      <c r="G352" s="119">
        <v>1.25</v>
      </c>
      <c r="H352" s="119">
        <v>1.25</v>
      </c>
      <c r="I352" s="120" t="s">
        <v>1245</v>
      </c>
      <c r="J352" s="121" t="s">
        <v>1240</v>
      </c>
    </row>
    <row r="353" spans="1:10" ht="15.5">
      <c r="A353" s="102" t="s">
        <v>600</v>
      </c>
      <c r="B353" s="103" t="s">
        <v>1696</v>
      </c>
      <c r="C353" s="104">
        <v>2.34</v>
      </c>
      <c r="D353" s="106">
        <v>1.0244</v>
      </c>
      <c r="E353" s="106">
        <v>1</v>
      </c>
      <c r="F353" s="106">
        <v>1</v>
      </c>
      <c r="G353" s="106">
        <v>1.25</v>
      </c>
      <c r="H353" s="106">
        <v>1.25</v>
      </c>
      <c r="I353" s="107" t="s">
        <v>1245</v>
      </c>
      <c r="J353" s="108" t="s">
        <v>1240</v>
      </c>
    </row>
    <row r="354" spans="1:10" ht="15.5">
      <c r="A354" s="102" t="s">
        <v>601</v>
      </c>
      <c r="B354" s="103" t="s">
        <v>1696</v>
      </c>
      <c r="C354" s="104">
        <v>4.0599999999999996</v>
      </c>
      <c r="D354" s="106">
        <v>1.3380000000000001</v>
      </c>
      <c r="E354" s="106">
        <v>1</v>
      </c>
      <c r="F354" s="106">
        <v>1</v>
      </c>
      <c r="G354" s="106">
        <v>1.25</v>
      </c>
      <c r="H354" s="106">
        <v>1.25</v>
      </c>
      <c r="I354" s="107" t="s">
        <v>1245</v>
      </c>
      <c r="J354" s="108" t="s">
        <v>1240</v>
      </c>
    </row>
    <row r="355" spans="1:10" ht="15.5">
      <c r="A355" s="109" t="s">
        <v>602</v>
      </c>
      <c r="B355" s="110" t="s">
        <v>1696</v>
      </c>
      <c r="C355" s="111">
        <v>8.69</v>
      </c>
      <c r="D355" s="112">
        <v>2.4819</v>
      </c>
      <c r="E355" s="112">
        <v>1.1000000000000001</v>
      </c>
      <c r="F355" s="112">
        <v>1.1000000000000001</v>
      </c>
      <c r="G355" s="112">
        <v>1.75</v>
      </c>
      <c r="H355" s="112">
        <v>1.75</v>
      </c>
      <c r="I355" s="113" t="s">
        <v>1245</v>
      </c>
      <c r="J355" s="114" t="s">
        <v>1240</v>
      </c>
    </row>
    <row r="356" spans="1:10" ht="15.5">
      <c r="A356" s="115" t="s">
        <v>603</v>
      </c>
      <c r="B356" s="116" t="s">
        <v>1860</v>
      </c>
      <c r="C356" s="117">
        <v>1.99</v>
      </c>
      <c r="D356" s="118">
        <v>0.93369999999999997</v>
      </c>
      <c r="E356" s="119">
        <v>1</v>
      </c>
      <c r="F356" s="119">
        <v>1</v>
      </c>
      <c r="G356" s="119">
        <v>1.25</v>
      </c>
      <c r="H356" s="119">
        <v>1.25</v>
      </c>
      <c r="I356" s="120" t="s">
        <v>1245</v>
      </c>
      <c r="J356" s="121" t="s">
        <v>1240</v>
      </c>
    </row>
    <row r="357" spans="1:10" ht="15.5">
      <c r="A357" s="102" t="s">
        <v>604</v>
      </c>
      <c r="B357" s="103" t="s">
        <v>1860</v>
      </c>
      <c r="C357" s="104">
        <v>3.36</v>
      </c>
      <c r="D357" s="106">
        <v>1.1440999999999999</v>
      </c>
      <c r="E357" s="106">
        <v>1</v>
      </c>
      <c r="F357" s="106">
        <v>1</v>
      </c>
      <c r="G357" s="106">
        <v>1.25</v>
      </c>
      <c r="H357" s="106">
        <v>1.25</v>
      </c>
      <c r="I357" s="107" t="s">
        <v>1245</v>
      </c>
      <c r="J357" s="108" t="s">
        <v>1240</v>
      </c>
    </row>
    <row r="358" spans="1:10" ht="15.5">
      <c r="A358" s="102" t="s">
        <v>605</v>
      </c>
      <c r="B358" s="103" t="s">
        <v>1860</v>
      </c>
      <c r="C358" s="104">
        <v>6.49</v>
      </c>
      <c r="D358" s="106">
        <v>1.6254999999999999</v>
      </c>
      <c r="E358" s="106">
        <v>1</v>
      </c>
      <c r="F358" s="106">
        <v>1</v>
      </c>
      <c r="G358" s="106">
        <v>1.25</v>
      </c>
      <c r="H358" s="106">
        <v>1.25</v>
      </c>
      <c r="I358" s="107" t="s">
        <v>1245</v>
      </c>
      <c r="J358" s="108" t="s">
        <v>1240</v>
      </c>
    </row>
    <row r="359" spans="1:10" ht="15.5">
      <c r="A359" s="109" t="s">
        <v>606</v>
      </c>
      <c r="B359" s="110" t="s">
        <v>1860</v>
      </c>
      <c r="C359" s="111">
        <v>12.34</v>
      </c>
      <c r="D359" s="112">
        <v>3.0175999999999998</v>
      </c>
      <c r="E359" s="112">
        <v>1.1000000000000001</v>
      </c>
      <c r="F359" s="112">
        <v>1.1000000000000001</v>
      </c>
      <c r="G359" s="112">
        <v>1.75</v>
      </c>
      <c r="H359" s="112">
        <v>1.75</v>
      </c>
      <c r="I359" s="113" t="s">
        <v>1245</v>
      </c>
      <c r="J359" s="114" t="s">
        <v>1240</v>
      </c>
    </row>
    <row r="360" spans="1:10" ht="15.5">
      <c r="A360" s="115" t="s">
        <v>607</v>
      </c>
      <c r="B360" s="116" t="s">
        <v>1861</v>
      </c>
      <c r="C360" s="117">
        <v>5.29</v>
      </c>
      <c r="D360" s="118">
        <v>0.8367</v>
      </c>
      <c r="E360" s="119">
        <v>1</v>
      </c>
      <c r="F360" s="119">
        <v>1</v>
      </c>
      <c r="G360" s="119">
        <v>1.25</v>
      </c>
      <c r="H360" s="119">
        <v>1.25</v>
      </c>
      <c r="I360" s="120" t="s">
        <v>1245</v>
      </c>
      <c r="J360" s="121" t="s">
        <v>1240</v>
      </c>
    </row>
    <row r="361" spans="1:10" ht="15.5">
      <c r="A361" s="102" t="s">
        <v>608</v>
      </c>
      <c r="B361" s="103" t="s">
        <v>1861</v>
      </c>
      <c r="C361" s="104">
        <v>5.77</v>
      </c>
      <c r="D361" s="106">
        <v>1.1146</v>
      </c>
      <c r="E361" s="106">
        <v>1</v>
      </c>
      <c r="F361" s="106">
        <v>1</v>
      </c>
      <c r="G361" s="106">
        <v>1.25</v>
      </c>
      <c r="H361" s="106">
        <v>1.25</v>
      </c>
      <c r="I361" s="107" t="s">
        <v>1245</v>
      </c>
      <c r="J361" s="108" t="s">
        <v>1240</v>
      </c>
    </row>
    <row r="362" spans="1:10" ht="15.5">
      <c r="A362" s="102" t="s">
        <v>609</v>
      </c>
      <c r="B362" s="103" t="s">
        <v>1861</v>
      </c>
      <c r="C362" s="104">
        <v>9.59</v>
      </c>
      <c r="D362" s="106">
        <v>1.6114999999999999</v>
      </c>
      <c r="E362" s="106">
        <v>1</v>
      </c>
      <c r="F362" s="106">
        <v>1</v>
      </c>
      <c r="G362" s="106">
        <v>1.25</v>
      </c>
      <c r="H362" s="106">
        <v>1.25</v>
      </c>
      <c r="I362" s="107" t="s">
        <v>1245</v>
      </c>
      <c r="J362" s="108" t="s">
        <v>1240</v>
      </c>
    </row>
    <row r="363" spans="1:10" ht="15.5">
      <c r="A363" s="109" t="s">
        <v>610</v>
      </c>
      <c r="B363" s="110" t="s">
        <v>1861</v>
      </c>
      <c r="C363" s="111">
        <v>11.13</v>
      </c>
      <c r="D363" s="112">
        <v>2.6274999999999999</v>
      </c>
      <c r="E363" s="112">
        <v>1.1000000000000001</v>
      </c>
      <c r="F363" s="112">
        <v>1.1000000000000001</v>
      </c>
      <c r="G363" s="112">
        <v>1.75</v>
      </c>
      <c r="H363" s="112">
        <v>1.75</v>
      </c>
      <c r="I363" s="113" t="s">
        <v>1245</v>
      </c>
      <c r="J363" s="114" t="s">
        <v>1240</v>
      </c>
    </row>
    <row r="364" spans="1:10" ht="15.5">
      <c r="A364" s="115" t="s">
        <v>611</v>
      </c>
      <c r="B364" s="116" t="s">
        <v>1862</v>
      </c>
      <c r="C364" s="117">
        <v>2.41</v>
      </c>
      <c r="D364" s="118">
        <v>0.5111</v>
      </c>
      <c r="E364" s="119">
        <v>1</v>
      </c>
      <c r="F364" s="119">
        <v>1</v>
      </c>
      <c r="G364" s="119">
        <v>1.25</v>
      </c>
      <c r="H364" s="119">
        <v>1.25</v>
      </c>
      <c r="I364" s="120" t="s">
        <v>1245</v>
      </c>
      <c r="J364" s="121" t="s">
        <v>1240</v>
      </c>
    </row>
    <row r="365" spans="1:10" ht="15.5">
      <c r="A365" s="102" t="s">
        <v>612</v>
      </c>
      <c r="B365" s="103" t="s">
        <v>1862</v>
      </c>
      <c r="C365" s="104">
        <v>3.35</v>
      </c>
      <c r="D365" s="106">
        <v>0.65459999999999996</v>
      </c>
      <c r="E365" s="106">
        <v>1</v>
      </c>
      <c r="F365" s="106">
        <v>1</v>
      </c>
      <c r="G365" s="106">
        <v>1.25</v>
      </c>
      <c r="H365" s="106">
        <v>1.25</v>
      </c>
      <c r="I365" s="107" t="s">
        <v>1245</v>
      </c>
      <c r="J365" s="108" t="s">
        <v>1240</v>
      </c>
    </row>
    <row r="366" spans="1:10" ht="15.5">
      <c r="A366" s="102" t="s">
        <v>613</v>
      </c>
      <c r="B366" s="103" t="s">
        <v>1862</v>
      </c>
      <c r="C366" s="104">
        <v>5.35</v>
      </c>
      <c r="D366" s="106">
        <v>0.95089999999999997</v>
      </c>
      <c r="E366" s="106">
        <v>1</v>
      </c>
      <c r="F366" s="106">
        <v>1</v>
      </c>
      <c r="G366" s="106">
        <v>1.25</v>
      </c>
      <c r="H366" s="106">
        <v>1.25</v>
      </c>
      <c r="I366" s="107" t="s">
        <v>1245</v>
      </c>
      <c r="J366" s="108" t="s">
        <v>1240</v>
      </c>
    </row>
    <row r="367" spans="1:10" ht="15.5">
      <c r="A367" s="109" t="s">
        <v>292</v>
      </c>
      <c r="B367" s="110" t="s">
        <v>1862</v>
      </c>
      <c r="C367" s="111">
        <v>9.43</v>
      </c>
      <c r="D367" s="112">
        <v>1.7525999999999999</v>
      </c>
      <c r="E367" s="112">
        <v>1.1000000000000001</v>
      </c>
      <c r="F367" s="112">
        <v>1.1000000000000001</v>
      </c>
      <c r="G367" s="112">
        <v>1.75</v>
      </c>
      <c r="H367" s="112">
        <v>1.75</v>
      </c>
      <c r="I367" s="113" t="s">
        <v>1245</v>
      </c>
      <c r="J367" s="114" t="s">
        <v>1240</v>
      </c>
    </row>
    <row r="368" spans="1:10" ht="15.5">
      <c r="A368" s="115" t="s">
        <v>614</v>
      </c>
      <c r="B368" s="116" t="s">
        <v>1863</v>
      </c>
      <c r="C368" s="117">
        <v>1.25</v>
      </c>
      <c r="D368" s="118">
        <v>0.46510000000000001</v>
      </c>
      <c r="E368" s="119">
        <v>1</v>
      </c>
      <c r="F368" s="119">
        <v>1</v>
      </c>
      <c r="G368" s="119">
        <v>1.25</v>
      </c>
      <c r="H368" s="119">
        <v>1.25</v>
      </c>
      <c r="I368" s="120" t="s">
        <v>1245</v>
      </c>
      <c r="J368" s="121" t="s">
        <v>1240</v>
      </c>
    </row>
    <row r="369" spans="1:10" ht="15.5">
      <c r="A369" s="102" t="s">
        <v>615</v>
      </c>
      <c r="B369" s="103" t="s">
        <v>1863</v>
      </c>
      <c r="C369" s="104">
        <v>2</v>
      </c>
      <c r="D369" s="106">
        <v>0.53029999999999999</v>
      </c>
      <c r="E369" s="106">
        <v>1</v>
      </c>
      <c r="F369" s="106">
        <v>1</v>
      </c>
      <c r="G369" s="106">
        <v>1.25</v>
      </c>
      <c r="H369" s="106">
        <v>1.25</v>
      </c>
      <c r="I369" s="107" t="s">
        <v>1245</v>
      </c>
      <c r="J369" s="108" t="s">
        <v>1240</v>
      </c>
    </row>
    <row r="370" spans="1:10" ht="15.5">
      <c r="A370" s="102" t="s">
        <v>616</v>
      </c>
      <c r="B370" s="103" t="s">
        <v>1863</v>
      </c>
      <c r="C370" s="104">
        <v>2.74</v>
      </c>
      <c r="D370" s="106">
        <v>1.0487</v>
      </c>
      <c r="E370" s="106">
        <v>1</v>
      </c>
      <c r="F370" s="106">
        <v>1</v>
      </c>
      <c r="G370" s="106">
        <v>1.25</v>
      </c>
      <c r="H370" s="106">
        <v>1.25</v>
      </c>
      <c r="I370" s="107" t="s">
        <v>1245</v>
      </c>
      <c r="J370" s="108" t="s">
        <v>1240</v>
      </c>
    </row>
    <row r="371" spans="1:10" ht="15.5">
      <c r="A371" s="109" t="s">
        <v>617</v>
      </c>
      <c r="B371" s="110" t="s">
        <v>1863</v>
      </c>
      <c r="C371" s="111">
        <v>5.25</v>
      </c>
      <c r="D371" s="112">
        <v>2.6113</v>
      </c>
      <c r="E371" s="112">
        <v>1.1000000000000001</v>
      </c>
      <c r="F371" s="112">
        <v>1.1000000000000001</v>
      </c>
      <c r="G371" s="112">
        <v>1.75</v>
      </c>
      <c r="H371" s="112">
        <v>1.75</v>
      </c>
      <c r="I371" s="113" t="s">
        <v>1245</v>
      </c>
      <c r="J371" s="114" t="s">
        <v>1240</v>
      </c>
    </row>
    <row r="372" spans="1:10" ht="15.5">
      <c r="A372" s="115" t="s">
        <v>618</v>
      </c>
      <c r="B372" s="116" t="s">
        <v>1864</v>
      </c>
      <c r="C372" s="117">
        <v>2.68</v>
      </c>
      <c r="D372" s="118">
        <v>0.45500000000000002</v>
      </c>
      <c r="E372" s="119">
        <v>1</v>
      </c>
      <c r="F372" s="119">
        <v>1</v>
      </c>
      <c r="G372" s="119">
        <v>1.25</v>
      </c>
      <c r="H372" s="119">
        <v>1.25</v>
      </c>
      <c r="I372" s="120" t="s">
        <v>1245</v>
      </c>
      <c r="J372" s="121" t="s">
        <v>1240</v>
      </c>
    </row>
    <row r="373" spans="1:10" ht="15.5">
      <c r="A373" s="102" t="s">
        <v>619</v>
      </c>
      <c r="B373" s="103" t="s">
        <v>1864</v>
      </c>
      <c r="C373" s="104">
        <v>3.52</v>
      </c>
      <c r="D373" s="106">
        <v>0.61839999999999995</v>
      </c>
      <c r="E373" s="106">
        <v>1</v>
      </c>
      <c r="F373" s="106">
        <v>1</v>
      </c>
      <c r="G373" s="106">
        <v>1.25</v>
      </c>
      <c r="H373" s="106">
        <v>1.25</v>
      </c>
      <c r="I373" s="107" t="s">
        <v>1245</v>
      </c>
      <c r="J373" s="108" t="s">
        <v>1240</v>
      </c>
    </row>
    <row r="374" spans="1:10" ht="15.5">
      <c r="A374" s="102" t="s">
        <v>620</v>
      </c>
      <c r="B374" s="103" t="s">
        <v>1864</v>
      </c>
      <c r="C374" s="104">
        <v>4.7300000000000004</v>
      </c>
      <c r="D374" s="106">
        <v>0.9325</v>
      </c>
      <c r="E374" s="106">
        <v>1</v>
      </c>
      <c r="F374" s="106">
        <v>1</v>
      </c>
      <c r="G374" s="106">
        <v>1.25</v>
      </c>
      <c r="H374" s="106">
        <v>1.25</v>
      </c>
      <c r="I374" s="107" t="s">
        <v>1245</v>
      </c>
      <c r="J374" s="108" t="s">
        <v>1240</v>
      </c>
    </row>
    <row r="375" spans="1:10" ht="15.5">
      <c r="A375" s="109" t="s">
        <v>621</v>
      </c>
      <c r="B375" s="110" t="s">
        <v>1864</v>
      </c>
      <c r="C375" s="111">
        <v>9.85</v>
      </c>
      <c r="D375" s="112">
        <v>1.9429000000000001</v>
      </c>
      <c r="E375" s="112">
        <v>1.1000000000000001</v>
      </c>
      <c r="F375" s="112">
        <v>1.1000000000000001</v>
      </c>
      <c r="G375" s="112">
        <v>1.75</v>
      </c>
      <c r="H375" s="112">
        <v>1.75</v>
      </c>
      <c r="I375" s="113" t="s">
        <v>1245</v>
      </c>
      <c r="J375" s="114" t="s">
        <v>1240</v>
      </c>
    </row>
    <row r="376" spans="1:10" ht="15.5">
      <c r="A376" s="115" t="s">
        <v>622</v>
      </c>
      <c r="B376" s="116" t="s">
        <v>1865</v>
      </c>
      <c r="C376" s="117">
        <v>1.75</v>
      </c>
      <c r="D376" s="118">
        <v>0.43230000000000002</v>
      </c>
      <c r="E376" s="119">
        <v>1</v>
      </c>
      <c r="F376" s="119">
        <v>1</v>
      </c>
      <c r="G376" s="119">
        <v>1.25</v>
      </c>
      <c r="H376" s="119">
        <v>1.25</v>
      </c>
      <c r="I376" s="120" t="s">
        <v>1245</v>
      </c>
      <c r="J376" s="121" t="s">
        <v>1240</v>
      </c>
    </row>
    <row r="377" spans="1:10" ht="15.5">
      <c r="A377" s="102" t="s">
        <v>623</v>
      </c>
      <c r="B377" s="103" t="s">
        <v>1865</v>
      </c>
      <c r="C377" s="104">
        <v>2.2200000000000002</v>
      </c>
      <c r="D377" s="106">
        <v>0.51319999999999999</v>
      </c>
      <c r="E377" s="106">
        <v>1</v>
      </c>
      <c r="F377" s="106">
        <v>1</v>
      </c>
      <c r="G377" s="106">
        <v>1.25</v>
      </c>
      <c r="H377" s="106">
        <v>1.25</v>
      </c>
      <c r="I377" s="107" t="s">
        <v>1245</v>
      </c>
      <c r="J377" s="108" t="s">
        <v>1240</v>
      </c>
    </row>
    <row r="378" spans="1:10" ht="15.5">
      <c r="A378" s="102" t="s">
        <v>624</v>
      </c>
      <c r="B378" s="103" t="s">
        <v>1865</v>
      </c>
      <c r="C378" s="104">
        <v>3.26</v>
      </c>
      <c r="D378" s="106">
        <v>0.69720000000000004</v>
      </c>
      <c r="E378" s="106">
        <v>1</v>
      </c>
      <c r="F378" s="106">
        <v>1</v>
      </c>
      <c r="G378" s="106">
        <v>1.25</v>
      </c>
      <c r="H378" s="106">
        <v>1.25</v>
      </c>
      <c r="I378" s="107" t="s">
        <v>1245</v>
      </c>
      <c r="J378" s="108" t="s">
        <v>1240</v>
      </c>
    </row>
    <row r="379" spans="1:10" ht="15.5">
      <c r="A379" s="109" t="s">
        <v>625</v>
      </c>
      <c r="B379" s="110" t="s">
        <v>1865</v>
      </c>
      <c r="C379" s="111">
        <v>8.07</v>
      </c>
      <c r="D379" s="112">
        <v>2.0541999999999998</v>
      </c>
      <c r="E379" s="112">
        <v>1.1000000000000001</v>
      </c>
      <c r="F379" s="112">
        <v>1.1000000000000001</v>
      </c>
      <c r="G379" s="112">
        <v>1.75</v>
      </c>
      <c r="H379" s="112">
        <v>1.75</v>
      </c>
      <c r="I379" s="113" t="s">
        <v>1245</v>
      </c>
      <c r="J379" s="114" t="s">
        <v>1240</v>
      </c>
    </row>
    <row r="380" spans="1:10" ht="15.5">
      <c r="A380" s="115" t="s">
        <v>626</v>
      </c>
      <c r="B380" s="116" t="s">
        <v>1866</v>
      </c>
      <c r="C380" s="117">
        <v>2.08</v>
      </c>
      <c r="D380" s="118">
        <v>0.44800000000000001</v>
      </c>
      <c r="E380" s="119">
        <v>1</v>
      </c>
      <c r="F380" s="119">
        <v>1</v>
      </c>
      <c r="G380" s="119">
        <v>1.25</v>
      </c>
      <c r="H380" s="119">
        <v>1.25</v>
      </c>
      <c r="I380" s="120" t="s">
        <v>1245</v>
      </c>
      <c r="J380" s="121" t="s">
        <v>1240</v>
      </c>
    </row>
    <row r="381" spans="1:10" ht="15.5">
      <c r="A381" s="102" t="s">
        <v>627</v>
      </c>
      <c r="B381" s="103" t="s">
        <v>1866</v>
      </c>
      <c r="C381" s="104">
        <v>2.48</v>
      </c>
      <c r="D381" s="106">
        <v>0.55149999999999999</v>
      </c>
      <c r="E381" s="106">
        <v>1</v>
      </c>
      <c r="F381" s="106">
        <v>1</v>
      </c>
      <c r="G381" s="106">
        <v>1.25</v>
      </c>
      <c r="H381" s="106">
        <v>1.25</v>
      </c>
      <c r="I381" s="107" t="s">
        <v>1245</v>
      </c>
      <c r="J381" s="108" t="s">
        <v>1240</v>
      </c>
    </row>
    <row r="382" spans="1:10" ht="15.5">
      <c r="A382" s="102" t="s">
        <v>628</v>
      </c>
      <c r="B382" s="103" t="s">
        <v>1866</v>
      </c>
      <c r="C382" s="104">
        <v>3.75</v>
      </c>
      <c r="D382" s="106">
        <v>0.77569999999999995</v>
      </c>
      <c r="E382" s="106">
        <v>1</v>
      </c>
      <c r="F382" s="106">
        <v>1</v>
      </c>
      <c r="G382" s="106">
        <v>1.25</v>
      </c>
      <c r="H382" s="106">
        <v>1.25</v>
      </c>
      <c r="I382" s="107" t="s">
        <v>1245</v>
      </c>
      <c r="J382" s="108" t="s">
        <v>1240</v>
      </c>
    </row>
    <row r="383" spans="1:10" ht="15.5">
      <c r="A383" s="109" t="s">
        <v>629</v>
      </c>
      <c r="B383" s="110" t="s">
        <v>1866</v>
      </c>
      <c r="C383" s="111">
        <v>5.59</v>
      </c>
      <c r="D383" s="112">
        <v>1.8664000000000001</v>
      </c>
      <c r="E383" s="112">
        <v>1.1000000000000001</v>
      </c>
      <c r="F383" s="112">
        <v>1.1000000000000001</v>
      </c>
      <c r="G383" s="112">
        <v>1.75</v>
      </c>
      <c r="H383" s="112">
        <v>1.75</v>
      </c>
      <c r="I383" s="113" t="s">
        <v>1245</v>
      </c>
      <c r="J383" s="114" t="s">
        <v>1240</v>
      </c>
    </row>
    <row r="384" spans="1:10" ht="15.5">
      <c r="A384" s="115" t="s">
        <v>630</v>
      </c>
      <c r="B384" s="116" t="s">
        <v>1867</v>
      </c>
      <c r="C384" s="117">
        <v>1.65</v>
      </c>
      <c r="D384" s="118">
        <v>0.46660000000000001</v>
      </c>
      <c r="E384" s="119">
        <v>1</v>
      </c>
      <c r="F384" s="119">
        <v>1</v>
      </c>
      <c r="G384" s="119">
        <v>1.25</v>
      </c>
      <c r="H384" s="119">
        <v>1.25</v>
      </c>
      <c r="I384" s="120" t="s">
        <v>1245</v>
      </c>
      <c r="J384" s="121" t="s">
        <v>1240</v>
      </c>
    </row>
    <row r="385" spans="1:10" ht="15.5">
      <c r="A385" s="102" t="s">
        <v>631</v>
      </c>
      <c r="B385" s="103" t="s">
        <v>1867</v>
      </c>
      <c r="C385" s="104">
        <v>3.36</v>
      </c>
      <c r="D385" s="106">
        <v>0.5776</v>
      </c>
      <c r="E385" s="106">
        <v>1</v>
      </c>
      <c r="F385" s="106">
        <v>1</v>
      </c>
      <c r="G385" s="106">
        <v>1.25</v>
      </c>
      <c r="H385" s="106">
        <v>1.25</v>
      </c>
      <c r="I385" s="107" t="s">
        <v>1245</v>
      </c>
      <c r="J385" s="108" t="s">
        <v>1240</v>
      </c>
    </row>
    <row r="386" spans="1:10" ht="15.5">
      <c r="A386" s="102" t="s">
        <v>632</v>
      </c>
      <c r="B386" s="103" t="s">
        <v>1867</v>
      </c>
      <c r="C386" s="104">
        <v>5.62</v>
      </c>
      <c r="D386" s="106">
        <v>0.90029999999999999</v>
      </c>
      <c r="E386" s="106">
        <v>1</v>
      </c>
      <c r="F386" s="106">
        <v>1</v>
      </c>
      <c r="G386" s="106">
        <v>1.25</v>
      </c>
      <c r="H386" s="106">
        <v>1.25</v>
      </c>
      <c r="I386" s="107" t="s">
        <v>1245</v>
      </c>
      <c r="J386" s="108" t="s">
        <v>1240</v>
      </c>
    </row>
    <row r="387" spans="1:10" ht="15.5">
      <c r="A387" s="109" t="s">
        <v>633</v>
      </c>
      <c r="B387" s="110" t="s">
        <v>1867</v>
      </c>
      <c r="C387" s="111">
        <v>12.02</v>
      </c>
      <c r="D387" s="112">
        <v>1.9634</v>
      </c>
      <c r="E387" s="112">
        <v>1.1000000000000001</v>
      </c>
      <c r="F387" s="112">
        <v>1.1000000000000001</v>
      </c>
      <c r="G387" s="112">
        <v>1.75</v>
      </c>
      <c r="H387" s="112">
        <v>1.75</v>
      </c>
      <c r="I387" s="113" t="s">
        <v>1245</v>
      </c>
      <c r="J387" s="114" t="s">
        <v>1240</v>
      </c>
    </row>
    <row r="388" spans="1:10" ht="15.5">
      <c r="A388" s="115" t="s">
        <v>634</v>
      </c>
      <c r="B388" s="116" t="s">
        <v>1868</v>
      </c>
      <c r="C388" s="117">
        <v>1.81</v>
      </c>
      <c r="D388" s="118">
        <v>0.42520000000000002</v>
      </c>
      <c r="E388" s="119">
        <v>1</v>
      </c>
      <c r="F388" s="119">
        <v>1</v>
      </c>
      <c r="G388" s="119">
        <v>1.25</v>
      </c>
      <c r="H388" s="119">
        <v>1.25</v>
      </c>
      <c r="I388" s="120" t="s">
        <v>1245</v>
      </c>
      <c r="J388" s="121" t="s">
        <v>1240</v>
      </c>
    </row>
    <row r="389" spans="1:10" ht="15.5">
      <c r="A389" s="102" t="s">
        <v>635</v>
      </c>
      <c r="B389" s="103" t="s">
        <v>1868</v>
      </c>
      <c r="C389" s="104">
        <v>2.44</v>
      </c>
      <c r="D389" s="106">
        <v>0.55700000000000005</v>
      </c>
      <c r="E389" s="106">
        <v>1</v>
      </c>
      <c r="F389" s="106">
        <v>1</v>
      </c>
      <c r="G389" s="106">
        <v>1.25</v>
      </c>
      <c r="H389" s="106">
        <v>1.25</v>
      </c>
      <c r="I389" s="107" t="s">
        <v>1245</v>
      </c>
      <c r="J389" s="108" t="s">
        <v>1240</v>
      </c>
    </row>
    <row r="390" spans="1:10" ht="15.5">
      <c r="A390" s="102" t="s">
        <v>636</v>
      </c>
      <c r="B390" s="103" t="s">
        <v>1868</v>
      </c>
      <c r="C390" s="104">
        <v>4.24</v>
      </c>
      <c r="D390" s="106">
        <v>0.84989999999999999</v>
      </c>
      <c r="E390" s="106">
        <v>1</v>
      </c>
      <c r="F390" s="106">
        <v>1</v>
      </c>
      <c r="G390" s="106">
        <v>1.25</v>
      </c>
      <c r="H390" s="106">
        <v>1.25</v>
      </c>
      <c r="I390" s="107" t="s">
        <v>1245</v>
      </c>
      <c r="J390" s="108" t="s">
        <v>1240</v>
      </c>
    </row>
    <row r="391" spans="1:10" ht="15.5">
      <c r="A391" s="109" t="s">
        <v>637</v>
      </c>
      <c r="B391" s="110" t="s">
        <v>1868</v>
      </c>
      <c r="C391" s="111">
        <v>7.97</v>
      </c>
      <c r="D391" s="112">
        <v>1.728</v>
      </c>
      <c r="E391" s="112">
        <v>1.1000000000000001</v>
      </c>
      <c r="F391" s="112">
        <v>1.1000000000000001</v>
      </c>
      <c r="G391" s="112">
        <v>1.75</v>
      </c>
      <c r="H391" s="112">
        <v>1.75</v>
      </c>
      <c r="I391" s="113" t="s">
        <v>1245</v>
      </c>
      <c r="J391" s="114" t="s">
        <v>1240</v>
      </c>
    </row>
    <row r="392" spans="1:10" ht="15.5">
      <c r="A392" s="115" t="s">
        <v>638</v>
      </c>
      <c r="B392" s="116" t="s">
        <v>1869</v>
      </c>
      <c r="C392" s="117">
        <v>1.6</v>
      </c>
      <c r="D392" s="118">
        <v>0.42420000000000002</v>
      </c>
      <c r="E392" s="119">
        <v>1</v>
      </c>
      <c r="F392" s="119">
        <v>1</v>
      </c>
      <c r="G392" s="119">
        <v>1.25</v>
      </c>
      <c r="H392" s="119">
        <v>1.25</v>
      </c>
      <c r="I392" s="120" t="s">
        <v>1245</v>
      </c>
      <c r="J392" s="121" t="s">
        <v>1240</v>
      </c>
    </row>
    <row r="393" spans="1:10" ht="15.5">
      <c r="A393" s="102" t="s">
        <v>639</v>
      </c>
      <c r="B393" s="103" t="s">
        <v>1869</v>
      </c>
      <c r="C393" s="104">
        <v>2.13</v>
      </c>
      <c r="D393" s="106">
        <v>0.51480000000000004</v>
      </c>
      <c r="E393" s="106">
        <v>1</v>
      </c>
      <c r="F393" s="106">
        <v>1</v>
      </c>
      <c r="G393" s="106">
        <v>1.25</v>
      </c>
      <c r="H393" s="106">
        <v>1.25</v>
      </c>
      <c r="I393" s="107" t="s">
        <v>1245</v>
      </c>
      <c r="J393" s="108" t="s">
        <v>1240</v>
      </c>
    </row>
    <row r="394" spans="1:10" ht="15.5">
      <c r="A394" s="102" t="s">
        <v>640</v>
      </c>
      <c r="B394" s="103" t="s">
        <v>1869</v>
      </c>
      <c r="C394" s="104">
        <v>2.72</v>
      </c>
      <c r="D394" s="106">
        <v>0.67689999999999995</v>
      </c>
      <c r="E394" s="106">
        <v>1</v>
      </c>
      <c r="F394" s="106">
        <v>1</v>
      </c>
      <c r="G394" s="106">
        <v>1.25</v>
      </c>
      <c r="H394" s="106">
        <v>1.25</v>
      </c>
      <c r="I394" s="107" t="s">
        <v>1245</v>
      </c>
      <c r="J394" s="108" t="s">
        <v>1240</v>
      </c>
    </row>
    <row r="395" spans="1:10" ht="15.5">
      <c r="A395" s="109" t="s">
        <v>641</v>
      </c>
      <c r="B395" s="110" t="s">
        <v>1869</v>
      </c>
      <c r="C395" s="111">
        <v>6.18</v>
      </c>
      <c r="D395" s="112">
        <v>1.028</v>
      </c>
      <c r="E395" s="112">
        <v>1.1000000000000001</v>
      </c>
      <c r="F395" s="112">
        <v>1.1000000000000001</v>
      </c>
      <c r="G395" s="112">
        <v>1.75</v>
      </c>
      <c r="H395" s="112">
        <v>1.75</v>
      </c>
      <c r="I395" s="113" t="s">
        <v>1245</v>
      </c>
      <c r="J395" s="114" t="s">
        <v>1240</v>
      </c>
    </row>
    <row r="396" spans="1:10" ht="15.5">
      <c r="A396" s="115" t="s">
        <v>642</v>
      </c>
      <c r="B396" s="116" t="s">
        <v>1870</v>
      </c>
      <c r="C396" s="117">
        <v>2.0099999999999998</v>
      </c>
      <c r="D396" s="118">
        <v>0.48949999999999999</v>
      </c>
      <c r="E396" s="119">
        <v>1</v>
      </c>
      <c r="F396" s="119">
        <v>1</v>
      </c>
      <c r="G396" s="119">
        <v>1.25</v>
      </c>
      <c r="H396" s="119">
        <v>1.25</v>
      </c>
      <c r="I396" s="120" t="s">
        <v>1245</v>
      </c>
      <c r="J396" s="121" t="s">
        <v>1240</v>
      </c>
    </row>
    <row r="397" spans="1:10" ht="15.5">
      <c r="A397" s="102" t="s">
        <v>643</v>
      </c>
      <c r="B397" s="103" t="s">
        <v>1870</v>
      </c>
      <c r="C397" s="104">
        <v>2.72</v>
      </c>
      <c r="D397" s="106">
        <v>0.57979999999999998</v>
      </c>
      <c r="E397" s="106">
        <v>1</v>
      </c>
      <c r="F397" s="106">
        <v>1</v>
      </c>
      <c r="G397" s="106">
        <v>1.25</v>
      </c>
      <c r="H397" s="106">
        <v>1.25</v>
      </c>
      <c r="I397" s="107" t="s">
        <v>1245</v>
      </c>
      <c r="J397" s="108" t="s">
        <v>1240</v>
      </c>
    </row>
    <row r="398" spans="1:10" ht="15.5">
      <c r="A398" s="102" t="s">
        <v>644</v>
      </c>
      <c r="B398" s="103" t="s">
        <v>1870</v>
      </c>
      <c r="C398" s="104">
        <v>3.85</v>
      </c>
      <c r="D398" s="106">
        <v>0.74490000000000001</v>
      </c>
      <c r="E398" s="106">
        <v>1</v>
      </c>
      <c r="F398" s="106">
        <v>1</v>
      </c>
      <c r="G398" s="106">
        <v>1.25</v>
      </c>
      <c r="H398" s="106">
        <v>1.25</v>
      </c>
      <c r="I398" s="107" t="s">
        <v>1245</v>
      </c>
      <c r="J398" s="108" t="s">
        <v>1240</v>
      </c>
    </row>
    <row r="399" spans="1:10" ht="15.5">
      <c r="A399" s="109" t="s">
        <v>645</v>
      </c>
      <c r="B399" s="110" t="s">
        <v>1870</v>
      </c>
      <c r="C399" s="111">
        <v>5.93</v>
      </c>
      <c r="D399" s="112">
        <v>1.306</v>
      </c>
      <c r="E399" s="112">
        <v>1.1000000000000001</v>
      </c>
      <c r="F399" s="112">
        <v>1.1000000000000001</v>
      </c>
      <c r="G399" s="112">
        <v>1.75</v>
      </c>
      <c r="H399" s="112">
        <v>1.75</v>
      </c>
      <c r="I399" s="113" t="s">
        <v>1245</v>
      </c>
      <c r="J399" s="114" t="s">
        <v>1240</v>
      </c>
    </row>
    <row r="400" spans="1:10" ht="15.5">
      <c r="A400" s="115" t="s">
        <v>646</v>
      </c>
      <c r="B400" s="116" t="s">
        <v>1871</v>
      </c>
      <c r="C400" s="117">
        <v>2</v>
      </c>
      <c r="D400" s="118">
        <v>0.44400000000000001</v>
      </c>
      <c r="E400" s="119">
        <v>1</v>
      </c>
      <c r="F400" s="119">
        <v>1</v>
      </c>
      <c r="G400" s="119">
        <v>1.25</v>
      </c>
      <c r="H400" s="119">
        <v>1.25</v>
      </c>
      <c r="I400" s="120" t="s">
        <v>1245</v>
      </c>
      <c r="J400" s="121" t="s">
        <v>1240</v>
      </c>
    </row>
    <row r="401" spans="1:10" ht="15.5">
      <c r="A401" s="102" t="s">
        <v>647</v>
      </c>
      <c r="B401" s="103" t="s">
        <v>1871</v>
      </c>
      <c r="C401" s="104">
        <v>2.79</v>
      </c>
      <c r="D401" s="106">
        <v>0.58120000000000005</v>
      </c>
      <c r="E401" s="106">
        <v>1</v>
      </c>
      <c r="F401" s="106">
        <v>1</v>
      </c>
      <c r="G401" s="106">
        <v>1.25</v>
      </c>
      <c r="H401" s="106">
        <v>1.25</v>
      </c>
      <c r="I401" s="107" t="s">
        <v>1245</v>
      </c>
      <c r="J401" s="108" t="s">
        <v>1240</v>
      </c>
    </row>
    <row r="402" spans="1:10" ht="15.5">
      <c r="A402" s="102" t="s">
        <v>648</v>
      </c>
      <c r="B402" s="103" t="s">
        <v>1871</v>
      </c>
      <c r="C402" s="104">
        <v>4.22</v>
      </c>
      <c r="D402" s="106">
        <v>0.86439999999999995</v>
      </c>
      <c r="E402" s="106">
        <v>1</v>
      </c>
      <c r="F402" s="106">
        <v>1</v>
      </c>
      <c r="G402" s="106">
        <v>1.25</v>
      </c>
      <c r="H402" s="106">
        <v>1.25</v>
      </c>
      <c r="I402" s="107" t="s">
        <v>1245</v>
      </c>
      <c r="J402" s="108" t="s">
        <v>1240</v>
      </c>
    </row>
    <row r="403" spans="1:10" ht="15.5">
      <c r="A403" s="109" t="s">
        <v>649</v>
      </c>
      <c r="B403" s="110" t="s">
        <v>1871</v>
      </c>
      <c r="C403" s="111">
        <v>10.5</v>
      </c>
      <c r="D403" s="112">
        <v>2.1892</v>
      </c>
      <c r="E403" s="112">
        <v>1.1000000000000001</v>
      </c>
      <c r="F403" s="112">
        <v>1.1000000000000001</v>
      </c>
      <c r="G403" s="112">
        <v>1.75</v>
      </c>
      <c r="H403" s="112">
        <v>1.75</v>
      </c>
      <c r="I403" s="113" t="s">
        <v>1245</v>
      </c>
      <c r="J403" s="114" t="s">
        <v>1240</v>
      </c>
    </row>
    <row r="404" spans="1:10" ht="15.5">
      <c r="A404" s="115" t="s">
        <v>650</v>
      </c>
      <c r="B404" s="116" t="s">
        <v>1872</v>
      </c>
      <c r="C404" s="117">
        <v>2.34</v>
      </c>
      <c r="D404" s="118">
        <v>0.60170000000000001</v>
      </c>
      <c r="E404" s="119">
        <v>1</v>
      </c>
      <c r="F404" s="119">
        <v>1</v>
      </c>
      <c r="G404" s="119">
        <v>1.25</v>
      </c>
      <c r="H404" s="119">
        <v>1.25</v>
      </c>
      <c r="I404" s="120" t="s">
        <v>1245</v>
      </c>
      <c r="J404" s="121" t="s">
        <v>1240</v>
      </c>
    </row>
    <row r="405" spans="1:10" ht="15.5">
      <c r="A405" s="102" t="s">
        <v>651</v>
      </c>
      <c r="B405" s="103" t="s">
        <v>1872</v>
      </c>
      <c r="C405" s="104">
        <v>3.11</v>
      </c>
      <c r="D405" s="106">
        <v>0.63670000000000004</v>
      </c>
      <c r="E405" s="106">
        <v>1</v>
      </c>
      <c r="F405" s="106">
        <v>1</v>
      </c>
      <c r="G405" s="106">
        <v>1.25</v>
      </c>
      <c r="H405" s="106">
        <v>1.25</v>
      </c>
      <c r="I405" s="107" t="s">
        <v>1245</v>
      </c>
      <c r="J405" s="108" t="s">
        <v>1240</v>
      </c>
    </row>
    <row r="406" spans="1:10" ht="15.5">
      <c r="A406" s="102" t="s">
        <v>652</v>
      </c>
      <c r="B406" s="103" t="s">
        <v>1872</v>
      </c>
      <c r="C406" s="104">
        <v>5.42</v>
      </c>
      <c r="D406" s="106">
        <v>1.0699000000000001</v>
      </c>
      <c r="E406" s="106">
        <v>1</v>
      </c>
      <c r="F406" s="106">
        <v>1</v>
      </c>
      <c r="G406" s="106">
        <v>1.25</v>
      </c>
      <c r="H406" s="106">
        <v>1.25</v>
      </c>
      <c r="I406" s="107" t="s">
        <v>1245</v>
      </c>
      <c r="J406" s="108" t="s">
        <v>1240</v>
      </c>
    </row>
    <row r="407" spans="1:10" ht="15.5">
      <c r="A407" s="109" t="s">
        <v>653</v>
      </c>
      <c r="B407" s="110" t="s">
        <v>1872</v>
      </c>
      <c r="C407" s="111">
        <v>10.130000000000001</v>
      </c>
      <c r="D407" s="112">
        <v>2.0714999999999999</v>
      </c>
      <c r="E407" s="112">
        <v>1.1000000000000001</v>
      </c>
      <c r="F407" s="112">
        <v>1.1000000000000001</v>
      </c>
      <c r="G407" s="112">
        <v>1.75</v>
      </c>
      <c r="H407" s="112">
        <v>1.75</v>
      </c>
      <c r="I407" s="113" t="s">
        <v>1245</v>
      </c>
      <c r="J407" s="114" t="s">
        <v>1240</v>
      </c>
    </row>
    <row r="408" spans="1:10" ht="15.5">
      <c r="A408" s="115" t="s">
        <v>654</v>
      </c>
      <c r="B408" s="116" t="s">
        <v>1873</v>
      </c>
      <c r="C408" s="117">
        <v>2.23</v>
      </c>
      <c r="D408" s="118">
        <v>0.4879</v>
      </c>
      <c r="E408" s="119">
        <v>1</v>
      </c>
      <c r="F408" s="119">
        <v>1</v>
      </c>
      <c r="G408" s="119">
        <v>1.25</v>
      </c>
      <c r="H408" s="119">
        <v>1.25</v>
      </c>
      <c r="I408" s="120" t="s">
        <v>1245</v>
      </c>
      <c r="J408" s="121" t="s">
        <v>1240</v>
      </c>
    </row>
    <row r="409" spans="1:10" ht="15.5">
      <c r="A409" s="102" t="s">
        <v>655</v>
      </c>
      <c r="B409" s="103" t="s">
        <v>1873</v>
      </c>
      <c r="C409" s="104">
        <v>2.95</v>
      </c>
      <c r="D409" s="106">
        <v>0.63929999999999998</v>
      </c>
      <c r="E409" s="106">
        <v>1</v>
      </c>
      <c r="F409" s="106">
        <v>1</v>
      </c>
      <c r="G409" s="106">
        <v>1.25</v>
      </c>
      <c r="H409" s="106">
        <v>1.25</v>
      </c>
      <c r="I409" s="107" t="s">
        <v>1245</v>
      </c>
      <c r="J409" s="108" t="s">
        <v>1240</v>
      </c>
    </row>
    <row r="410" spans="1:10" ht="15.5">
      <c r="A410" s="102" t="s">
        <v>656</v>
      </c>
      <c r="B410" s="103" t="s">
        <v>1873</v>
      </c>
      <c r="C410" s="104">
        <v>4.8499999999999996</v>
      </c>
      <c r="D410" s="106">
        <v>0.9375</v>
      </c>
      <c r="E410" s="106">
        <v>1</v>
      </c>
      <c r="F410" s="106">
        <v>1</v>
      </c>
      <c r="G410" s="106">
        <v>1.25</v>
      </c>
      <c r="H410" s="106">
        <v>1.25</v>
      </c>
      <c r="I410" s="107" t="s">
        <v>1245</v>
      </c>
      <c r="J410" s="108" t="s">
        <v>1240</v>
      </c>
    </row>
    <row r="411" spans="1:10" ht="15.5">
      <c r="A411" s="109" t="s">
        <v>657</v>
      </c>
      <c r="B411" s="110" t="s">
        <v>1873</v>
      </c>
      <c r="C411" s="111">
        <v>8.66</v>
      </c>
      <c r="D411" s="112">
        <v>1.9265000000000001</v>
      </c>
      <c r="E411" s="112">
        <v>1.1000000000000001</v>
      </c>
      <c r="F411" s="112">
        <v>1.1000000000000001</v>
      </c>
      <c r="G411" s="112">
        <v>1.75</v>
      </c>
      <c r="H411" s="112">
        <v>1.75</v>
      </c>
      <c r="I411" s="113" t="s">
        <v>1245</v>
      </c>
      <c r="J411" s="114" t="s">
        <v>1240</v>
      </c>
    </row>
    <row r="412" spans="1:10" ht="15.5">
      <c r="A412" s="115" t="s">
        <v>658</v>
      </c>
      <c r="B412" s="116" t="s">
        <v>1874</v>
      </c>
      <c r="C412" s="117">
        <v>2.66</v>
      </c>
      <c r="D412" s="118">
        <v>1.2987</v>
      </c>
      <c r="E412" s="119">
        <v>1</v>
      </c>
      <c r="F412" s="119">
        <v>1</v>
      </c>
      <c r="G412" s="119">
        <v>1.25</v>
      </c>
      <c r="H412" s="119">
        <v>1.25</v>
      </c>
      <c r="I412" s="120" t="s">
        <v>1241</v>
      </c>
      <c r="J412" s="121" t="s">
        <v>1240</v>
      </c>
    </row>
    <row r="413" spans="1:10" ht="15.5">
      <c r="A413" s="102" t="s">
        <v>659</v>
      </c>
      <c r="B413" s="103" t="s">
        <v>1874</v>
      </c>
      <c r="C413" s="104">
        <v>6</v>
      </c>
      <c r="D413" s="106">
        <v>1.8165</v>
      </c>
      <c r="E413" s="106">
        <v>1</v>
      </c>
      <c r="F413" s="106">
        <v>1</v>
      </c>
      <c r="G413" s="106">
        <v>1.25</v>
      </c>
      <c r="H413" s="106">
        <v>1.25</v>
      </c>
      <c r="I413" s="107" t="s">
        <v>1241</v>
      </c>
      <c r="J413" s="108" t="s">
        <v>1240</v>
      </c>
    </row>
    <row r="414" spans="1:10" ht="15.5">
      <c r="A414" s="102" t="s">
        <v>660</v>
      </c>
      <c r="B414" s="103" t="s">
        <v>1874</v>
      </c>
      <c r="C414" s="104">
        <v>11.03</v>
      </c>
      <c r="D414" s="106">
        <v>2.9940000000000002</v>
      </c>
      <c r="E414" s="106">
        <v>1</v>
      </c>
      <c r="F414" s="106">
        <v>1</v>
      </c>
      <c r="G414" s="106">
        <v>1.25</v>
      </c>
      <c r="H414" s="106">
        <v>1.25</v>
      </c>
      <c r="I414" s="107" t="s">
        <v>1241</v>
      </c>
      <c r="J414" s="108" t="s">
        <v>1240</v>
      </c>
    </row>
    <row r="415" spans="1:10" ht="15.5">
      <c r="A415" s="109" t="s">
        <v>661</v>
      </c>
      <c r="B415" s="110" t="s">
        <v>1874</v>
      </c>
      <c r="C415" s="111">
        <v>20.76</v>
      </c>
      <c r="D415" s="112">
        <v>5.6265999999999998</v>
      </c>
      <c r="E415" s="112">
        <v>1.1000000000000001</v>
      </c>
      <c r="F415" s="112">
        <v>1.1000000000000001</v>
      </c>
      <c r="G415" s="112">
        <v>1.75</v>
      </c>
      <c r="H415" s="112">
        <v>1.75</v>
      </c>
      <c r="I415" s="113" t="s">
        <v>1241</v>
      </c>
      <c r="J415" s="114" t="s">
        <v>1240</v>
      </c>
    </row>
    <row r="416" spans="1:10" ht="15.5">
      <c r="A416" s="115" t="s">
        <v>662</v>
      </c>
      <c r="B416" s="116" t="s">
        <v>1875</v>
      </c>
      <c r="C416" s="117">
        <v>2.35</v>
      </c>
      <c r="D416" s="118">
        <v>1.0448</v>
      </c>
      <c r="E416" s="119">
        <v>1</v>
      </c>
      <c r="F416" s="119">
        <v>1</v>
      </c>
      <c r="G416" s="119">
        <v>1.25</v>
      </c>
      <c r="H416" s="119">
        <v>1.25</v>
      </c>
      <c r="I416" s="120" t="s">
        <v>1241</v>
      </c>
      <c r="J416" s="121" t="s">
        <v>1240</v>
      </c>
    </row>
    <row r="417" spans="1:10" ht="15.5">
      <c r="A417" s="102" t="s">
        <v>663</v>
      </c>
      <c r="B417" s="103" t="s">
        <v>1875</v>
      </c>
      <c r="C417" s="104">
        <v>4.1100000000000003</v>
      </c>
      <c r="D417" s="106">
        <v>1.3545</v>
      </c>
      <c r="E417" s="106">
        <v>1</v>
      </c>
      <c r="F417" s="106">
        <v>1</v>
      </c>
      <c r="G417" s="106">
        <v>1.25</v>
      </c>
      <c r="H417" s="106">
        <v>1.25</v>
      </c>
      <c r="I417" s="107" t="s">
        <v>1241</v>
      </c>
      <c r="J417" s="108" t="s">
        <v>1240</v>
      </c>
    </row>
    <row r="418" spans="1:10" ht="15.5">
      <c r="A418" s="102" t="s">
        <v>664</v>
      </c>
      <c r="B418" s="103" t="s">
        <v>1875</v>
      </c>
      <c r="C418" s="104">
        <v>7.44</v>
      </c>
      <c r="D418" s="106">
        <v>2.3313000000000001</v>
      </c>
      <c r="E418" s="106">
        <v>1</v>
      </c>
      <c r="F418" s="106">
        <v>1</v>
      </c>
      <c r="G418" s="106">
        <v>1.25</v>
      </c>
      <c r="H418" s="106">
        <v>1.25</v>
      </c>
      <c r="I418" s="107" t="s">
        <v>1241</v>
      </c>
      <c r="J418" s="108" t="s">
        <v>1240</v>
      </c>
    </row>
    <row r="419" spans="1:10" ht="15.5">
      <c r="A419" s="109" t="s">
        <v>665</v>
      </c>
      <c r="B419" s="110" t="s">
        <v>1875</v>
      </c>
      <c r="C419" s="111">
        <v>12.24</v>
      </c>
      <c r="D419" s="112">
        <v>4.6896000000000004</v>
      </c>
      <c r="E419" s="112">
        <v>1.1000000000000001</v>
      </c>
      <c r="F419" s="112">
        <v>1.1000000000000001</v>
      </c>
      <c r="G419" s="112">
        <v>1.75</v>
      </c>
      <c r="H419" s="112">
        <v>1.75</v>
      </c>
      <c r="I419" s="113" t="s">
        <v>1241</v>
      </c>
      <c r="J419" s="114" t="s">
        <v>1240</v>
      </c>
    </row>
    <row r="420" spans="1:10" ht="15.5">
      <c r="A420" s="115" t="s">
        <v>666</v>
      </c>
      <c r="B420" s="116" t="s">
        <v>1876</v>
      </c>
      <c r="C420" s="117">
        <v>3.51</v>
      </c>
      <c r="D420" s="118">
        <v>1.1083000000000001</v>
      </c>
      <c r="E420" s="119">
        <v>1</v>
      </c>
      <c r="F420" s="119">
        <v>1</v>
      </c>
      <c r="G420" s="119">
        <v>1.25</v>
      </c>
      <c r="H420" s="119">
        <v>1.25</v>
      </c>
      <c r="I420" s="120" t="s">
        <v>1241</v>
      </c>
      <c r="J420" s="121" t="s">
        <v>1240</v>
      </c>
    </row>
    <row r="421" spans="1:10" ht="15.5">
      <c r="A421" s="102" t="s">
        <v>667</v>
      </c>
      <c r="B421" s="103" t="s">
        <v>1876</v>
      </c>
      <c r="C421" s="104">
        <v>5.51</v>
      </c>
      <c r="D421" s="106">
        <v>1.4562999999999999</v>
      </c>
      <c r="E421" s="106">
        <v>1</v>
      </c>
      <c r="F421" s="106">
        <v>1</v>
      </c>
      <c r="G421" s="106">
        <v>1.25</v>
      </c>
      <c r="H421" s="106">
        <v>1.25</v>
      </c>
      <c r="I421" s="107" t="s">
        <v>1241</v>
      </c>
      <c r="J421" s="108" t="s">
        <v>1240</v>
      </c>
    </row>
    <row r="422" spans="1:10" ht="15.5">
      <c r="A422" s="102" t="s">
        <v>668</v>
      </c>
      <c r="B422" s="103" t="s">
        <v>1876</v>
      </c>
      <c r="C422" s="104">
        <v>8.92</v>
      </c>
      <c r="D422" s="106">
        <v>2.2683</v>
      </c>
      <c r="E422" s="106">
        <v>1</v>
      </c>
      <c r="F422" s="106">
        <v>1</v>
      </c>
      <c r="G422" s="106">
        <v>1.25</v>
      </c>
      <c r="H422" s="106">
        <v>1.25</v>
      </c>
      <c r="I422" s="107" t="s">
        <v>1241</v>
      </c>
      <c r="J422" s="108" t="s">
        <v>1240</v>
      </c>
    </row>
    <row r="423" spans="1:10" ht="15.5">
      <c r="A423" s="109" t="s">
        <v>669</v>
      </c>
      <c r="B423" s="110" t="s">
        <v>1876</v>
      </c>
      <c r="C423" s="111">
        <v>15.79</v>
      </c>
      <c r="D423" s="112">
        <v>4.6327999999999996</v>
      </c>
      <c r="E423" s="112">
        <v>1.1000000000000001</v>
      </c>
      <c r="F423" s="112">
        <v>1.1000000000000001</v>
      </c>
      <c r="G423" s="112">
        <v>1.75</v>
      </c>
      <c r="H423" s="112">
        <v>1.75</v>
      </c>
      <c r="I423" s="113" t="s">
        <v>1241</v>
      </c>
      <c r="J423" s="114" t="s">
        <v>1240</v>
      </c>
    </row>
    <row r="424" spans="1:10" ht="15.5">
      <c r="A424" s="115" t="s">
        <v>670</v>
      </c>
      <c r="B424" s="116" t="s">
        <v>1877</v>
      </c>
      <c r="C424" s="117">
        <v>4.9400000000000004</v>
      </c>
      <c r="D424" s="118">
        <v>1.1695</v>
      </c>
      <c r="E424" s="119">
        <v>1</v>
      </c>
      <c r="F424" s="119">
        <v>1</v>
      </c>
      <c r="G424" s="119">
        <v>1.25</v>
      </c>
      <c r="H424" s="119">
        <v>1.25</v>
      </c>
      <c r="I424" s="120" t="s">
        <v>1241</v>
      </c>
      <c r="J424" s="121" t="s">
        <v>1240</v>
      </c>
    </row>
    <row r="425" spans="1:10" ht="15.5">
      <c r="A425" s="102" t="s">
        <v>671</v>
      </c>
      <c r="B425" s="103" t="s">
        <v>1877</v>
      </c>
      <c r="C425" s="104">
        <v>6.7</v>
      </c>
      <c r="D425" s="106">
        <v>1.5175000000000001</v>
      </c>
      <c r="E425" s="106">
        <v>1</v>
      </c>
      <c r="F425" s="106">
        <v>1</v>
      </c>
      <c r="G425" s="106">
        <v>1.25</v>
      </c>
      <c r="H425" s="106">
        <v>1.25</v>
      </c>
      <c r="I425" s="107" t="s">
        <v>1241</v>
      </c>
      <c r="J425" s="108" t="s">
        <v>1240</v>
      </c>
    </row>
    <row r="426" spans="1:10" ht="15.5">
      <c r="A426" s="102" t="s">
        <v>672</v>
      </c>
      <c r="B426" s="103" t="s">
        <v>1877</v>
      </c>
      <c r="C426" s="104">
        <v>9.5399999999999991</v>
      </c>
      <c r="D426" s="106">
        <v>2.1617000000000002</v>
      </c>
      <c r="E426" s="106">
        <v>1</v>
      </c>
      <c r="F426" s="106">
        <v>1</v>
      </c>
      <c r="G426" s="106">
        <v>1.25</v>
      </c>
      <c r="H426" s="106">
        <v>1.25</v>
      </c>
      <c r="I426" s="107" t="s">
        <v>1241</v>
      </c>
      <c r="J426" s="108" t="s">
        <v>1240</v>
      </c>
    </row>
    <row r="427" spans="1:10" ht="15.5">
      <c r="A427" s="109" t="s">
        <v>673</v>
      </c>
      <c r="B427" s="110" t="s">
        <v>1877</v>
      </c>
      <c r="C427" s="111">
        <v>16.57</v>
      </c>
      <c r="D427" s="112">
        <v>4.2557</v>
      </c>
      <c r="E427" s="112">
        <v>1.1000000000000001</v>
      </c>
      <c r="F427" s="112">
        <v>1.1000000000000001</v>
      </c>
      <c r="G427" s="112">
        <v>1.75</v>
      </c>
      <c r="H427" s="112">
        <v>1.75</v>
      </c>
      <c r="I427" s="113" t="s">
        <v>1241</v>
      </c>
      <c r="J427" s="114" t="s">
        <v>1240</v>
      </c>
    </row>
    <row r="428" spans="1:10" ht="15.5">
      <c r="A428" s="115" t="s">
        <v>674</v>
      </c>
      <c r="B428" s="116" t="s">
        <v>1878</v>
      </c>
      <c r="C428" s="117">
        <v>2.96</v>
      </c>
      <c r="D428" s="118">
        <v>0.65259999999999996</v>
      </c>
      <c r="E428" s="119">
        <v>1</v>
      </c>
      <c r="F428" s="119">
        <v>1</v>
      </c>
      <c r="G428" s="119">
        <v>1.25</v>
      </c>
      <c r="H428" s="119">
        <v>1.25</v>
      </c>
      <c r="I428" s="120" t="s">
        <v>1241</v>
      </c>
      <c r="J428" s="121" t="s">
        <v>1240</v>
      </c>
    </row>
    <row r="429" spans="1:10" ht="15.5">
      <c r="A429" s="102" t="s">
        <v>675</v>
      </c>
      <c r="B429" s="103" t="s">
        <v>1878</v>
      </c>
      <c r="C429" s="104">
        <v>4.6500000000000004</v>
      </c>
      <c r="D429" s="106">
        <v>0.8871</v>
      </c>
      <c r="E429" s="106">
        <v>1</v>
      </c>
      <c r="F429" s="106">
        <v>1</v>
      </c>
      <c r="G429" s="106">
        <v>1.25</v>
      </c>
      <c r="H429" s="106">
        <v>1.25</v>
      </c>
      <c r="I429" s="107" t="s">
        <v>1241</v>
      </c>
      <c r="J429" s="108" t="s">
        <v>1240</v>
      </c>
    </row>
    <row r="430" spans="1:10" ht="15.5">
      <c r="A430" s="102" t="s">
        <v>676</v>
      </c>
      <c r="B430" s="103" t="s">
        <v>1878</v>
      </c>
      <c r="C430" s="104">
        <v>12.24</v>
      </c>
      <c r="D430" s="106">
        <v>1.4335</v>
      </c>
      <c r="E430" s="106">
        <v>1</v>
      </c>
      <c r="F430" s="106">
        <v>1</v>
      </c>
      <c r="G430" s="106">
        <v>1.25</v>
      </c>
      <c r="H430" s="106">
        <v>1.25</v>
      </c>
      <c r="I430" s="107" t="s">
        <v>1241</v>
      </c>
      <c r="J430" s="108" t="s">
        <v>1240</v>
      </c>
    </row>
    <row r="431" spans="1:10" ht="15.5">
      <c r="A431" s="109" t="s">
        <v>677</v>
      </c>
      <c r="B431" s="110" t="s">
        <v>1878</v>
      </c>
      <c r="C431" s="111">
        <v>8.86</v>
      </c>
      <c r="D431" s="112">
        <v>2.6756000000000002</v>
      </c>
      <c r="E431" s="112">
        <v>1.1000000000000001</v>
      </c>
      <c r="F431" s="112">
        <v>1.1000000000000001</v>
      </c>
      <c r="G431" s="112">
        <v>1.75</v>
      </c>
      <c r="H431" s="112">
        <v>1.75</v>
      </c>
      <c r="I431" s="113" t="s">
        <v>1241</v>
      </c>
      <c r="J431" s="114" t="s">
        <v>1240</v>
      </c>
    </row>
    <row r="432" spans="1:10" ht="15.5">
      <c r="A432" s="115" t="s">
        <v>678</v>
      </c>
      <c r="B432" s="116" t="s">
        <v>1879</v>
      </c>
      <c r="C432" s="117">
        <v>3.06</v>
      </c>
      <c r="D432" s="118">
        <v>1.028</v>
      </c>
      <c r="E432" s="119">
        <v>1</v>
      </c>
      <c r="F432" s="119">
        <v>1</v>
      </c>
      <c r="G432" s="119">
        <v>1.25</v>
      </c>
      <c r="H432" s="119">
        <v>1.25</v>
      </c>
      <c r="I432" s="120" t="s">
        <v>1241</v>
      </c>
      <c r="J432" s="121" t="s">
        <v>1240</v>
      </c>
    </row>
    <row r="433" spans="1:10" ht="15.5">
      <c r="A433" s="102" t="s">
        <v>679</v>
      </c>
      <c r="B433" s="103" t="s">
        <v>1879</v>
      </c>
      <c r="C433" s="104">
        <v>4.22</v>
      </c>
      <c r="D433" s="106">
        <v>1.3270999999999999</v>
      </c>
      <c r="E433" s="106">
        <v>1</v>
      </c>
      <c r="F433" s="106">
        <v>1</v>
      </c>
      <c r="G433" s="106">
        <v>1.25</v>
      </c>
      <c r="H433" s="106">
        <v>1.25</v>
      </c>
      <c r="I433" s="107" t="s">
        <v>1241</v>
      </c>
      <c r="J433" s="108" t="s">
        <v>1240</v>
      </c>
    </row>
    <row r="434" spans="1:10" ht="15.5">
      <c r="A434" s="102" t="s">
        <v>680</v>
      </c>
      <c r="B434" s="103" t="s">
        <v>1879</v>
      </c>
      <c r="C434" s="104">
        <v>7.53</v>
      </c>
      <c r="D434" s="106">
        <v>2.0918999999999999</v>
      </c>
      <c r="E434" s="106">
        <v>1</v>
      </c>
      <c r="F434" s="106">
        <v>1</v>
      </c>
      <c r="G434" s="106">
        <v>1.25</v>
      </c>
      <c r="H434" s="106">
        <v>1.25</v>
      </c>
      <c r="I434" s="107" t="s">
        <v>1241</v>
      </c>
      <c r="J434" s="108" t="s">
        <v>1240</v>
      </c>
    </row>
    <row r="435" spans="1:10" ht="15.5">
      <c r="A435" s="109" t="s">
        <v>681</v>
      </c>
      <c r="B435" s="110" t="s">
        <v>1879</v>
      </c>
      <c r="C435" s="111">
        <v>15.88</v>
      </c>
      <c r="D435" s="112">
        <v>3.9477000000000002</v>
      </c>
      <c r="E435" s="112">
        <v>1.1000000000000001</v>
      </c>
      <c r="F435" s="112">
        <v>1.1000000000000001</v>
      </c>
      <c r="G435" s="112">
        <v>1.75</v>
      </c>
      <c r="H435" s="112">
        <v>1.75</v>
      </c>
      <c r="I435" s="113" t="s">
        <v>1241</v>
      </c>
      <c r="J435" s="114" t="s">
        <v>1240</v>
      </c>
    </row>
    <row r="436" spans="1:10" ht="15.5">
      <c r="A436" s="115" t="s">
        <v>682</v>
      </c>
      <c r="B436" s="116" t="s">
        <v>1880</v>
      </c>
      <c r="C436" s="117">
        <v>1.94</v>
      </c>
      <c r="D436" s="118">
        <v>0.76500000000000001</v>
      </c>
      <c r="E436" s="119">
        <v>1</v>
      </c>
      <c r="F436" s="119">
        <v>1</v>
      </c>
      <c r="G436" s="119">
        <v>1.25</v>
      </c>
      <c r="H436" s="119">
        <v>1.25</v>
      </c>
      <c r="I436" s="120" t="s">
        <v>1241</v>
      </c>
      <c r="J436" s="121" t="s">
        <v>1240</v>
      </c>
    </row>
    <row r="437" spans="1:10" ht="15.5">
      <c r="A437" s="102" t="s">
        <v>683</v>
      </c>
      <c r="B437" s="103" t="s">
        <v>1880</v>
      </c>
      <c r="C437" s="104">
        <v>3.32</v>
      </c>
      <c r="D437" s="106">
        <v>1.0025999999999999</v>
      </c>
      <c r="E437" s="106">
        <v>1</v>
      </c>
      <c r="F437" s="106">
        <v>1</v>
      </c>
      <c r="G437" s="106">
        <v>1.25</v>
      </c>
      <c r="H437" s="106">
        <v>1.25</v>
      </c>
      <c r="I437" s="107" t="s">
        <v>1241</v>
      </c>
      <c r="J437" s="108" t="s">
        <v>1240</v>
      </c>
    </row>
    <row r="438" spans="1:10" ht="15.5">
      <c r="A438" s="102" t="s">
        <v>684</v>
      </c>
      <c r="B438" s="103" t="s">
        <v>1880</v>
      </c>
      <c r="C438" s="104">
        <v>5.41</v>
      </c>
      <c r="D438" s="106">
        <v>1.5122</v>
      </c>
      <c r="E438" s="106">
        <v>1</v>
      </c>
      <c r="F438" s="106">
        <v>1</v>
      </c>
      <c r="G438" s="106">
        <v>1.25</v>
      </c>
      <c r="H438" s="106">
        <v>1.25</v>
      </c>
      <c r="I438" s="107" t="s">
        <v>1241</v>
      </c>
      <c r="J438" s="108" t="s">
        <v>1240</v>
      </c>
    </row>
    <row r="439" spans="1:10" ht="15.5">
      <c r="A439" s="109" t="s">
        <v>685</v>
      </c>
      <c r="B439" s="110" t="s">
        <v>1880</v>
      </c>
      <c r="C439" s="111">
        <v>13.31</v>
      </c>
      <c r="D439" s="112">
        <v>3.2241</v>
      </c>
      <c r="E439" s="112">
        <v>1.1000000000000001</v>
      </c>
      <c r="F439" s="112">
        <v>1.1000000000000001</v>
      </c>
      <c r="G439" s="112">
        <v>1.75</v>
      </c>
      <c r="H439" s="112">
        <v>1.75</v>
      </c>
      <c r="I439" s="113" t="s">
        <v>1241</v>
      </c>
      <c r="J439" s="114" t="s">
        <v>1240</v>
      </c>
    </row>
    <row r="440" spans="1:10" ht="15.5">
      <c r="A440" s="115" t="s">
        <v>686</v>
      </c>
      <c r="B440" s="116" t="s">
        <v>1881</v>
      </c>
      <c r="C440" s="117">
        <v>3.57</v>
      </c>
      <c r="D440" s="118">
        <v>1.0535000000000001</v>
      </c>
      <c r="E440" s="119">
        <v>1</v>
      </c>
      <c r="F440" s="119">
        <v>1</v>
      </c>
      <c r="G440" s="119">
        <v>1.25</v>
      </c>
      <c r="H440" s="119">
        <v>1.25</v>
      </c>
      <c r="I440" s="120" t="s">
        <v>1241</v>
      </c>
      <c r="J440" s="121" t="s">
        <v>1240</v>
      </c>
    </row>
    <row r="441" spans="1:10" ht="15.5">
      <c r="A441" s="102" t="s">
        <v>687</v>
      </c>
      <c r="B441" s="103" t="s">
        <v>1881</v>
      </c>
      <c r="C441" s="104">
        <v>4.8499999999999996</v>
      </c>
      <c r="D441" s="106">
        <v>1.41</v>
      </c>
      <c r="E441" s="106">
        <v>1</v>
      </c>
      <c r="F441" s="106">
        <v>1</v>
      </c>
      <c r="G441" s="106">
        <v>1.25</v>
      </c>
      <c r="H441" s="106">
        <v>1.25</v>
      </c>
      <c r="I441" s="107" t="s">
        <v>1241</v>
      </c>
      <c r="J441" s="108" t="s">
        <v>1240</v>
      </c>
    </row>
    <row r="442" spans="1:10" ht="15.5">
      <c r="A442" s="102" t="s">
        <v>688</v>
      </c>
      <c r="B442" s="103" t="s">
        <v>1881</v>
      </c>
      <c r="C442" s="104">
        <v>7.1</v>
      </c>
      <c r="D442" s="106">
        <v>2.2408999999999999</v>
      </c>
      <c r="E442" s="106">
        <v>1</v>
      </c>
      <c r="F442" s="106">
        <v>1</v>
      </c>
      <c r="G442" s="106">
        <v>1.25</v>
      </c>
      <c r="H442" s="106">
        <v>1.25</v>
      </c>
      <c r="I442" s="107" t="s">
        <v>1241</v>
      </c>
      <c r="J442" s="108" t="s">
        <v>1240</v>
      </c>
    </row>
    <row r="443" spans="1:10" ht="15.5">
      <c r="A443" s="109" t="s">
        <v>689</v>
      </c>
      <c r="B443" s="110" t="s">
        <v>1881</v>
      </c>
      <c r="C443" s="111">
        <v>14.48</v>
      </c>
      <c r="D443" s="112">
        <v>4.4958999999999998</v>
      </c>
      <c r="E443" s="112">
        <v>1.1000000000000001</v>
      </c>
      <c r="F443" s="112">
        <v>1.1000000000000001</v>
      </c>
      <c r="G443" s="112">
        <v>1.75</v>
      </c>
      <c r="H443" s="112">
        <v>1.75</v>
      </c>
      <c r="I443" s="113" t="s">
        <v>1241</v>
      </c>
      <c r="J443" s="114" t="s">
        <v>1240</v>
      </c>
    </row>
    <row r="444" spans="1:10" ht="15.5">
      <c r="A444" s="115" t="s">
        <v>1882</v>
      </c>
      <c r="B444" s="116" t="s">
        <v>1883</v>
      </c>
      <c r="C444" s="117">
        <v>4.74</v>
      </c>
      <c r="D444" s="118">
        <v>1.3758999999999999</v>
      </c>
      <c r="E444" s="119">
        <v>1</v>
      </c>
      <c r="F444" s="119">
        <v>1</v>
      </c>
      <c r="G444" s="119">
        <v>1.25</v>
      </c>
      <c r="H444" s="119">
        <v>1.25</v>
      </c>
      <c r="I444" s="120" t="s">
        <v>1241</v>
      </c>
      <c r="J444" s="121" t="s">
        <v>1240</v>
      </c>
    </row>
    <row r="445" spans="1:10" ht="15.5">
      <c r="A445" s="102" t="s">
        <v>1884</v>
      </c>
      <c r="B445" s="103" t="s">
        <v>1883</v>
      </c>
      <c r="C445" s="104">
        <v>6.51</v>
      </c>
      <c r="D445" s="106">
        <v>1.7388999999999999</v>
      </c>
      <c r="E445" s="106">
        <v>1</v>
      </c>
      <c r="F445" s="106">
        <v>1</v>
      </c>
      <c r="G445" s="106">
        <v>1.25</v>
      </c>
      <c r="H445" s="106">
        <v>1.25</v>
      </c>
      <c r="I445" s="107" t="s">
        <v>1241</v>
      </c>
      <c r="J445" s="108" t="s">
        <v>1240</v>
      </c>
    </row>
    <row r="446" spans="1:10" ht="15.5">
      <c r="A446" s="102" t="s">
        <v>1885</v>
      </c>
      <c r="B446" s="103" t="s">
        <v>1883</v>
      </c>
      <c r="C446" s="104">
        <v>10.78</v>
      </c>
      <c r="D446" s="106">
        <v>2.5750000000000002</v>
      </c>
      <c r="E446" s="106">
        <v>1</v>
      </c>
      <c r="F446" s="106">
        <v>1</v>
      </c>
      <c r="G446" s="106">
        <v>1.25</v>
      </c>
      <c r="H446" s="106">
        <v>1.25</v>
      </c>
      <c r="I446" s="107" t="s">
        <v>1241</v>
      </c>
      <c r="J446" s="108" t="s">
        <v>1240</v>
      </c>
    </row>
    <row r="447" spans="1:10" ht="15.5">
      <c r="A447" s="109" t="s">
        <v>1886</v>
      </c>
      <c r="B447" s="110" t="s">
        <v>1883</v>
      </c>
      <c r="C447" s="111">
        <v>20.68</v>
      </c>
      <c r="D447" s="112">
        <v>4.8620000000000001</v>
      </c>
      <c r="E447" s="112">
        <v>1.1000000000000001</v>
      </c>
      <c r="F447" s="112">
        <v>1.1000000000000001</v>
      </c>
      <c r="G447" s="112">
        <v>1.75</v>
      </c>
      <c r="H447" s="112">
        <v>1.75</v>
      </c>
      <c r="I447" s="113" t="s">
        <v>1241</v>
      </c>
      <c r="J447" s="114" t="s">
        <v>1240</v>
      </c>
    </row>
    <row r="448" spans="1:10" ht="15.5">
      <c r="A448" s="115" t="s">
        <v>1887</v>
      </c>
      <c r="B448" s="116" t="s">
        <v>1888</v>
      </c>
      <c r="C448" s="117">
        <v>4.24</v>
      </c>
      <c r="D448" s="118">
        <v>1.4738</v>
      </c>
      <c r="E448" s="119">
        <v>1</v>
      </c>
      <c r="F448" s="119">
        <v>1</v>
      </c>
      <c r="G448" s="119">
        <v>1.25</v>
      </c>
      <c r="H448" s="119">
        <v>1.25</v>
      </c>
      <c r="I448" s="120" t="s">
        <v>1241</v>
      </c>
      <c r="J448" s="121" t="s">
        <v>1240</v>
      </c>
    </row>
    <row r="449" spans="1:10" ht="15.5">
      <c r="A449" s="102" t="s">
        <v>1889</v>
      </c>
      <c r="B449" s="103" t="s">
        <v>1888</v>
      </c>
      <c r="C449" s="104">
        <v>5.68</v>
      </c>
      <c r="D449" s="106">
        <v>1.8246</v>
      </c>
      <c r="E449" s="106">
        <v>1</v>
      </c>
      <c r="F449" s="106">
        <v>1</v>
      </c>
      <c r="G449" s="106">
        <v>1.25</v>
      </c>
      <c r="H449" s="106">
        <v>1.25</v>
      </c>
      <c r="I449" s="107" t="s">
        <v>1241</v>
      </c>
      <c r="J449" s="108" t="s">
        <v>1240</v>
      </c>
    </row>
    <row r="450" spans="1:10" ht="15.5">
      <c r="A450" s="102" t="s">
        <v>1890</v>
      </c>
      <c r="B450" s="103" t="s">
        <v>1888</v>
      </c>
      <c r="C450" s="104">
        <v>9.9499999999999993</v>
      </c>
      <c r="D450" s="106">
        <v>2.6655000000000002</v>
      </c>
      <c r="E450" s="106">
        <v>1</v>
      </c>
      <c r="F450" s="106">
        <v>1</v>
      </c>
      <c r="G450" s="106">
        <v>1.25</v>
      </c>
      <c r="H450" s="106">
        <v>1.25</v>
      </c>
      <c r="I450" s="107" t="s">
        <v>1241</v>
      </c>
      <c r="J450" s="108" t="s">
        <v>1240</v>
      </c>
    </row>
    <row r="451" spans="1:10" ht="15.5">
      <c r="A451" s="109" t="s">
        <v>1891</v>
      </c>
      <c r="B451" s="110" t="s">
        <v>1888</v>
      </c>
      <c r="C451" s="111">
        <v>17.89</v>
      </c>
      <c r="D451" s="112">
        <v>4.9909999999999997</v>
      </c>
      <c r="E451" s="112">
        <v>1.1000000000000001</v>
      </c>
      <c r="F451" s="112">
        <v>1.1000000000000001</v>
      </c>
      <c r="G451" s="112">
        <v>1.75</v>
      </c>
      <c r="H451" s="112">
        <v>1.75</v>
      </c>
      <c r="I451" s="113" t="s">
        <v>1241</v>
      </c>
      <c r="J451" s="114" t="s">
        <v>1240</v>
      </c>
    </row>
    <row r="452" spans="1:10" ht="15.5">
      <c r="A452" s="115" t="s">
        <v>1892</v>
      </c>
      <c r="B452" s="116" t="s">
        <v>1893</v>
      </c>
      <c r="C452" s="117">
        <v>1.89</v>
      </c>
      <c r="D452" s="118">
        <v>1.0617000000000001</v>
      </c>
      <c r="E452" s="119">
        <v>1</v>
      </c>
      <c r="F452" s="119">
        <v>1</v>
      </c>
      <c r="G452" s="119">
        <v>1.25</v>
      </c>
      <c r="H452" s="119">
        <v>1.25</v>
      </c>
      <c r="I452" s="120" t="s">
        <v>1241</v>
      </c>
      <c r="J452" s="121" t="s">
        <v>1240</v>
      </c>
    </row>
    <row r="453" spans="1:10" ht="15.5">
      <c r="A453" s="102" t="s">
        <v>1894</v>
      </c>
      <c r="B453" s="103" t="s">
        <v>1893</v>
      </c>
      <c r="C453" s="104">
        <v>3.11</v>
      </c>
      <c r="D453" s="106">
        <v>1.2519</v>
      </c>
      <c r="E453" s="106">
        <v>1</v>
      </c>
      <c r="F453" s="106">
        <v>1</v>
      </c>
      <c r="G453" s="106">
        <v>1.25</v>
      </c>
      <c r="H453" s="106">
        <v>1.25</v>
      </c>
      <c r="I453" s="107" t="s">
        <v>1241</v>
      </c>
      <c r="J453" s="108" t="s">
        <v>1240</v>
      </c>
    </row>
    <row r="454" spans="1:10" ht="15.5">
      <c r="A454" s="102" t="s">
        <v>1895</v>
      </c>
      <c r="B454" s="103" t="s">
        <v>1893</v>
      </c>
      <c r="C454" s="104">
        <v>5.48</v>
      </c>
      <c r="D454" s="106">
        <v>2.0021</v>
      </c>
      <c r="E454" s="106">
        <v>1</v>
      </c>
      <c r="F454" s="106">
        <v>1</v>
      </c>
      <c r="G454" s="106">
        <v>1.25</v>
      </c>
      <c r="H454" s="106">
        <v>1.25</v>
      </c>
      <c r="I454" s="107" t="s">
        <v>1241</v>
      </c>
      <c r="J454" s="108" t="s">
        <v>1240</v>
      </c>
    </row>
    <row r="455" spans="1:10" ht="15.5">
      <c r="A455" s="109" t="s">
        <v>1896</v>
      </c>
      <c r="B455" s="110" t="s">
        <v>1893</v>
      </c>
      <c r="C455" s="111">
        <v>9.4600000000000009</v>
      </c>
      <c r="D455" s="112">
        <v>4.4598000000000004</v>
      </c>
      <c r="E455" s="112">
        <v>1.1000000000000001</v>
      </c>
      <c r="F455" s="112">
        <v>1.1000000000000001</v>
      </c>
      <c r="G455" s="112">
        <v>1.75</v>
      </c>
      <c r="H455" s="112">
        <v>1.75</v>
      </c>
      <c r="I455" s="113" t="s">
        <v>1241</v>
      </c>
      <c r="J455" s="114" t="s">
        <v>1240</v>
      </c>
    </row>
    <row r="456" spans="1:10" ht="15.5">
      <c r="A456" s="115" t="s">
        <v>1897</v>
      </c>
      <c r="B456" s="116" t="s">
        <v>1898</v>
      </c>
      <c r="C456" s="117">
        <v>3.14</v>
      </c>
      <c r="D456" s="118">
        <v>1.1040000000000001</v>
      </c>
      <c r="E456" s="119">
        <v>1</v>
      </c>
      <c r="F456" s="119">
        <v>1</v>
      </c>
      <c r="G456" s="119">
        <v>1.25</v>
      </c>
      <c r="H456" s="119">
        <v>1.25</v>
      </c>
      <c r="I456" s="120" t="s">
        <v>1241</v>
      </c>
      <c r="J456" s="121" t="s">
        <v>1240</v>
      </c>
    </row>
    <row r="457" spans="1:10" ht="15.5">
      <c r="A457" s="102" t="s">
        <v>1899</v>
      </c>
      <c r="B457" s="103" t="s">
        <v>1898</v>
      </c>
      <c r="C457" s="104">
        <v>4.3</v>
      </c>
      <c r="D457" s="106">
        <v>1.1045</v>
      </c>
      <c r="E457" s="106">
        <v>1</v>
      </c>
      <c r="F457" s="106">
        <v>1</v>
      </c>
      <c r="G457" s="106">
        <v>1.25</v>
      </c>
      <c r="H457" s="106">
        <v>1.25</v>
      </c>
      <c r="I457" s="107" t="s">
        <v>1241</v>
      </c>
      <c r="J457" s="108" t="s">
        <v>1240</v>
      </c>
    </row>
    <row r="458" spans="1:10" ht="15.5">
      <c r="A458" s="102" t="s">
        <v>1900</v>
      </c>
      <c r="B458" s="103" t="s">
        <v>1898</v>
      </c>
      <c r="C458" s="104">
        <v>7.37</v>
      </c>
      <c r="D458" s="106">
        <v>1.8412999999999999</v>
      </c>
      <c r="E458" s="106">
        <v>1</v>
      </c>
      <c r="F458" s="106">
        <v>1</v>
      </c>
      <c r="G458" s="106">
        <v>1.25</v>
      </c>
      <c r="H458" s="106">
        <v>1.25</v>
      </c>
      <c r="I458" s="107" t="s">
        <v>1241</v>
      </c>
      <c r="J458" s="108" t="s">
        <v>1240</v>
      </c>
    </row>
    <row r="459" spans="1:10" ht="15.5">
      <c r="A459" s="109" t="s">
        <v>1901</v>
      </c>
      <c r="B459" s="110" t="s">
        <v>1898</v>
      </c>
      <c r="C459" s="111">
        <v>12</v>
      </c>
      <c r="D459" s="112">
        <v>3.4275000000000002</v>
      </c>
      <c r="E459" s="112">
        <v>1.1000000000000001</v>
      </c>
      <c r="F459" s="112">
        <v>1.1000000000000001</v>
      </c>
      <c r="G459" s="112">
        <v>1.75</v>
      </c>
      <c r="H459" s="112">
        <v>1.75</v>
      </c>
      <c r="I459" s="113" t="s">
        <v>1241</v>
      </c>
      <c r="J459" s="114" t="s">
        <v>1240</v>
      </c>
    </row>
    <row r="460" spans="1:10" ht="15.5">
      <c r="A460" s="115" t="s">
        <v>1902</v>
      </c>
      <c r="B460" s="116" t="s">
        <v>1903</v>
      </c>
      <c r="C460" s="117">
        <v>1.59</v>
      </c>
      <c r="D460" s="118">
        <v>0.78759999999999997</v>
      </c>
      <c r="E460" s="119">
        <v>1</v>
      </c>
      <c r="F460" s="119">
        <v>1</v>
      </c>
      <c r="G460" s="119">
        <v>1.25</v>
      </c>
      <c r="H460" s="119">
        <v>1.25</v>
      </c>
      <c r="I460" s="120" t="s">
        <v>1241</v>
      </c>
      <c r="J460" s="121" t="s">
        <v>1240</v>
      </c>
    </row>
    <row r="461" spans="1:10" ht="15.5">
      <c r="A461" s="102" t="s">
        <v>1904</v>
      </c>
      <c r="B461" s="103" t="s">
        <v>1903</v>
      </c>
      <c r="C461" s="104">
        <v>2.2599999999999998</v>
      </c>
      <c r="D461" s="106">
        <v>1.0986</v>
      </c>
      <c r="E461" s="106">
        <v>1</v>
      </c>
      <c r="F461" s="106">
        <v>1</v>
      </c>
      <c r="G461" s="106">
        <v>1.25</v>
      </c>
      <c r="H461" s="106">
        <v>1.25</v>
      </c>
      <c r="I461" s="107" t="s">
        <v>1241</v>
      </c>
      <c r="J461" s="108" t="s">
        <v>1240</v>
      </c>
    </row>
    <row r="462" spans="1:10" ht="15.5">
      <c r="A462" s="102" t="s">
        <v>1905</v>
      </c>
      <c r="B462" s="103" t="s">
        <v>1903</v>
      </c>
      <c r="C462" s="104">
        <v>4.41</v>
      </c>
      <c r="D462" s="106">
        <v>1.8057000000000001</v>
      </c>
      <c r="E462" s="106">
        <v>1</v>
      </c>
      <c r="F462" s="106">
        <v>1</v>
      </c>
      <c r="G462" s="106">
        <v>1.25</v>
      </c>
      <c r="H462" s="106">
        <v>1.25</v>
      </c>
      <c r="I462" s="107" t="s">
        <v>1241</v>
      </c>
      <c r="J462" s="108" t="s">
        <v>1240</v>
      </c>
    </row>
    <row r="463" spans="1:10" ht="15.5">
      <c r="A463" s="109" t="s">
        <v>1906</v>
      </c>
      <c r="B463" s="110" t="s">
        <v>1903</v>
      </c>
      <c r="C463" s="111">
        <v>12</v>
      </c>
      <c r="D463" s="112">
        <v>3.3086000000000002</v>
      </c>
      <c r="E463" s="112">
        <v>1.1000000000000001</v>
      </c>
      <c r="F463" s="112">
        <v>1.1000000000000001</v>
      </c>
      <c r="G463" s="112">
        <v>1.75</v>
      </c>
      <c r="H463" s="112">
        <v>1.75</v>
      </c>
      <c r="I463" s="113" t="s">
        <v>1241</v>
      </c>
      <c r="J463" s="114" t="s">
        <v>1240</v>
      </c>
    </row>
    <row r="464" spans="1:10" ht="15.5">
      <c r="A464" s="115" t="s">
        <v>690</v>
      </c>
      <c r="B464" s="116" t="s">
        <v>1907</v>
      </c>
      <c r="C464" s="117">
        <v>3.72</v>
      </c>
      <c r="D464" s="118">
        <v>0.6048</v>
      </c>
      <c r="E464" s="119">
        <v>1</v>
      </c>
      <c r="F464" s="119">
        <v>1</v>
      </c>
      <c r="G464" s="119">
        <v>1.25</v>
      </c>
      <c r="H464" s="119">
        <v>1.25</v>
      </c>
      <c r="I464" s="120" t="s">
        <v>1241</v>
      </c>
      <c r="J464" s="121" t="s">
        <v>1240</v>
      </c>
    </row>
    <row r="465" spans="1:10" ht="15.5">
      <c r="A465" s="102" t="s">
        <v>691</v>
      </c>
      <c r="B465" s="103" t="s">
        <v>1907</v>
      </c>
      <c r="C465" s="104">
        <v>4.2</v>
      </c>
      <c r="D465" s="106">
        <v>0.79569999999999996</v>
      </c>
      <c r="E465" s="106">
        <v>1</v>
      </c>
      <c r="F465" s="106">
        <v>1</v>
      </c>
      <c r="G465" s="106">
        <v>1.25</v>
      </c>
      <c r="H465" s="106">
        <v>1.25</v>
      </c>
      <c r="I465" s="107" t="s">
        <v>1241</v>
      </c>
      <c r="J465" s="108" t="s">
        <v>1240</v>
      </c>
    </row>
    <row r="466" spans="1:10" ht="15.5">
      <c r="A466" s="102" t="s">
        <v>692</v>
      </c>
      <c r="B466" s="103" t="s">
        <v>1907</v>
      </c>
      <c r="C466" s="104">
        <v>6.49</v>
      </c>
      <c r="D466" s="106">
        <v>1.2290000000000001</v>
      </c>
      <c r="E466" s="106">
        <v>1</v>
      </c>
      <c r="F466" s="106">
        <v>1</v>
      </c>
      <c r="G466" s="106">
        <v>1.25</v>
      </c>
      <c r="H466" s="106">
        <v>1.25</v>
      </c>
      <c r="I466" s="107" t="s">
        <v>1241</v>
      </c>
      <c r="J466" s="108" t="s">
        <v>1240</v>
      </c>
    </row>
    <row r="467" spans="1:10" ht="15.5">
      <c r="A467" s="109" t="s">
        <v>693</v>
      </c>
      <c r="B467" s="110" t="s">
        <v>1907</v>
      </c>
      <c r="C467" s="111">
        <v>11.43</v>
      </c>
      <c r="D467" s="112">
        <v>2.2660999999999998</v>
      </c>
      <c r="E467" s="112">
        <v>1.1000000000000001</v>
      </c>
      <c r="F467" s="112">
        <v>1.1000000000000001</v>
      </c>
      <c r="G467" s="112">
        <v>1.75</v>
      </c>
      <c r="H467" s="112">
        <v>1.75</v>
      </c>
      <c r="I467" s="113" t="s">
        <v>1241</v>
      </c>
      <c r="J467" s="114" t="s">
        <v>1240</v>
      </c>
    </row>
    <row r="468" spans="1:10" ht="15.5">
      <c r="A468" s="115" t="s">
        <v>694</v>
      </c>
      <c r="B468" s="116" t="s">
        <v>1908</v>
      </c>
      <c r="C468" s="117">
        <v>2.5499999999999998</v>
      </c>
      <c r="D468" s="118">
        <v>0.59950000000000003</v>
      </c>
      <c r="E468" s="119">
        <v>1</v>
      </c>
      <c r="F468" s="119">
        <v>1</v>
      </c>
      <c r="G468" s="119">
        <v>1.25</v>
      </c>
      <c r="H468" s="119">
        <v>1.25</v>
      </c>
      <c r="I468" s="120" t="s">
        <v>1241</v>
      </c>
      <c r="J468" s="121" t="s">
        <v>1240</v>
      </c>
    </row>
    <row r="469" spans="1:10" ht="15.5">
      <c r="A469" s="102" t="s">
        <v>695</v>
      </c>
      <c r="B469" s="103" t="s">
        <v>1908</v>
      </c>
      <c r="C469" s="104">
        <v>3.11</v>
      </c>
      <c r="D469" s="106">
        <v>0.78690000000000004</v>
      </c>
      <c r="E469" s="106">
        <v>1</v>
      </c>
      <c r="F469" s="106">
        <v>1</v>
      </c>
      <c r="G469" s="106">
        <v>1.25</v>
      </c>
      <c r="H469" s="106">
        <v>1.25</v>
      </c>
      <c r="I469" s="107" t="s">
        <v>1241</v>
      </c>
      <c r="J469" s="108" t="s">
        <v>1240</v>
      </c>
    </row>
    <row r="470" spans="1:10" ht="15.5">
      <c r="A470" s="102" t="s">
        <v>696</v>
      </c>
      <c r="B470" s="103" t="s">
        <v>1908</v>
      </c>
      <c r="C470" s="104">
        <v>4.83</v>
      </c>
      <c r="D470" s="106">
        <v>1.1960999999999999</v>
      </c>
      <c r="E470" s="106">
        <v>1</v>
      </c>
      <c r="F470" s="106">
        <v>1</v>
      </c>
      <c r="G470" s="106">
        <v>1.25</v>
      </c>
      <c r="H470" s="106">
        <v>1.25</v>
      </c>
      <c r="I470" s="107" t="s">
        <v>1241</v>
      </c>
      <c r="J470" s="108" t="s">
        <v>1240</v>
      </c>
    </row>
    <row r="471" spans="1:10" ht="15.5">
      <c r="A471" s="109" t="s">
        <v>697</v>
      </c>
      <c r="B471" s="110" t="s">
        <v>1908</v>
      </c>
      <c r="C471" s="111">
        <v>9.56</v>
      </c>
      <c r="D471" s="112">
        <v>2.9542000000000002</v>
      </c>
      <c r="E471" s="112">
        <v>1.1000000000000001</v>
      </c>
      <c r="F471" s="112">
        <v>1.1000000000000001</v>
      </c>
      <c r="G471" s="112">
        <v>1.75</v>
      </c>
      <c r="H471" s="112">
        <v>1.75</v>
      </c>
      <c r="I471" s="113" t="s">
        <v>1241</v>
      </c>
      <c r="J471" s="114" t="s">
        <v>1240</v>
      </c>
    </row>
    <row r="472" spans="1:10" ht="15.5">
      <c r="A472" s="115" t="s">
        <v>698</v>
      </c>
      <c r="B472" s="116" t="s">
        <v>1909</v>
      </c>
      <c r="C472" s="117">
        <v>2.37</v>
      </c>
      <c r="D472" s="118">
        <v>0.52849999999999997</v>
      </c>
      <c r="E472" s="119">
        <v>1</v>
      </c>
      <c r="F472" s="119">
        <v>1</v>
      </c>
      <c r="G472" s="119">
        <v>1.25</v>
      </c>
      <c r="H472" s="119">
        <v>1.25</v>
      </c>
      <c r="I472" s="120" t="s">
        <v>1241</v>
      </c>
      <c r="J472" s="121" t="s">
        <v>1240</v>
      </c>
    </row>
    <row r="473" spans="1:10" ht="15.5">
      <c r="A473" s="102" t="s">
        <v>699</v>
      </c>
      <c r="B473" s="103" t="s">
        <v>1909</v>
      </c>
      <c r="C473" s="104">
        <v>2.84</v>
      </c>
      <c r="D473" s="106">
        <v>0.68659999999999999</v>
      </c>
      <c r="E473" s="106">
        <v>1</v>
      </c>
      <c r="F473" s="106">
        <v>1</v>
      </c>
      <c r="G473" s="106">
        <v>1.25</v>
      </c>
      <c r="H473" s="106">
        <v>1.25</v>
      </c>
      <c r="I473" s="107" t="s">
        <v>1241</v>
      </c>
      <c r="J473" s="108" t="s">
        <v>1240</v>
      </c>
    </row>
    <row r="474" spans="1:10" ht="15.5">
      <c r="A474" s="102" t="s">
        <v>700</v>
      </c>
      <c r="B474" s="103" t="s">
        <v>1909</v>
      </c>
      <c r="C474" s="104">
        <v>4.82</v>
      </c>
      <c r="D474" s="106">
        <v>1.0447</v>
      </c>
      <c r="E474" s="106">
        <v>1</v>
      </c>
      <c r="F474" s="106">
        <v>1</v>
      </c>
      <c r="G474" s="106">
        <v>1.25</v>
      </c>
      <c r="H474" s="106">
        <v>1.25</v>
      </c>
      <c r="I474" s="107" t="s">
        <v>1241</v>
      </c>
      <c r="J474" s="108" t="s">
        <v>1240</v>
      </c>
    </row>
    <row r="475" spans="1:10" ht="15.5">
      <c r="A475" s="109" t="s">
        <v>701</v>
      </c>
      <c r="B475" s="110" t="s">
        <v>1909</v>
      </c>
      <c r="C475" s="111">
        <v>14.28</v>
      </c>
      <c r="D475" s="112">
        <v>2.5550000000000002</v>
      </c>
      <c r="E475" s="112">
        <v>1.1000000000000001</v>
      </c>
      <c r="F475" s="112">
        <v>1.1000000000000001</v>
      </c>
      <c r="G475" s="112">
        <v>1.75</v>
      </c>
      <c r="H475" s="112">
        <v>1.75</v>
      </c>
      <c r="I475" s="113" t="s">
        <v>1241</v>
      </c>
      <c r="J475" s="114" t="s">
        <v>1240</v>
      </c>
    </row>
    <row r="476" spans="1:10" ht="15.5">
      <c r="A476" s="115" t="s">
        <v>702</v>
      </c>
      <c r="B476" s="116" t="s">
        <v>1910</v>
      </c>
      <c r="C476" s="117">
        <v>2.04</v>
      </c>
      <c r="D476" s="118">
        <v>0.51670000000000005</v>
      </c>
      <c r="E476" s="119">
        <v>1</v>
      </c>
      <c r="F476" s="119">
        <v>1</v>
      </c>
      <c r="G476" s="119">
        <v>1.25</v>
      </c>
      <c r="H476" s="119">
        <v>1.25</v>
      </c>
      <c r="I476" s="120" t="s">
        <v>1241</v>
      </c>
      <c r="J476" s="121" t="s">
        <v>1240</v>
      </c>
    </row>
    <row r="477" spans="1:10" ht="15.5">
      <c r="A477" s="102" t="s">
        <v>703</v>
      </c>
      <c r="B477" s="103" t="s">
        <v>1910</v>
      </c>
      <c r="C477" s="104">
        <v>2.74</v>
      </c>
      <c r="D477" s="106">
        <v>0.64170000000000005</v>
      </c>
      <c r="E477" s="106">
        <v>1</v>
      </c>
      <c r="F477" s="106">
        <v>1</v>
      </c>
      <c r="G477" s="106">
        <v>1.25</v>
      </c>
      <c r="H477" s="106">
        <v>1.25</v>
      </c>
      <c r="I477" s="107" t="s">
        <v>1241</v>
      </c>
      <c r="J477" s="108" t="s">
        <v>1240</v>
      </c>
    </row>
    <row r="478" spans="1:10" ht="15.5">
      <c r="A478" s="102" t="s">
        <v>704</v>
      </c>
      <c r="B478" s="103" t="s">
        <v>1910</v>
      </c>
      <c r="C478" s="104">
        <v>5.14</v>
      </c>
      <c r="D478" s="106">
        <v>0.92549999999999999</v>
      </c>
      <c r="E478" s="106">
        <v>1</v>
      </c>
      <c r="F478" s="106">
        <v>1</v>
      </c>
      <c r="G478" s="106">
        <v>1.25</v>
      </c>
      <c r="H478" s="106">
        <v>1.25</v>
      </c>
      <c r="I478" s="107" t="s">
        <v>1241</v>
      </c>
      <c r="J478" s="108" t="s">
        <v>1240</v>
      </c>
    </row>
    <row r="479" spans="1:10" ht="15.5">
      <c r="A479" s="109" t="s">
        <v>705</v>
      </c>
      <c r="B479" s="110" t="s">
        <v>1910</v>
      </c>
      <c r="C479" s="111">
        <v>9.48</v>
      </c>
      <c r="D479" s="112">
        <v>2.0488</v>
      </c>
      <c r="E479" s="112">
        <v>1.1000000000000001</v>
      </c>
      <c r="F479" s="112">
        <v>1.1000000000000001</v>
      </c>
      <c r="G479" s="112">
        <v>1.75</v>
      </c>
      <c r="H479" s="112">
        <v>1.75</v>
      </c>
      <c r="I479" s="113" t="s">
        <v>1241</v>
      </c>
      <c r="J479" s="114" t="s">
        <v>1240</v>
      </c>
    </row>
    <row r="480" spans="1:10" ht="15.5">
      <c r="A480" s="115" t="s">
        <v>706</v>
      </c>
      <c r="B480" s="116" t="s">
        <v>1911</v>
      </c>
      <c r="C480" s="117">
        <v>3.03</v>
      </c>
      <c r="D480" s="118">
        <v>0.51160000000000005</v>
      </c>
      <c r="E480" s="119">
        <v>1</v>
      </c>
      <c r="F480" s="119">
        <v>1</v>
      </c>
      <c r="G480" s="119">
        <v>1.25</v>
      </c>
      <c r="H480" s="119">
        <v>1.25</v>
      </c>
      <c r="I480" s="120" t="s">
        <v>1241</v>
      </c>
      <c r="J480" s="121" t="s">
        <v>1240</v>
      </c>
    </row>
    <row r="481" spans="1:10" ht="15.5">
      <c r="A481" s="102" t="s">
        <v>707</v>
      </c>
      <c r="B481" s="103" t="s">
        <v>1911</v>
      </c>
      <c r="C481" s="104">
        <v>3.37</v>
      </c>
      <c r="D481" s="106">
        <v>0.65900000000000003</v>
      </c>
      <c r="E481" s="106">
        <v>1</v>
      </c>
      <c r="F481" s="106">
        <v>1</v>
      </c>
      <c r="G481" s="106">
        <v>1.25</v>
      </c>
      <c r="H481" s="106">
        <v>1.25</v>
      </c>
      <c r="I481" s="107" t="s">
        <v>1241</v>
      </c>
      <c r="J481" s="108" t="s">
        <v>1240</v>
      </c>
    </row>
    <row r="482" spans="1:10" ht="15.5">
      <c r="A482" s="102" t="s">
        <v>708</v>
      </c>
      <c r="B482" s="103" t="s">
        <v>1911</v>
      </c>
      <c r="C482" s="104">
        <v>4.9400000000000004</v>
      </c>
      <c r="D482" s="106">
        <v>1.0056</v>
      </c>
      <c r="E482" s="106">
        <v>1</v>
      </c>
      <c r="F482" s="106">
        <v>1</v>
      </c>
      <c r="G482" s="106">
        <v>1.25</v>
      </c>
      <c r="H482" s="106">
        <v>1.25</v>
      </c>
      <c r="I482" s="107" t="s">
        <v>1241</v>
      </c>
      <c r="J482" s="108" t="s">
        <v>1240</v>
      </c>
    </row>
    <row r="483" spans="1:10" ht="15.5">
      <c r="A483" s="109" t="s">
        <v>709</v>
      </c>
      <c r="B483" s="110" t="s">
        <v>1911</v>
      </c>
      <c r="C483" s="111">
        <v>10.94</v>
      </c>
      <c r="D483" s="112">
        <v>2.1781999999999999</v>
      </c>
      <c r="E483" s="112">
        <v>1.1000000000000001</v>
      </c>
      <c r="F483" s="112">
        <v>1.1000000000000001</v>
      </c>
      <c r="G483" s="112">
        <v>1.75</v>
      </c>
      <c r="H483" s="112">
        <v>1.75</v>
      </c>
      <c r="I483" s="113" t="s">
        <v>1241</v>
      </c>
      <c r="J483" s="114" t="s">
        <v>1240</v>
      </c>
    </row>
    <row r="484" spans="1:10" ht="15.5">
      <c r="A484" s="115" t="s">
        <v>710</v>
      </c>
      <c r="B484" s="116" t="s">
        <v>1912</v>
      </c>
      <c r="C484" s="117">
        <v>3.1</v>
      </c>
      <c r="D484" s="118">
        <v>0.5635</v>
      </c>
      <c r="E484" s="119">
        <v>1</v>
      </c>
      <c r="F484" s="119">
        <v>1</v>
      </c>
      <c r="G484" s="119">
        <v>1.25</v>
      </c>
      <c r="H484" s="119">
        <v>1.25</v>
      </c>
      <c r="I484" s="120" t="s">
        <v>1241</v>
      </c>
      <c r="J484" s="121" t="s">
        <v>1240</v>
      </c>
    </row>
    <row r="485" spans="1:10" ht="15.5">
      <c r="A485" s="102" t="s">
        <v>711</v>
      </c>
      <c r="B485" s="103" t="s">
        <v>1912</v>
      </c>
      <c r="C485" s="104">
        <v>3.94</v>
      </c>
      <c r="D485" s="106">
        <v>0.68420000000000003</v>
      </c>
      <c r="E485" s="106">
        <v>1</v>
      </c>
      <c r="F485" s="106">
        <v>1</v>
      </c>
      <c r="G485" s="106">
        <v>1.25</v>
      </c>
      <c r="H485" s="106">
        <v>1.25</v>
      </c>
      <c r="I485" s="107" t="s">
        <v>1241</v>
      </c>
      <c r="J485" s="108" t="s">
        <v>1240</v>
      </c>
    </row>
    <row r="486" spans="1:10" ht="15.5">
      <c r="A486" s="102" t="s">
        <v>712</v>
      </c>
      <c r="B486" s="103" t="s">
        <v>1912</v>
      </c>
      <c r="C486" s="104">
        <v>6.01</v>
      </c>
      <c r="D486" s="106">
        <v>1.0127999999999999</v>
      </c>
      <c r="E486" s="106">
        <v>1</v>
      </c>
      <c r="F486" s="106">
        <v>1</v>
      </c>
      <c r="G486" s="106">
        <v>1.25</v>
      </c>
      <c r="H486" s="106">
        <v>1.25</v>
      </c>
      <c r="I486" s="107" t="s">
        <v>1241</v>
      </c>
      <c r="J486" s="108" t="s">
        <v>1240</v>
      </c>
    </row>
    <row r="487" spans="1:10" ht="15.5">
      <c r="A487" s="109" t="s">
        <v>713</v>
      </c>
      <c r="B487" s="110" t="s">
        <v>1912</v>
      </c>
      <c r="C487" s="111">
        <v>9.0500000000000007</v>
      </c>
      <c r="D487" s="112">
        <v>1.8211999999999999</v>
      </c>
      <c r="E487" s="112">
        <v>1.1000000000000001</v>
      </c>
      <c r="F487" s="112">
        <v>1.1000000000000001</v>
      </c>
      <c r="G487" s="112">
        <v>1.75</v>
      </c>
      <c r="H487" s="112">
        <v>1.75</v>
      </c>
      <c r="I487" s="113" t="s">
        <v>1241</v>
      </c>
      <c r="J487" s="114" t="s">
        <v>1240</v>
      </c>
    </row>
    <row r="488" spans="1:10" ht="15.5">
      <c r="A488" s="115" t="s">
        <v>714</v>
      </c>
      <c r="B488" s="116" t="s">
        <v>1913</v>
      </c>
      <c r="C488" s="117">
        <v>2.64</v>
      </c>
      <c r="D488" s="118">
        <v>0.62539999999999996</v>
      </c>
      <c r="E488" s="119">
        <v>1</v>
      </c>
      <c r="F488" s="119">
        <v>1</v>
      </c>
      <c r="G488" s="119">
        <v>1.25</v>
      </c>
      <c r="H488" s="119">
        <v>1.25</v>
      </c>
      <c r="I488" s="120" t="s">
        <v>1241</v>
      </c>
      <c r="J488" s="121" t="s">
        <v>1240</v>
      </c>
    </row>
    <row r="489" spans="1:10" ht="15.5">
      <c r="A489" s="102" t="s">
        <v>715</v>
      </c>
      <c r="B489" s="103" t="s">
        <v>1913</v>
      </c>
      <c r="C489" s="104">
        <v>3.36</v>
      </c>
      <c r="D489" s="106">
        <v>0.76380000000000003</v>
      </c>
      <c r="E489" s="106">
        <v>1</v>
      </c>
      <c r="F489" s="106">
        <v>1</v>
      </c>
      <c r="G489" s="106">
        <v>1.25</v>
      </c>
      <c r="H489" s="106">
        <v>1.25</v>
      </c>
      <c r="I489" s="107" t="s">
        <v>1241</v>
      </c>
      <c r="J489" s="108" t="s">
        <v>1240</v>
      </c>
    </row>
    <row r="490" spans="1:10" ht="15.5">
      <c r="A490" s="102" t="s">
        <v>716</v>
      </c>
      <c r="B490" s="103" t="s">
        <v>1913</v>
      </c>
      <c r="C490" s="104">
        <v>5.78</v>
      </c>
      <c r="D490" s="106">
        <v>1.129</v>
      </c>
      <c r="E490" s="106">
        <v>1</v>
      </c>
      <c r="F490" s="106">
        <v>1</v>
      </c>
      <c r="G490" s="106">
        <v>1.25</v>
      </c>
      <c r="H490" s="106">
        <v>1.25</v>
      </c>
      <c r="I490" s="107" t="s">
        <v>1241</v>
      </c>
      <c r="J490" s="108" t="s">
        <v>1240</v>
      </c>
    </row>
    <row r="491" spans="1:10" ht="15.5">
      <c r="A491" s="109" t="s">
        <v>717</v>
      </c>
      <c r="B491" s="110" t="s">
        <v>1913</v>
      </c>
      <c r="C491" s="111">
        <v>10.029999999999999</v>
      </c>
      <c r="D491" s="112">
        <v>2.1714000000000002</v>
      </c>
      <c r="E491" s="112">
        <v>1.1000000000000001</v>
      </c>
      <c r="F491" s="112">
        <v>1.1000000000000001</v>
      </c>
      <c r="G491" s="112">
        <v>1.75</v>
      </c>
      <c r="H491" s="112">
        <v>1.75</v>
      </c>
      <c r="I491" s="113" t="s">
        <v>1241</v>
      </c>
      <c r="J491" s="114" t="s">
        <v>1240</v>
      </c>
    </row>
    <row r="492" spans="1:10" ht="15.5">
      <c r="A492" s="115" t="s">
        <v>718</v>
      </c>
      <c r="B492" s="116" t="s">
        <v>1914</v>
      </c>
      <c r="C492" s="117">
        <v>2.73</v>
      </c>
      <c r="D492" s="118">
        <v>0.48909999999999998</v>
      </c>
      <c r="E492" s="119">
        <v>1</v>
      </c>
      <c r="F492" s="119">
        <v>1</v>
      </c>
      <c r="G492" s="119">
        <v>1.25</v>
      </c>
      <c r="H492" s="119">
        <v>1.25</v>
      </c>
      <c r="I492" s="120" t="s">
        <v>1241</v>
      </c>
      <c r="J492" s="121" t="s">
        <v>1240</v>
      </c>
    </row>
    <row r="493" spans="1:10" ht="15.5">
      <c r="A493" s="102" t="s">
        <v>719</v>
      </c>
      <c r="B493" s="103" t="s">
        <v>1914</v>
      </c>
      <c r="C493" s="104">
        <v>3.53</v>
      </c>
      <c r="D493" s="106">
        <v>0.61550000000000005</v>
      </c>
      <c r="E493" s="106">
        <v>1</v>
      </c>
      <c r="F493" s="106">
        <v>1</v>
      </c>
      <c r="G493" s="106">
        <v>1.25</v>
      </c>
      <c r="H493" s="106">
        <v>1.25</v>
      </c>
      <c r="I493" s="107" t="s">
        <v>1241</v>
      </c>
      <c r="J493" s="108" t="s">
        <v>1240</v>
      </c>
    </row>
    <row r="494" spans="1:10" ht="15.5">
      <c r="A494" s="102" t="s">
        <v>720</v>
      </c>
      <c r="B494" s="103" t="s">
        <v>1914</v>
      </c>
      <c r="C494" s="104">
        <v>5.91</v>
      </c>
      <c r="D494" s="106">
        <v>0.94110000000000005</v>
      </c>
      <c r="E494" s="106">
        <v>1</v>
      </c>
      <c r="F494" s="106">
        <v>1</v>
      </c>
      <c r="G494" s="106">
        <v>1.25</v>
      </c>
      <c r="H494" s="106">
        <v>1.25</v>
      </c>
      <c r="I494" s="107" t="s">
        <v>1241</v>
      </c>
      <c r="J494" s="108" t="s">
        <v>1240</v>
      </c>
    </row>
    <row r="495" spans="1:10" ht="15.5">
      <c r="A495" s="109" t="s">
        <v>721</v>
      </c>
      <c r="B495" s="110" t="s">
        <v>1914</v>
      </c>
      <c r="C495" s="111">
        <v>10.130000000000001</v>
      </c>
      <c r="D495" s="112">
        <v>2.1166</v>
      </c>
      <c r="E495" s="112">
        <v>1.1000000000000001</v>
      </c>
      <c r="F495" s="112">
        <v>1.1000000000000001</v>
      </c>
      <c r="G495" s="112">
        <v>1.75</v>
      </c>
      <c r="H495" s="112">
        <v>1.75</v>
      </c>
      <c r="I495" s="113" t="s">
        <v>1241</v>
      </c>
      <c r="J495" s="114" t="s">
        <v>1240</v>
      </c>
    </row>
    <row r="496" spans="1:10" ht="15.5">
      <c r="A496" s="115" t="s">
        <v>722</v>
      </c>
      <c r="B496" s="116" t="s">
        <v>1915</v>
      </c>
      <c r="C496" s="117">
        <v>2.98</v>
      </c>
      <c r="D496" s="118">
        <v>0.51749999999999996</v>
      </c>
      <c r="E496" s="119">
        <v>1</v>
      </c>
      <c r="F496" s="119">
        <v>1</v>
      </c>
      <c r="G496" s="119">
        <v>1.25</v>
      </c>
      <c r="H496" s="119">
        <v>1.25</v>
      </c>
      <c r="I496" s="120" t="s">
        <v>1241</v>
      </c>
      <c r="J496" s="121" t="s">
        <v>1240</v>
      </c>
    </row>
    <row r="497" spans="1:10" ht="15.5">
      <c r="A497" s="102" t="s">
        <v>723</v>
      </c>
      <c r="B497" s="103" t="s">
        <v>1915</v>
      </c>
      <c r="C497" s="104">
        <v>4.24</v>
      </c>
      <c r="D497" s="106">
        <v>0.71689999999999998</v>
      </c>
      <c r="E497" s="106">
        <v>1</v>
      </c>
      <c r="F497" s="106">
        <v>1</v>
      </c>
      <c r="G497" s="106">
        <v>1.25</v>
      </c>
      <c r="H497" s="106">
        <v>1.25</v>
      </c>
      <c r="I497" s="107" t="s">
        <v>1241</v>
      </c>
      <c r="J497" s="108" t="s">
        <v>1240</v>
      </c>
    </row>
    <row r="498" spans="1:10" ht="15.5">
      <c r="A498" s="102" t="s">
        <v>724</v>
      </c>
      <c r="B498" s="103" t="s">
        <v>1915</v>
      </c>
      <c r="C498" s="104">
        <v>6.14</v>
      </c>
      <c r="D498" s="106">
        <v>1.0367999999999999</v>
      </c>
      <c r="E498" s="106">
        <v>1</v>
      </c>
      <c r="F498" s="106">
        <v>1</v>
      </c>
      <c r="G498" s="106">
        <v>1.25</v>
      </c>
      <c r="H498" s="106">
        <v>1.25</v>
      </c>
      <c r="I498" s="107" t="s">
        <v>1241</v>
      </c>
      <c r="J498" s="108" t="s">
        <v>1240</v>
      </c>
    </row>
    <row r="499" spans="1:10" ht="15.5">
      <c r="A499" s="109" t="s">
        <v>725</v>
      </c>
      <c r="B499" s="110" t="s">
        <v>1915</v>
      </c>
      <c r="C499" s="111">
        <v>12.39</v>
      </c>
      <c r="D499" s="112">
        <v>2.1507999999999998</v>
      </c>
      <c r="E499" s="112">
        <v>1.1000000000000001</v>
      </c>
      <c r="F499" s="112">
        <v>1.1000000000000001</v>
      </c>
      <c r="G499" s="112">
        <v>1.75</v>
      </c>
      <c r="H499" s="112">
        <v>1.75</v>
      </c>
      <c r="I499" s="113" t="s">
        <v>1241</v>
      </c>
      <c r="J499" s="114" t="s">
        <v>1240</v>
      </c>
    </row>
    <row r="500" spans="1:10" ht="15.5">
      <c r="A500" s="115" t="s">
        <v>726</v>
      </c>
      <c r="B500" s="116" t="s">
        <v>1916</v>
      </c>
      <c r="C500" s="117">
        <v>2.14</v>
      </c>
      <c r="D500" s="118">
        <v>0.39660000000000001</v>
      </c>
      <c r="E500" s="119">
        <v>1</v>
      </c>
      <c r="F500" s="119">
        <v>1</v>
      </c>
      <c r="G500" s="119">
        <v>1.25</v>
      </c>
      <c r="H500" s="119">
        <v>1.25</v>
      </c>
      <c r="I500" s="120" t="s">
        <v>1241</v>
      </c>
      <c r="J500" s="121" t="s">
        <v>1240</v>
      </c>
    </row>
    <row r="501" spans="1:10" ht="15.5">
      <c r="A501" s="102" t="s">
        <v>727</v>
      </c>
      <c r="B501" s="103" t="s">
        <v>1916</v>
      </c>
      <c r="C501" s="104">
        <v>2.75</v>
      </c>
      <c r="D501" s="106">
        <v>0.50900000000000001</v>
      </c>
      <c r="E501" s="106">
        <v>1</v>
      </c>
      <c r="F501" s="106">
        <v>1</v>
      </c>
      <c r="G501" s="106">
        <v>1.25</v>
      </c>
      <c r="H501" s="106">
        <v>1.25</v>
      </c>
      <c r="I501" s="107" t="s">
        <v>1241</v>
      </c>
      <c r="J501" s="108" t="s">
        <v>1240</v>
      </c>
    </row>
    <row r="502" spans="1:10" ht="15.5">
      <c r="A502" s="102" t="s">
        <v>728</v>
      </c>
      <c r="B502" s="103" t="s">
        <v>1916</v>
      </c>
      <c r="C502" s="104">
        <v>4.05</v>
      </c>
      <c r="D502" s="106">
        <v>0.70820000000000005</v>
      </c>
      <c r="E502" s="106">
        <v>1</v>
      </c>
      <c r="F502" s="106">
        <v>1</v>
      </c>
      <c r="G502" s="106">
        <v>1.25</v>
      </c>
      <c r="H502" s="106">
        <v>1.25</v>
      </c>
      <c r="I502" s="107" t="s">
        <v>1241</v>
      </c>
      <c r="J502" s="108" t="s">
        <v>1240</v>
      </c>
    </row>
    <row r="503" spans="1:10" ht="15.5">
      <c r="A503" s="109" t="s">
        <v>729</v>
      </c>
      <c r="B503" s="110" t="s">
        <v>1916</v>
      </c>
      <c r="C503" s="111">
        <v>8.65</v>
      </c>
      <c r="D503" s="112">
        <v>1.5904</v>
      </c>
      <c r="E503" s="112">
        <v>1.1000000000000001</v>
      </c>
      <c r="F503" s="112">
        <v>1.1000000000000001</v>
      </c>
      <c r="G503" s="112">
        <v>1.75</v>
      </c>
      <c r="H503" s="112">
        <v>1.75</v>
      </c>
      <c r="I503" s="113" t="s">
        <v>1241</v>
      </c>
      <c r="J503" s="114" t="s">
        <v>1240</v>
      </c>
    </row>
    <row r="504" spans="1:10" ht="15.5">
      <c r="A504" s="115" t="s">
        <v>730</v>
      </c>
      <c r="B504" s="116" t="s">
        <v>1917</v>
      </c>
      <c r="C504" s="117">
        <v>2.15</v>
      </c>
      <c r="D504" s="118">
        <v>0.45279999999999998</v>
      </c>
      <c r="E504" s="119">
        <v>1</v>
      </c>
      <c r="F504" s="119">
        <v>1</v>
      </c>
      <c r="G504" s="119">
        <v>1.25</v>
      </c>
      <c r="H504" s="119">
        <v>1.25</v>
      </c>
      <c r="I504" s="120" t="s">
        <v>1241</v>
      </c>
      <c r="J504" s="121" t="s">
        <v>1240</v>
      </c>
    </row>
    <row r="505" spans="1:10" ht="15.5">
      <c r="A505" s="102" t="s">
        <v>731</v>
      </c>
      <c r="B505" s="103" t="s">
        <v>1917</v>
      </c>
      <c r="C505" s="104">
        <v>2.69</v>
      </c>
      <c r="D505" s="106">
        <v>0.57709999999999995</v>
      </c>
      <c r="E505" s="106">
        <v>1</v>
      </c>
      <c r="F505" s="106">
        <v>1</v>
      </c>
      <c r="G505" s="106">
        <v>1.25</v>
      </c>
      <c r="H505" s="106">
        <v>1.25</v>
      </c>
      <c r="I505" s="107" t="s">
        <v>1241</v>
      </c>
      <c r="J505" s="108" t="s">
        <v>1240</v>
      </c>
    </row>
    <row r="506" spans="1:10" ht="15.5">
      <c r="A506" s="102" t="s">
        <v>732</v>
      </c>
      <c r="B506" s="103" t="s">
        <v>1917</v>
      </c>
      <c r="C506" s="104">
        <v>4.43</v>
      </c>
      <c r="D506" s="106">
        <v>0.78710000000000002</v>
      </c>
      <c r="E506" s="106">
        <v>1</v>
      </c>
      <c r="F506" s="106">
        <v>1</v>
      </c>
      <c r="G506" s="106">
        <v>1.25</v>
      </c>
      <c r="H506" s="106">
        <v>1.25</v>
      </c>
      <c r="I506" s="107" t="s">
        <v>1241</v>
      </c>
      <c r="J506" s="108" t="s">
        <v>1240</v>
      </c>
    </row>
    <row r="507" spans="1:10" ht="15.5">
      <c r="A507" s="109" t="s">
        <v>733</v>
      </c>
      <c r="B507" s="110" t="s">
        <v>1917</v>
      </c>
      <c r="C507" s="111">
        <v>8.5</v>
      </c>
      <c r="D507" s="112">
        <v>1.5711999999999999</v>
      </c>
      <c r="E507" s="112">
        <v>1.1000000000000001</v>
      </c>
      <c r="F507" s="112">
        <v>1.1000000000000001</v>
      </c>
      <c r="G507" s="112">
        <v>1.75</v>
      </c>
      <c r="H507" s="112">
        <v>1.75</v>
      </c>
      <c r="I507" s="113" t="s">
        <v>1241</v>
      </c>
      <c r="J507" s="114" t="s">
        <v>1240</v>
      </c>
    </row>
    <row r="508" spans="1:10" ht="15.5">
      <c r="A508" s="115" t="s">
        <v>734</v>
      </c>
      <c r="B508" s="116" t="s">
        <v>1918</v>
      </c>
      <c r="C508" s="117">
        <v>3.31</v>
      </c>
      <c r="D508" s="118">
        <v>0.51780000000000004</v>
      </c>
      <c r="E508" s="119">
        <v>1</v>
      </c>
      <c r="F508" s="119">
        <v>1</v>
      </c>
      <c r="G508" s="119">
        <v>1.25</v>
      </c>
      <c r="H508" s="119">
        <v>1.25</v>
      </c>
      <c r="I508" s="120" t="s">
        <v>1241</v>
      </c>
      <c r="J508" s="121" t="s">
        <v>1240</v>
      </c>
    </row>
    <row r="509" spans="1:10" ht="15.5">
      <c r="A509" s="102" t="s">
        <v>735</v>
      </c>
      <c r="B509" s="103" t="s">
        <v>1918</v>
      </c>
      <c r="C509" s="104">
        <v>3.87</v>
      </c>
      <c r="D509" s="106">
        <v>0.72160000000000002</v>
      </c>
      <c r="E509" s="106">
        <v>1</v>
      </c>
      <c r="F509" s="106">
        <v>1</v>
      </c>
      <c r="G509" s="106">
        <v>1.25</v>
      </c>
      <c r="H509" s="106">
        <v>1.25</v>
      </c>
      <c r="I509" s="107" t="s">
        <v>1241</v>
      </c>
      <c r="J509" s="108" t="s">
        <v>1240</v>
      </c>
    </row>
    <row r="510" spans="1:10" ht="15.5">
      <c r="A510" s="102" t="s">
        <v>736</v>
      </c>
      <c r="B510" s="103" t="s">
        <v>1918</v>
      </c>
      <c r="C510" s="104">
        <v>5.82</v>
      </c>
      <c r="D510" s="106">
        <v>1.0481</v>
      </c>
      <c r="E510" s="106">
        <v>1</v>
      </c>
      <c r="F510" s="106">
        <v>1</v>
      </c>
      <c r="G510" s="106">
        <v>1.25</v>
      </c>
      <c r="H510" s="106">
        <v>1.25</v>
      </c>
      <c r="I510" s="107" t="s">
        <v>1241</v>
      </c>
      <c r="J510" s="108" t="s">
        <v>1240</v>
      </c>
    </row>
    <row r="511" spans="1:10" ht="15.5">
      <c r="A511" s="109" t="s">
        <v>737</v>
      </c>
      <c r="B511" s="110" t="s">
        <v>1918</v>
      </c>
      <c r="C511" s="111">
        <v>12.21</v>
      </c>
      <c r="D511" s="112">
        <v>2.4089999999999998</v>
      </c>
      <c r="E511" s="112">
        <v>1.1000000000000001</v>
      </c>
      <c r="F511" s="112">
        <v>1.1000000000000001</v>
      </c>
      <c r="G511" s="112">
        <v>1.75</v>
      </c>
      <c r="H511" s="112">
        <v>1.75</v>
      </c>
      <c r="I511" s="113" t="s">
        <v>1241</v>
      </c>
      <c r="J511" s="114" t="s">
        <v>1240</v>
      </c>
    </row>
    <row r="512" spans="1:10" ht="15.5">
      <c r="A512" s="115" t="s">
        <v>738</v>
      </c>
      <c r="B512" s="116" t="s">
        <v>1919</v>
      </c>
      <c r="C512" s="117">
        <v>2.37</v>
      </c>
      <c r="D512" s="118">
        <v>0.53749999999999998</v>
      </c>
      <c r="E512" s="119">
        <v>1</v>
      </c>
      <c r="F512" s="119">
        <v>1</v>
      </c>
      <c r="G512" s="119">
        <v>1.25</v>
      </c>
      <c r="H512" s="119">
        <v>1.25</v>
      </c>
      <c r="I512" s="120" t="s">
        <v>1241</v>
      </c>
      <c r="J512" s="121" t="s">
        <v>1240</v>
      </c>
    </row>
    <row r="513" spans="1:10" ht="15.5">
      <c r="A513" s="102" t="s">
        <v>739</v>
      </c>
      <c r="B513" s="103" t="s">
        <v>1919</v>
      </c>
      <c r="C513" s="104">
        <v>2.94</v>
      </c>
      <c r="D513" s="106">
        <v>0.70660000000000001</v>
      </c>
      <c r="E513" s="106">
        <v>1</v>
      </c>
      <c r="F513" s="106">
        <v>1</v>
      </c>
      <c r="G513" s="106">
        <v>1.25</v>
      </c>
      <c r="H513" s="106">
        <v>1.25</v>
      </c>
      <c r="I513" s="107" t="s">
        <v>1241</v>
      </c>
      <c r="J513" s="108" t="s">
        <v>1240</v>
      </c>
    </row>
    <row r="514" spans="1:10" ht="15.5">
      <c r="A514" s="102" t="s">
        <v>740</v>
      </c>
      <c r="B514" s="103" t="s">
        <v>1919</v>
      </c>
      <c r="C514" s="104">
        <v>4.63</v>
      </c>
      <c r="D514" s="106">
        <v>1.0712999999999999</v>
      </c>
      <c r="E514" s="106">
        <v>1</v>
      </c>
      <c r="F514" s="106">
        <v>1</v>
      </c>
      <c r="G514" s="106">
        <v>1.25</v>
      </c>
      <c r="H514" s="106">
        <v>1.25</v>
      </c>
      <c r="I514" s="107" t="s">
        <v>1241</v>
      </c>
      <c r="J514" s="108" t="s">
        <v>1240</v>
      </c>
    </row>
    <row r="515" spans="1:10" ht="15.5">
      <c r="A515" s="109" t="s">
        <v>741</v>
      </c>
      <c r="B515" s="110" t="s">
        <v>1919</v>
      </c>
      <c r="C515" s="111">
        <v>7.79</v>
      </c>
      <c r="D515" s="112">
        <v>2.1101999999999999</v>
      </c>
      <c r="E515" s="112">
        <v>1.1000000000000001</v>
      </c>
      <c r="F515" s="112">
        <v>1.1000000000000001</v>
      </c>
      <c r="G515" s="112">
        <v>1.75</v>
      </c>
      <c r="H515" s="112">
        <v>1.75</v>
      </c>
      <c r="I515" s="113" t="s">
        <v>1241</v>
      </c>
      <c r="J515" s="114" t="s">
        <v>1240</v>
      </c>
    </row>
    <row r="516" spans="1:10" ht="15.5">
      <c r="A516" s="115" t="s">
        <v>742</v>
      </c>
      <c r="B516" s="116" t="s">
        <v>1920</v>
      </c>
      <c r="C516" s="117">
        <v>2.57</v>
      </c>
      <c r="D516" s="118">
        <v>0.48580000000000001</v>
      </c>
      <c r="E516" s="119">
        <v>1</v>
      </c>
      <c r="F516" s="119">
        <v>1</v>
      </c>
      <c r="G516" s="119">
        <v>1.25</v>
      </c>
      <c r="H516" s="119">
        <v>1.25</v>
      </c>
      <c r="I516" s="120" t="s">
        <v>1241</v>
      </c>
      <c r="J516" s="121" t="s">
        <v>1240</v>
      </c>
    </row>
    <row r="517" spans="1:10" ht="15.5">
      <c r="A517" s="102" t="s">
        <v>743</v>
      </c>
      <c r="B517" s="103" t="s">
        <v>1920</v>
      </c>
      <c r="C517" s="104">
        <v>3.43</v>
      </c>
      <c r="D517" s="106">
        <v>0.65980000000000005</v>
      </c>
      <c r="E517" s="106">
        <v>1</v>
      </c>
      <c r="F517" s="106">
        <v>1</v>
      </c>
      <c r="G517" s="106">
        <v>1.25</v>
      </c>
      <c r="H517" s="106">
        <v>1.25</v>
      </c>
      <c r="I517" s="107" t="s">
        <v>1241</v>
      </c>
      <c r="J517" s="108" t="s">
        <v>1240</v>
      </c>
    </row>
    <row r="518" spans="1:10" ht="15.5">
      <c r="A518" s="102" t="s">
        <v>744</v>
      </c>
      <c r="B518" s="103" t="s">
        <v>1920</v>
      </c>
      <c r="C518" s="104">
        <v>5.63</v>
      </c>
      <c r="D518" s="106">
        <v>0.96289999999999998</v>
      </c>
      <c r="E518" s="106">
        <v>1</v>
      </c>
      <c r="F518" s="106">
        <v>1</v>
      </c>
      <c r="G518" s="106">
        <v>1.25</v>
      </c>
      <c r="H518" s="106">
        <v>1.25</v>
      </c>
      <c r="I518" s="107" t="s">
        <v>1241</v>
      </c>
      <c r="J518" s="108" t="s">
        <v>1240</v>
      </c>
    </row>
    <row r="519" spans="1:10" ht="15.5">
      <c r="A519" s="109" t="s">
        <v>745</v>
      </c>
      <c r="B519" s="110" t="s">
        <v>1920</v>
      </c>
      <c r="C519" s="111">
        <v>10.17</v>
      </c>
      <c r="D519" s="112">
        <v>1.9492</v>
      </c>
      <c r="E519" s="112">
        <v>1.1000000000000001</v>
      </c>
      <c r="F519" s="112">
        <v>1.1000000000000001</v>
      </c>
      <c r="G519" s="112">
        <v>1.75</v>
      </c>
      <c r="H519" s="112">
        <v>1.75</v>
      </c>
      <c r="I519" s="113" t="s">
        <v>1241</v>
      </c>
      <c r="J519" s="114" t="s">
        <v>1240</v>
      </c>
    </row>
    <row r="520" spans="1:10" ht="15.5">
      <c r="A520" s="115" t="s">
        <v>746</v>
      </c>
      <c r="B520" s="116" t="s">
        <v>1921</v>
      </c>
      <c r="C520" s="117">
        <v>4.8600000000000003</v>
      </c>
      <c r="D520" s="118">
        <v>1.4495</v>
      </c>
      <c r="E520" s="119">
        <v>1</v>
      </c>
      <c r="F520" s="119">
        <v>1</v>
      </c>
      <c r="G520" s="119">
        <v>1.25</v>
      </c>
      <c r="H520" s="119">
        <v>1.25</v>
      </c>
      <c r="I520" s="120" t="s">
        <v>1241</v>
      </c>
      <c r="J520" s="121" t="s">
        <v>1240</v>
      </c>
    </row>
    <row r="521" spans="1:10" ht="15.5">
      <c r="A521" s="102" t="s">
        <v>747</v>
      </c>
      <c r="B521" s="103" t="s">
        <v>1921</v>
      </c>
      <c r="C521" s="104">
        <v>6.38</v>
      </c>
      <c r="D521" s="106">
        <v>1.9127000000000001</v>
      </c>
      <c r="E521" s="106">
        <v>1</v>
      </c>
      <c r="F521" s="106">
        <v>1</v>
      </c>
      <c r="G521" s="106">
        <v>1.25</v>
      </c>
      <c r="H521" s="106">
        <v>1.25</v>
      </c>
      <c r="I521" s="107" t="s">
        <v>1241</v>
      </c>
      <c r="J521" s="108" t="s">
        <v>1240</v>
      </c>
    </row>
    <row r="522" spans="1:10" ht="15.5">
      <c r="A522" s="102" t="s">
        <v>748</v>
      </c>
      <c r="B522" s="103" t="s">
        <v>1921</v>
      </c>
      <c r="C522" s="104">
        <v>9.18</v>
      </c>
      <c r="D522" s="106">
        <v>3.0144000000000002</v>
      </c>
      <c r="E522" s="106">
        <v>1</v>
      </c>
      <c r="F522" s="106">
        <v>1</v>
      </c>
      <c r="G522" s="106">
        <v>1.25</v>
      </c>
      <c r="H522" s="106">
        <v>1.25</v>
      </c>
      <c r="I522" s="107" t="s">
        <v>1241</v>
      </c>
      <c r="J522" s="108" t="s">
        <v>1240</v>
      </c>
    </row>
    <row r="523" spans="1:10" ht="15.5">
      <c r="A523" s="109" t="s">
        <v>749</v>
      </c>
      <c r="B523" s="110" t="s">
        <v>1921</v>
      </c>
      <c r="C523" s="111">
        <v>20.5</v>
      </c>
      <c r="D523" s="112">
        <v>5.7384000000000004</v>
      </c>
      <c r="E523" s="112">
        <v>1.1000000000000001</v>
      </c>
      <c r="F523" s="112">
        <v>1.1000000000000001</v>
      </c>
      <c r="G523" s="112">
        <v>1.75</v>
      </c>
      <c r="H523" s="112">
        <v>1.75</v>
      </c>
      <c r="I523" s="113" t="s">
        <v>1241</v>
      </c>
      <c r="J523" s="114" t="s">
        <v>1240</v>
      </c>
    </row>
    <row r="524" spans="1:10" ht="15.5">
      <c r="A524" s="115" t="s">
        <v>750</v>
      </c>
      <c r="B524" s="116" t="s">
        <v>1922</v>
      </c>
      <c r="C524" s="117">
        <v>4.6399999999999997</v>
      </c>
      <c r="D524" s="118">
        <v>1.3205</v>
      </c>
      <c r="E524" s="119">
        <v>1</v>
      </c>
      <c r="F524" s="119">
        <v>1</v>
      </c>
      <c r="G524" s="119">
        <v>1.25</v>
      </c>
      <c r="H524" s="119">
        <v>1.25</v>
      </c>
      <c r="I524" s="120" t="s">
        <v>1241</v>
      </c>
      <c r="J524" s="121" t="s">
        <v>1240</v>
      </c>
    </row>
    <row r="525" spans="1:10" ht="15.5">
      <c r="A525" s="102" t="s">
        <v>751</v>
      </c>
      <c r="B525" s="103" t="s">
        <v>1922</v>
      </c>
      <c r="C525" s="104">
        <v>5.97</v>
      </c>
      <c r="D525" s="106">
        <v>1.7659</v>
      </c>
      <c r="E525" s="106">
        <v>1</v>
      </c>
      <c r="F525" s="106">
        <v>1</v>
      </c>
      <c r="G525" s="106">
        <v>1.25</v>
      </c>
      <c r="H525" s="106">
        <v>1.25</v>
      </c>
      <c r="I525" s="107" t="s">
        <v>1241</v>
      </c>
      <c r="J525" s="108" t="s">
        <v>1240</v>
      </c>
    </row>
    <row r="526" spans="1:10" ht="15.5">
      <c r="A526" s="102" t="s">
        <v>752</v>
      </c>
      <c r="B526" s="103" t="s">
        <v>1922</v>
      </c>
      <c r="C526" s="104">
        <v>11.84</v>
      </c>
      <c r="D526" s="106">
        <v>2.5583999999999998</v>
      </c>
      <c r="E526" s="106">
        <v>1</v>
      </c>
      <c r="F526" s="106">
        <v>1</v>
      </c>
      <c r="G526" s="106">
        <v>1.25</v>
      </c>
      <c r="H526" s="106">
        <v>1.25</v>
      </c>
      <c r="I526" s="107" t="s">
        <v>1241</v>
      </c>
      <c r="J526" s="108" t="s">
        <v>1240</v>
      </c>
    </row>
    <row r="527" spans="1:10" ht="15.5">
      <c r="A527" s="109" t="s">
        <v>753</v>
      </c>
      <c r="B527" s="110" t="s">
        <v>1922</v>
      </c>
      <c r="C527" s="111">
        <v>23.46</v>
      </c>
      <c r="D527" s="112">
        <v>4.5476000000000001</v>
      </c>
      <c r="E527" s="112">
        <v>1.1000000000000001</v>
      </c>
      <c r="F527" s="112">
        <v>1.1000000000000001</v>
      </c>
      <c r="G527" s="112">
        <v>1.75</v>
      </c>
      <c r="H527" s="112">
        <v>1.75</v>
      </c>
      <c r="I527" s="113" t="s">
        <v>1241</v>
      </c>
      <c r="J527" s="114" t="s">
        <v>1240</v>
      </c>
    </row>
    <row r="528" spans="1:10" ht="15.5">
      <c r="A528" s="115" t="s">
        <v>754</v>
      </c>
      <c r="B528" s="116" t="s">
        <v>1923</v>
      </c>
      <c r="C528" s="117">
        <v>2.4900000000000002</v>
      </c>
      <c r="D528" s="118">
        <v>0.97009999999999996</v>
      </c>
      <c r="E528" s="119">
        <v>1</v>
      </c>
      <c r="F528" s="119">
        <v>1</v>
      </c>
      <c r="G528" s="119">
        <v>1.25</v>
      </c>
      <c r="H528" s="119">
        <v>1.25</v>
      </c>
      <c r="I528" s="120" t="s">
        <v>1241</v>
      </c>
      <c r="J528" s="121" t="s">
        <v>1240</v>
      </c>
    </row>
    <row r="529" spans="1:10" ht="15.5">
      <c r="A529" s="102" t="s">
        <v>755</v>
      </c>
      <c r="B529" s="103" t="s">
        <v>1923</v>
      </c>
      <c r="C529" s="104">
        <v>3.47</v>
      </c>
      <c r="D529" s="106">
        <v>1.2706999999999999</v>
      </c>
      <c r="E529" s="106">
        <v>1</v>
      </c>
      <c r="F529" s="106">
        <v>1</v>
      </c>
      <c r="G529" s="106">
        <v>1.25</v>
      </c>
      <c r="H529" s="106">
        <v>1.25</v>
      </c>
      <c r="I529" s="107" t="s">
        <v>1241</v>
      </c>
      <c r="J529" s="108" t="s">
        <v>1240</v>
      </c>
    </row>
    <row r="530" spans="1:10" ht="15.5">
      <c r="A530" s="102" t="s">
        <v>756</v>
      </c>
      <c r="B530" s="103" t="s">
        <v>1923</v>
      </c>
      <c r="C530" s="104">
        <v>5.77</v>
      </c>
      <c r="D530" s="106">
        <v>1.7459</v>
      </c>
      <c r="E530" s="106">
        <v>1</v>
      </c>
      <c r="F530" s="106">
        <v>1</v>
      </c>
      <c r="G530" s="106">
        <v>1.25</v>
      </c>
      <c r="H530" s="106">
        <v>1.25</v>
      </c>
      <c r="I530" s="107" t="s">
        <v>1241</v>
      </c>
      <c r="J530" s="108" t="s">
        <v>1240</v>
      </c>
    </row>
    <row r="531" spans="1:10" ht="15.5">
      <c r="A531" s="109" t="s">
        <v>757</v>
      </c>
      <c r="B531" s="110" t="s">
        <v>1923</v>
      </c>
      <c r="C531" s="111">
        <v>14.02</v>
      </c>
      <c r="D531" s="112">
        <v>3.5486</v>
      </c>
      <c r="E531" s="112">
        <v>1.1000000000000001</v>
      </c>
      <c r="F531" s="112">
        <v>1.1000000000000001</v>
      </c>
      <c r="G531" s="112">
        <v>1.75</v>
      </c>
      <c r="H531" s="112">
        <v>1.75</v>
      </c>
      <c r="I531" s="113" t="s">
        <v>1241</v>
      </c>
      <c r="J531" s="114" t="s">
        <v>1240</v>
      </c>
    </row>
    <row r="532" spans="1:10" ht="15.5">
      <c r="A532" s="115" t="s">
        <v>758</v>
      </c>
      <c r="B532" s="116" t="s">
        <v>1924</v>
      </c>
      <c r="C532" s="117">
        <v>4.2</v>
      </c>
      <c r="D532" s="118">
        <v>1.2574000000000001</v>
      </c>
      <c r="E532" s="119">
        <v>1</v>
      </c>
      <c r="F532" s="119">
        <v>1</v>
      </c>
      <c r="G532" s="119">
        <v>1.25</v>
      </c>
      <c r="H532" s="119">
        <v>1.25</v>
      </c>
      <c r="I532" s="120" t="s">
        <v>1241</v>
      </c>
      <c r="J532" s="121" t="s">
        <v>1240</v>
      </c>
    </row>
    <row r="533" spans="1:10" ht="15.5">
      <c r="A533" s="102" t="s">
        <v>759</v>
      </c>
      <c r="B533" s="103" t="s">
        <v>1924</v>
      </c>
      <c r="C533" s="104">
        <v>4.18</v>
      </c>
      <c r="D533" s="106">
        <v>1.4990000000000001</v>
      </c>
      <c r="E533" s="106">
        <v>1</v>
      </c>
      <c r="F533" s="106">
        <v>1</v>
      </c>
      <c r="G533" s="106">
        <v>1.25</v>
      </c>
      <c r="H533" s="106">
        <v>1.25</v>
      </c>
      <c r="I533" s="107" t="s">
        <v>1241</v>
      </c>
      <c r="J533" s="108" t="s">
        <v>1240</v>
      </c>
    </row>
    <row r="534" spans="1:10" ht="15.5">
      <c r="A534" s="102" t="s">
        <v>760</v>
      </c>
      <c r="B534" s="103" t="s">
        <v>1924</v>
      </c>
      <c r="C534" s="104">
        <v>8.6199999999999992</v>
      </c>
      <c r="D534" s="106">
        <v>2.2336999999999998</v>
      </c>
      <c r="E534" s="106">
        <v>1</v>
      </c>
      <c r="F534" s="106">
        <v>1</v>
      </c>
      <c r="G534" s="106">
        <v>1.25</v>
      </c>
      <c r="H534" s="106">
        <v>1.25</v>
      </c>
      <c r="I534" s="107" t="s">
        <v>1241</v>
      </c>
      <c r="J534" s="108" t="s">
        <v>1240</v>
      </c>
    </row>
    <row r="535" spans="1:10" ht="15.5">
      <c r="A535" s="109" t="s">
        <v>761</v>
      </c>
      <c r="B535" s="110" t="s">
        <v>1924</v>
      </c>
      <c r="C535" s="111">
        <v>20.16</v>
      </c>
      <c r="D535" s="112">
        <v>4.5191999999999997</v>
      </c>
      <c r="E535" s="112">
        <v>1.1000000000000001</v>
      </c>
      <c r="F535" s="112">
        <v>1.1000000000000001</v>
      </c>
      <c r="G535" s="112">
        <v>1.75</v>
      </c>
      <c r="H535" s="112">
        <v>1.75</v>
      </c>
      <c r="I535" s="113" t="s">
        <v>1241</v>
      </c>
      <c r="J535" s="114" t="s">
        <v>1240</v>
      </c>
    </row>
    <row r="536" spans="1:10" ht="15.5">
      <c r="A536" s="115" t="s">
        <v>762</v>
      </c>
      <c r="B536" s="116" t="s">
        <v>1925</v>
      </c>
      <c r="C536" s="117">
        <v>2.62</v>
      </c>
      <c r="D536" s="118">
        <v>0.48330000000000001</v>
      </c>
      <c r="E536" s="119">
        <v>1</v>
      </c>
      <c r="F536" s="119">
        <v>1</v>
      </c>
      <c r="G536" s="119">
        <v>1.25</v>
      </c>
      <c r="H536" s="119">
        <v>1.25</v>
      </c>
      <c r="I536" s="120" t="s">
        <v>1241</v>
      </c>
      <c r="J536" s="121" t="s">
        <v>1240</v>
      </c>
    </row>
    <row r="537" spans="1:10" ht="15.5">
      <c r="A537" s="102" t="s">
        <v>763</v>
      </c>
      <c r="B537" s="103" t="s">
        <v>1925</v>
      </c>
      <c r="C537" s="104">
        <v>4</v>
      </c>
      <c r="D537" s="106">
        <v>0.65029999999999999</v>
      </c>
      <c r="E537" s="106">
        <v>1</v>
      </c>
      <c r="F537" s="106">
        <v>1</v>
      </c>
      <c r="G537" s="106">
        <v>1.25</v>
      </c>
      <c r="H537" s="106">
        <v>1.25</v>
      </c>
      <c r="I537" s="107" t="s">
        <v>1241</v>
      </c>
      <c r="J537" s="108" t="s">
        <v>1240</v>
      </c>
    </row>
    <row r="538" spans="1:10" ht="15.5">
      <c r="A538" s="102" t="s">
        <v>764</v>
      </c>
      <c r="B538" s="103" t="s">
        <v>1925</v>
      </c>
      <c r="C538" s="104">
        <v>5.43</v>
      </c>
      <c r="D538" s="106">
        <v>1.046</v>
      </c>
      <c r="E538" s="106">
        <v>1</v>
      </c>
      <c r="F538" s="106">
        <v>1</v>
      </c>
      <c r="G538" s="106">
        <v>1.25</v>
      </c>
      <c r="H538" s="106">
        <v>1.25</v>
      </c>
      <c r="I538" s="107" t="s">
        <v>1241</v>
      </c>
      <c r="J538" s="108" t="s">
        <v>1240</v>
      </c>
    </row>
    <row r="539" spans="1:10" ht="15.5">
      <c r="A539" s="109" t="s">
        <v>765</v>
      </c>
      <c r="B539" s="110" t="s">
        <v>1925</v>
      </c>
      <c r="C539" s="111">
        <v>10.029999999999999</v>
      </c>
      <c r="D539" s="112">
        <v>2.4901</v>
      </c>
      <c r="E539" s="112">
        <v>1.1000000000000001</v>
      </c>
      <c r="F539" s="112">
        <v>1.1000000000000001</v>
      </c>
      <c r="G539" s="112">
        <v>1.75</v>
      </c>
      <c r="H539" s="112">
        <v>1.75</v>
      </c>
      <c r="I539" s="113" t="s">
        <v>1241</v>
      </c>
      <c r="J539" s="114" t="s">
        <v>1240</v>
      </c>
    </row>
    <row r="540" spans="1:10" ht="15.5">
      <c r="A540" s="115" t="s">
        <v>766</v>
      </c>
      <c r="B540" s="116" t="s">
        <v>1926</v>
      </c>
      <c r="C540" s="117">
        <v>2.4700000000000002</v>
      </c>
      <c r="D540" s="118">
        <v>0.52959999999999996</v>
      </c>
      <c r="E540" s="119">
        <v>1</v>
      </c>
      <c r="F540" s="119">
        <v>1</v>
      </c>
      <c r="G540" s="119">
        <v>1.25</v>
      </c>
      <c r="H540" s="119">
        <v>1.25</v>
      </c>
      <c r="I540" s="120" t="s">
        <v>1241</v>
      </c>
      <c r="J540" s="121" t="s">
        <v>1240</v>
      </c>
    </row>
    <row r="541" spans="1:10" ht="15.5">
      <c r="A541" s="102" t="s">
        <v>767</v>
      </c>
      <c r="B541" s="103" t="s">
        <v>1926</v>
      </c>
      <c r="C541" s="104">
        <v>3.63</v>
      </c>
      <c r="D541" s="106">
        <v>0.71009999999999995</v>
      </c>
      <c r="E541" s="106">
        <v>1</v>
      </c>
      <c r="F541" s="106">
        <v>1</v>
      </c>
      <c r="G541" s="106">
        <v>1.25</v>
      </c>
      <c r="H541" s="106">
        <v>1.25</v>
      </c>
      <c r="I541" s="107" t="s">
        <v>1241</v>
      </c>
      <c r="J541" s="108" t="s">
        <v>1240</v>
      </c>
    </row>
    <row r="542" spans="1:10" ht="15.5">
      <c r="A542" s="102" t="s">
        <v>768</v>
      </c>
      <c r="B542" s="103" t="s">
        <v>1926</v>
      </c>
      <c r="C542" s="104">
        <v>5.74</v>
      </c>
      <c r="D542" s="106">
        <v>1.1292</v>
      </c>
      <c r="E542" s="106">
        <v>1</v>
      </c>
      <c r="F542" s="106">
        <v>1</v>
      </c>
      <c r="G542" s="106">
        <v>1.25</v>
      </c>
      <c r="H542" s="106">
        <v>1.25</v>
      </c>
      <c r="I542" s="107" t="s">
        <v>1241</v>
      </c>
      <c r="J542" s="108" t="s">
        <v>1240</v>
      </c>
    </row>
    <row r="543" spans="1:10" ht="15.5">
      <c r="A543" s="109" t="s">
        <v>769</v>
      </c>
      <c r="B543" s="110" t="s">
        <v>1926</v>
      </c>
      <c r="C543" s="111">
        <v>10.73</v>
      </c>
      <c r="D543" s="112">
        <v>2.4043000000000001</v>
      </c>
      <c r="E543" s="112">
        <v>1.1000000000000001</v>
      </c>
      <c r="F543" s="112">
        <v>1.1000000000000001</v>
      </c>
      <c r="G543" s="112">
        <v>1.75</v>
      </c>
      <c r="H543" s="112">
        <v>1.75</v>
      </c>
      <c r="I543" s="113" t="s">
        <v>1241</v>
      </c>
      <c r="J543" s="114" t="s">
        <v>1240</v>
      </c>
    </row>
    <row r="544" spans="1:10" ht="15.5">
      <c r="A544" s="115" t="s">
        <v>770</v>
      </c>
      <c r="B544" s="116" t="s">
        <v>1927</v>
      </c>
      <c r="C544" s="117">
        <v>1.63</v>
      </c>
      <c r="D544" s="118">
        <v>0.61050000000000004</v>
      </c>
      <c r="E544" s="119">
        <v>1</v>
      </c>
      <c r="F544" s="119">
        <v>1</v>
      </c>
      <c r="G544" s="119">
        <v>1.25</v>
      </c>
      <c r="H544" s="119">
        <v>1.25</v>
      </c>
      <c r="I544" s="120" t="s">
        <v>1241</v>
      </c>
      <c r="J544" s="121" t="s">
        <v>1240</v>
      </c>
    </row>
    <row r="545" spans="1:10" ht="15.5">
      <c r="A545" s="102" t="s">
        <v>771</v>
      </c>
      <c r="B545" s="103" t="s">
        <v>1927</v>
      </c>
      <c r="C545" s="104">
        <v>3.75</v>
      </c>
      <c r="D545" s="106">
        <v>0.84770000000000001</v>
      </c>
      <c r="E545" s="106">
        <v>1</v>
      </c>
      <c r="F545" s="106">
        <v>1</v>
      </c>
      <c r="G545" s="106">
        <v>1.25</v>
      </c>
      <c r="H545" s="106">
        <v>1.25</v>
      </c>
      <c r="I545" s="107" t="s">
        <v>1241</v>
      </c>
      <c r="J545" s="108" t="s">
        <v>1240</v>
      </c>
    </row>
    <row r="546" spans="1:10" ht="15.5">
      <c r="A546" s="102" t="s">
        <v>772</v>
      </c>
      <c r="B546" s="103" t="s">
        <v>1927</v>
      </c>
      <c r="C546" s="104">
        <v>5.78</v>
      </c>
      <c r="D546" s="106">
        <v>1.1908000000000001</v>
      </c>
      <c r="E546" s="106">
        <v>1</v>
      </c>
      <c r="F546" s="106">
        <v>1</v>
      </c>
      <c r="G546" s="106">
        <v>1.25</v>
      </c>
      <c r="H546" s="106">
        <v>1.25</v>
      </c>
      <c r="I546" s="107" t="s">
        <v>1241</v>
      </c>
      <c r="J546" s="108" t="s">
        <v>1240</v>
      </c>
    </row>
    <row r="547" spans="1:10" ht="15.5">
      <c r="A547" s="109" t="s">
        <v>773</v>
      </c>
      <c r="B547" s="110" t="s">
        <v>1927</v>
      </c>
      <c r="C547" s="111">
        <v>8.7100000000000009</v>
      </c>
      <c r="D547" s="112">
        <v>2.2191000000000001</v>
      </c>
      <c r="E547" s="112">
        <v>1.1000000000000001</v>
      </c>
      <c r="F547" s="112">
        <v>1.1000000000000001</v>
      </c>
      <c r="G547" s="112">
        <v>1.75</v>
      </c>
      <c r="H547" s="112">
        <v>1.75</v>
      </c>
      <c r="I547" s="113" t="s">
        <v>1241</v>
      </c>
      <c r="J547" s="114" t="s">
        <v>1240</v>
      </c>
    </row>
    <row r="548" spans="1:10" ht="15.5">
      <c r="A548" s="115" t="s">
        <v>774</v>
      </c>
      <c r="B548" s="116" t="s">
        <v>1928</v>
      </c>
      <c r="C548" s="117">
        <v>2.82</v>
      </c>
      <c r="D548" s="118">
        <v>0.54149999999999998</v>
      </c>
      <c r="E548" s="119">
        <v>1</v>
      </c>
      <c r="F548" s="119">
        <v>1</v>
      </c>
      <c r="G548" s="119">
        <v>1.25</v>
      </c>
      <c r="H548" s="119">
        <v>1.25</v>
      </c>
      <c r="I548" s="120" t="s">
        <v>1241</v>
      </c>
      <c r="J548" s="121" t="s">
        <v>1240</v>
      </c>
    </row>
    <row r="549" spans="1:10" ht="15.5">
      <c r="A549" s="102" t="s">
        <v>775</v>
      </c>
      <c r="B549" s="103" t="s">
        <v>1928</v>
      </c>
      <c r="C549" s="104">
        <v>3.51</v>
      </c>
      <c r="D549" s="106">
        <v>0.69399999999999995</v>
      </c>
      <c r="E549" s="106">
        <v>1</v>
      </c>
      <c r="F549" s="106">
        <v>1</v>
      </c>
      <c r="G549" s="106">
        <v>1.25</v>
      </c>
      <c r="H549" s="106">
        <v>1.25</v>
      </c>
      <c r="I549" s="107" t="s">
        <v>1241</v>
      </c>
      <c r="J549" s="108" t="s">
        <v>1240</v>
      </c>
    </row>
    <row r="550" spans="1:10" ht="15.5">
      <c r="A550" s="102" t="s">
        <v>776</v>
      </c>
      <c r="B550" s="103" t="s">
        <v>1928</v>
      </c>
      <c r="C550" s="104">
        <v>5.33</v>
      </c>
      <c r="D550" s="106">
        <v>1.1069</v>
      </c>
      <c r="E550" s="106">
        <v>1</v>
      </c>
      <c r="F550" s="106">
        <v>1</v>
      </c>
      <c r="G550" s="106">
        <v>1.25</v>
      </c>
      <c r="H550" s="106">
        <v>1.25</v>
      </c>
      <c r="I550" s="107" t="s">
        <v>1241</v>
      </c>
      <c r="J550" s="108" t="s">
        <v>1240</v>
      </c>
    </row>
    <row r="551" spans="1:10" ht="15.5">
      <c r="A551" s="109" t="s">
        <v>777</v>
      </c>
      <c r="B551" s="110" t="s">
        <v>1928</v>
      </c>
      <c r="C551" s="111">
        <v>12.98</v>
      </c>
      <c r="D551" s="112">
        <v>2.8719000000000001</v>
      </c>
      <c r="E551" s="112">
        <v>1.1000000000000001</v>
      </c>
      <c r="F551" s="112">
        <v>1.1000000000000001</v>
      </c>
      <c r="G551" s="112">
        <v>1.75</v>
      </c>
      <c r="H551" s="112">
        <v>1.75</v>
      </c>
      <c r="I551" s="113" t="s">
        <v>1241</v>
      </c>
      <c r="J551" s="114" t="s">
        <v>1240</v>
      </c>
    </row>
    <row r="552" spans="1:10" ht="15.5">
      <c r="A552" s="115" t="s">
        <v>778</v>
      </c>
      <c r="B552" s="116" t="s">
        <v>1929</v>
      </c>
      <c r="C552" s="117">
        <v>1.78</v>
      </c>
      <c r="D552" s="118">
        <v>0.52010000000000001</v>
      </c>
      <c r="E552" s="119">
        <v>1</v>
      </c>
      <c r="F552" s="119">
        <v>1</v>
      </c>
      <c r="G552" s="119">
        <v>1.25</v>
      </c>
      <c r="H552" s="119">
        <v>1.25</v>
      </c>
      <c r="I552" s="120" t="s">
        <v>1241</v>
      </c>
      <c r="J552" s="121" t="s">
        <v>1240</v>
      </c>
    </row>
    <row r="553" spans="1:10" ht="15.5">
      <c r="A553" s="102" t="s">
        <v>779</v>
      </c>
      <c r="B553" s="103" t="s">
        <v>1929</v>
      </c>
      <c r="C553" s="104">
        <v>3.14</v>
      </c>
      <c r="D553" s="106">
        <v>0.64329999999999998</v>
      </c>
      <c r="E553" s="106">
        <v>1</v>
      </c>
      <c r="F553" s="106">
        <v>1</v>
      </c>
      <c r="G553" s="106">
        <v>1.25</v>
      </c>
      <c r="H553" s="106">
        <v>1.25</v>
      </c>
      <c r="I553" s="107" t="s">
        <v>1241</v>
      </c>
      <c r="J553" s="108" t="s">
        <v>1240</v>
      </c>
    </row>
    <row r="554" spans="1:10" ht="15.5">
      <c r="A554" s="102" t="s">
        <v>780</v>
      </c>
      <c r="B554" s="103" t="s">
        <v>1929</v>
      </c>
      <c r="C554" s="104">
        <v>5.07</v>
      </c>
      <c r="D554" s="106">
        <v>1.1215999999999999</v>
      </c>
      <c r="E554" s="106">
        <v>1</v>
      </c>
      <c r="F554" s="106">
        <v>1</v>
      </c>
      <c r="G554" s="106">
        <v>1.25</v>
      </c>
      <c r="H554" s="106">
        <v>1.25</v>
      </c>
      <c r="I554" s="107" t="s">
        <v>1241</v>
      </c>
      <c r="J554" s="108" t="s">
        <v>1240</v>
      </c>
    </row>
    <row r="555" spans="1:10" ht="15.5">
      <c r="A555" s="109" t="s">
        <v>781</v>
      </c>
      <c r="B555" s="110" t="s">
        <v>1929</v>
      </c>
      <c r="C555" s="111">
        <v>9.2899999999999991</v>
      </c>
      <c r="D555" s="112">
        <v>2.2418</v>
      </c>
      <c r="E555" s="112">
        <v>1.1000000000000001</v>
      </c>
      <c r="F555" s="112">
        <v>1.1000000000000001</v>
      </c>
      <c r="G555" s="112">
        <v>1.75</v>
      </c>
      <c r="H555" s="112">
        <v>1.75</v>
      </c>
      <c r="I555" s="113" t="s">
        <v>1241</v>
      </c>
      <c r="J555" s="114" t="s">
        <v>1240</v>
      </c>
    </row>
    <row r="556" spans="1:10" ht="15.5">
      <c r="A556" s="115" t="s">
        <v>782</v>
      </c>
      <c r="B556" s="116" t="s">
        <v>1930</v>
      </c>
      <c r="C556" s="117">
        <v>2.25</v>
      </c>
      <c r="D556" s="118">
        <v>0.59370000000000001</v>
      </c>
      <c r="E556" s="119">
        <v>1</v>
      </c>
      <c r="F556" s="119">
        <v>1</v>
      </c>
      <c r="G556" s="119">
        <v>1.25</v>
      </c>
      <c r="H556" s="119">
        <v>1.25</v>
      </c>
      <c r="I556" s="120" t="s">
        <v>1241</v>
      </c>
      <c r="J556" s="121" t="s">
        <v>1240</v>
      </c>
    </row>
    <row r="557" spans="1:10" ht="15.5">
      <c r="A557" s="102" t="s">
        <v>783</v>
      </c>
      <c r="B557" s="103" t="s">
        <v>1930</v>
      </c>
      <c r="C557" s="104">
        <v>3.17</v>
      </c>
      <c r="D557" s="106">
        <v>0.84860000000000002</v>
      </c>
      <c r="E557" s="106">
        <v>1</v>
      </c>
      <c r="F557" s="106">
        <v>1</v>
      </c>
      <c r="G557" s="106">
        <v>1.25</v>
      </c>
      <c r="H557" s="106">
        <v>1.25</v>
      </c>
      <c r="I557" s="107" t="s">
        <v>1241</v>
      </c>
      <c r="J557" s="108" t="s">
        <v>1240</v>
      </c>
    </row>
    <row r="558" spans="1:10" ht="15.5">
      <c r="A558" s="102" t="s">
        <v>784</v>
      </c>
      <c r="B558" s="103" t="s">
        <v>1930</v>
      </c>
      <c r="C558" s="104">
        <v>5.0599999999999996</v>
      </c>
      <c r="D558" s="106">
        <v>1.3010999999999999</v>
      </c>
      <c r="E558" s="106">
        <v>1</v>
      </c>
      <c r="F558" s="106">
        <v>1</v>
      </c>
      <c r="G558" s="106">
        <v>1.25</v>
      </c>
      <c r="H558" s="106">
        <v>1.25</v>
      </c>
      <c r="I558" s="107" t="s">
        <v>1241</v>
      </c>
      <c r="J558" s="108" t="s">
        <v>1240</v>
      </c>
    </row>
    <row r="559" spans="1:10" ht="15.5">
      <c r="A559" s="109" t="s">
        <v>785</v>
      </c>
      <c r="B559" s="110" t="s">
        <v>1930</v>
      </c>
      <c r="C559" s="111">
        <v>9.52</v>
      </c>
      <c r="D559" s="112">
        <v>2.6402000000000001</v>
      </c>
      <c r="E559" s="112">
        <v>1.1000000000000001</v>
      </c>
      <c r="F559" s="112">
        <v>1.1000000000000001</v>
      </c>
      <c r="G559" s="112">
        <v>1.75</v>
      </c>
      <c r="H559" s="112">
        <v>1.75</v>
      </c>
      <c r="I559" s="113" t="s">
        <v>1241</v>
      </c>
      <c r="J559" s="114" t="s">
        <v>1240</v>
      </c>
    </row>
    <row r="560" spans="1:10" ht="15.5">
      <c r="A560" s="115" t="s">
        <v>786</v>
      </c>
      <c r="B560" s="116" t="s">
        <v>1931</v>
      </c>
      <c r="C560" s="117">
        <v>2.5</v>
      </c>
      <c r="D560" s="118">
        <v>1.7406999999999999</v>
      </c>
      <c r="E560" s="119">
        <v>1</v>
      </c>
      <c r="F560" s="119">
        <v>1</v>
      </c>
      <c r="G560" s="119">
        <v>1.25</v>
      </c>
      <c r="H560" s="119">
        <v>1.25</v>
      </c>
      <c r="I560" s="120" t="s">
        <v>1242</v>
      </c>
      <c r="J560" s="121" t="s">
        <v>1240</v>
      </c>
    </row>
    <row r="561" spans="1:10" ht="15.5">
      <c r="A561" s="102" t="s">
        <v>787</v>
      </c>
      <c r="B561" s="103" t="s">
        <v>1931</v>
      </c>
      <c r="C561" s="104">
        <v>2.72</v>
      </c>
      <c r="D561" s="106">
        <v>1.8783000000000001</v>
      </c>
      <c r="E561" s="106">
        <v>1</v>
      </c>
      <c r="F561" s="106">
        <v>1</v>
      </c>
      <c r="G561" s="106">
        <v>1.25</v>
      </c>
      <c r="H561" s="106">
        <v>1.25</v>
      </c>
      <c r="I561" s="107" t="s">
        <v>1242</v>
      </c>
      <c r="J561" s="108" t="s">
        <v>1240</v>
      </c>
    </row>
    <row r="562" spans="1:10" ht="15.5">
      <c r="A562" s="102" t="s">
        <v>788</v>
      </c>
      <c r="B562" s="103" t="s">
        <v>1931</v>
      </c>
      <c r="C562" s="104">
        <v>4.55</v>
      </c>
      <c r="D562" s="106">
        <v>2.3780999999999999</v>
      </c>
      <c r="E562" s="106">
        <v>1</v>
      </c>
      <c r="F562" s="106">
        <v>1</v>
      </c>
      <c r="G562" s="106">
        <v>1.25</v>
      </c>
      <c r="H562" s="106">
        <v>1.25</v>
      </c>
      <c r="I562" s="107" t="s">
        <v>1242</v>
      </c>
      <c r="J562" s="108" t="s">
        <v>1240</v>
      </c>
    </row>
    <row r="563" spans="1:10" ht="15.5">
      <c r="A563" s="109" t="s">
        <v>789</v>
      </c>
      <c r="B563" s="110" t="s">
        <v>1931</v>
      </c>
      <c r="C563" s="111">
        <v>10.75</v>
      </c>
      <c r="D563" s="112">
        <v>3.7688999999999999</v>
      </c>
      <c r="E563" s="112">
        <v>1.1000000000000001</v>
      </c>
      <c r="F563" s="112">
        <v>1.1000000000000001</v>
      </c>
      <c r="G563" s="112">
        <v>1.75</v>
      </c>
      <c r="H563" s="112">
        <v>1.75</v>
      </c>
      <c r="I563" s="113" t="s">
        <v>1242</v>
      </c>
      <c r="J563" s="114" t="s">
        <v>1240</v>
      </c>
    </row>
    <row r="564" spans="1:10" ht="15.5">
      <c r="A564" s="115" t="s">
        <v>790</v>
      </c>
      <c r="B564" s="116" t="s">
        <v>1932</v>
      </c>
      <c r="C564" s="117">
        <v>2.12</v>
      </c>
      <c r="D564" s="118">
        <v>1.6991000000000001</v>
      </c>
      <c r="E564" s="119">
        <v>1</v>
      </c>
      <c r="F564" s="119">
        <v>1</v>
      </c>
      <c r="G564" s="119">
        <v>1.25</v>
      </c>
      <c r="H564" s="119">
        <v>1.25</v>
      </c>
      <c r="I564" s="120" t="s">
        <v>1242</v>
      </c>
      <c r="J564" s="121" t="s">
        <v>1240</v>
      </c>
    </row>
    <row r="565" spans="1:10" ht="15.5">
      <c r="A565" s="102" t="s">
        <v>791</v>
      </c>
      <c r="B565" s="103" t="s">
        <v>1932</v>
      </c>
      <c r="C565" s="104">
        <v>2.5099999999999998</v>
      </c>
      <c r="D565" s="106">
        <v>1.865</v>
      </c>
      <c r="E565" s="106">
        <v>1</v>
      </c>
      <c r="F565" s="106">
        <v>1</v>
      </c>
      <c r="G565" s="106">
        <v>1.25</v>
      </c>
      <c r="H565" s="106">
        <v>1.25</v>
      </c>
      <c r="I565" s="107" t="s">
        <v>1242</v>
      </c>
      <c r="J565" s="108" t="s">
        <v>1240</v>
      </c>
    </row>
    <row r="566" spans="1:10" ht="15.5">
      <c r="A566" s="102" t="s">
        <v>792</v>
      </c>
      <c r="B566" s="103" t="s">
        <v>1932</v>
      </c>
      <c r="C566" s="104">
        <v>4.13</v>
      </c>
      <c r="D566" s="106">
        <v>2.2852999999999999</v>
      </c>
      <c r="E566" s="106">
        <v>1</v>
      </c>
      <c r="F566" s="106">
        <v>1</v>
      </c>
      <c r="G566" s="106">
        <v>1.25</v>
      </c>
      <c r="H566" s="106">
        <v>1.25</v>
      </c>
      <c r="I566" s="107" t="s">
        <v>1242</v>
      </c>
      <c r="J566" s="108" t="s">
        <v>1240</v>
      </c>
    </row>
    <row r="567" spans="1:10" ht="15.5">
      <c r="A567" s="109" t="s">
        <v>793</v>
      </c>
      <c r="B567" s="110" t="s">
        <v>1932</v>
      </c>
      <c r="C567" s="111">
        <v>13</v>
      </c>
      <c r="D567" s="112">
        <v>3.8113999999999999</v>
      </c>
      <c r="E567" s="112">
        <v>1.1000000000000001</v>
      </c>
      <c r="F567" s="112">
        <v>1.1000000000000001</v>
      </c>
      <c r="G567" s="112">
        <v>1.75</v>
      </c>
      <c r="H567" s="112">
        <v>1.75</v>
      </c>
      <c r="I567" s="113" t="s">
        <v>1242</v>
      </c>
      <c r="J567" s="114" t="s">
        <v>1240</v>
      </c>
    </row>
    <row r="568" spans="1:10" ht="15.5">
      <c r="A568" s="115" t="s">
        <v>794</v>
      </c>
      <c r="B568" s="116" t="s">
        <v>1933</v>
      </c>
      <c r="C568" s="117">
        <v>3.77</v>
      </c>
      <c r="D568" s="118">
        <v>4.3459000000000003</v>
      </c>
      <c r="E568" s="119">
        <v>1</v>
      </c>
      <c r="F568" s="119">
        <v>1</v>
      </c>
      <c r="G568" s="119">
        <v>1.25</v>
      </c>
      <c r="H568" s="119">
        <v>1.25</v>
      </c>
      <c r="I568" s="120" t="s">
        <v>1242</v>
      </c>
      <c r="J568" s="121" t="s">
        <v>1240</v>
      </c>
    </row>
    <row r="569" spans="1:10" ht="15.5">
      <c r="A569" s="102" t="s">
        <v>795</v>
      </c>
      <c r="B569" s="103" t="s">
        <v>1933</v>
      </c>
      <c r="C569" s="104">
        <v>5</v>
      </c>
      <c r="D569" s="106">
        <v>5.1687000000000003</v>
      </c>
      <c r="E569" s="106">
        <v>1</v>
      </c>
      <c r="F569" s="106">
        <v>1</v>
      </c>
      <c r="G569" s="106">
        <v>1.25</v>
      </c>
      <c r="H569" s="106">
        <v>1.25</v>
      </c>
      <c r="I569" s="107" t="s">
        <v>1242</v>
      </c>
      <c r="J569" s="108" t="s">
        <v>1240</v>
      </c>
    </row>
    <row r="570" spans="1:10" ht="15.5">
      <c r="A570" s="102" t="s">
        <v>796</v>
      </c>
      <c r="B570" s="103" t="s">
        <v>1933</v>
      </c>
      <c r="C570" s="104">
        <v>7.79</v>
      </c>
      <c r="D570" s="106">
        <v>7.1974999999999998</v>
      </c>
      <c r="E570" s="106">
        <v>1</v>
      </c>
      <c r="F570" s="106">
        <v>1</v>
      </c>
      <c r="G570" s="106">
        <v>1.25</v>
      </c>
      <c r="H570" s="106">
        <v>1.25</v>
      </c>
      <c r="I570" s="107" t="s">
        <v>1242</v>
      </c>
      <c r="J570" s="108" t="s">
        <v>1240</v>
      </c>
    </row>
    <row r="571" spans="1:10" ht="15.5">
      <c r="A571" s="109" t="s">
        <v>797</v>
      </c>
      <c r="B571" s="110" t="s">
        <v>1933</v>
      </c>
      <c r="C571" s="111">
        <v>15.84</v>
      </c>
      <c r="D571" s="112">
        <v>9.6166999999999998</v>
      </c>
      <c r="E571" s="112">
        <v>1.1000000000000001</v>
      </c>
      <c r="F571" s="112">
        <v>1.1000000000000001</v>
      </c>
      <c r="G571" s="112">
        <v>1.75</v>
      </c>
      <c r="H571" s="112">
        <v>1.75</v>
      </c>
      <c r="I571" s="113" t="s">
        <v>1242</v>
      </c>
      <c r="J571" s="114" t="s">
        <v>1240</v>
      </c>
    </row>
    <row r="572" spans="1:10" ht="15.5">
      <c r="A572" s="115" t="s">
        <v>798</v>
      </c>
      <c r="B572" s="116" t="s">
        <v>1934</v>
      </c>
      <c r="C572" s="117">
        <v>2.59</v>
      </c>
      <c r="D572" s="118">
        <v>2.8243</v>
      </c>
      <c r="E572" s="119">
        <v>1</v>
      </c>
      <c r="F572" s="119">
        <v>1</v>
      </c>
      <c r="G572" s="119">
        <v>1.25</v>
      </c>
      <c r="H572" s="119">
        <v>1.25</v>
      </c>
      <c r="I572" s="120" t="s">
        <v>1242</v>
      </c>
      <c r="J572" s="121" t="s">
        <v>1240</v>
      </c>
    </row>
    <row r="573" spans="1:10" ht="15.5">
      <c r="A573" s="102" t="s">
        <v>799</v>
      </c>
      <c r="B573" s="103" t="s">
        <v>1934</v>
      </c>
      <c r="C573" s="104">
        <v>3.53</v>
      </c>
      <c r="D573" s="106">
        <v>3.3224</v>
      </c>
      <c r="E573" s="106">
        <v>1</v>
      </c>
      <c r="F573" s="106">
        <v>1</v>
      </c>
      <c r="G573" s="106">
        <v>1.25</v>
      </c>
      <c r="H573" s="106">
        <v>1.25</v>
      </c>
      <c r="I573" s="107" t="s">
        <v>1242</v>
      </c>
      <c r="J573" s="108" t="s">
        <v>1240</v>
      </c>
    </row>
    <row r="574" spans="1:10" ht="15.5">
      <c r="A574" s="102" t="s">
        <v>800</v>
      </c>
      <c r="B574" s="103" t="s">
        <v>1934</v>
      </c>
      <c r="C574" s="104">
        <v>6.53</v>
      </c>
      <c r="D574" s="106">
        <v>4.6794000000000002</v>
      </c>
      <c r="E574" s="106">
        <v>1</v>
      </c>
      <c r="F574" s="106">
        <v>1</v>
      </c>
      <c r="G574" s="106">
        <v>1.25</v>
      </c>
      <c r="H574" s="106">
        <v>1.25</v>
      </c>
      <c r="I574" s="107" t="s">
        <v>1242</v>
      </c>
      <c r="J574" s="108" t="s">
        <v>1240</v>
      </c>
    </row>
    <row r="575" spans="1:10" ht="15.5">
      <c r="A575" s="109" t="s">
        <v>801</v>
      </c>
      <c r="B575" s="110" t="s">
        <v>1934</v>
      </c>
      <c r="C575" s="111">
        <v>17.77</v>
      </c>
      <c r="D575" s="112">
        <v>7.5609999999999999</v>
      </c>
      <c r="E575" s="112">
        <v>1.1000000000000001</v>
      </c>
      <c r="F575" s="112">
        <v>1.1000000000000001</v>
      </c>
      <c r="G575" s="112">
        <v>1.75</v>
      </c>
      <c r="H575" s="112">
        <v>1.75</v>
      </c>
      <c r="I575" s="113" t="s">
        <v>1242</v>
      </c>
      <c r="J575" s="114" t="s">
        <v>1240</v>
      </c>
    </row>
    <row r="576" spans="1:10" ht="15.5">
      <c r="A576" s="115" t="s">
        <v>802</v>
      </c>
      <c r="B576" s="116" t="s">
        <v>1935</v>
      </c>
      <c r="C576" s="117">
        <v>5.17</v>
      </c>
      <c r="D576" s="118">
        <v>1.0703</v>
      </c>
      <c r="E576" s="119">
        <v>1</v>
      </c>
      <c r="F576" s="119">
        <v>1</v>
      </c>
      <c r="G576" s="119">
        <v>1.25</v>
      </c>
      <c r="H576" s="119">
        <v>1.25</v>
      </c>
      <c r="I576" s="120" t="s">
        <v>1242</v>
      </c>
      <c r="J576" s="121" t="s">
        <v>1240</v>
      </c>
    </row>
    <row r="577" spans="1:10" ht="15.5">
      <c r="A577" s="102" t="s">
        <v>803</v>
      </c>
      <c r="B577" s="103" t="s">
        <v>1935</v>
      </c>
      <c r="C577" s="104">
        <v>7.01</v>
      </c>
      <c r="D577" s="106">
        <v>1.3987000000000001</v>
      </c>
      <c r="E577" s="106">
        <v>1</v>
      </c>
      <c r="F577" s="106">
        <v>1</v>
      </c>
      <c r="G577" s="106">
        <v>1.25</v>
      </c>
      <c r="H577" s="106">
        <v>1.25</v>
      </c>
      <c r="I577" s="107" t="s">
        <v>1242</v>
      </c>
      <c r="J577" s="108" t="s">
        <v>1240</v>
      </c>
    </row>
    <row r="578" spans="1:10" ht="15.5">
      <c r="A578" s="102" t="s">
        <v>804</v>
      </c>
      <c r="B578" s="103" t="s">
        <v>1935</v>
      </c>
      <c r="C578" s="104">
        <v>10.39</v>
      </c>
      <c r="D578" s="106">
        <v>2.2753999999999999</v>
      </c>
      <c r="E578" s="106">
        <v>1</v>
      </c>
      <c r="F578" s="106">
        <v>1</v>
      </c>
      <c r="G578" s="106">
        <v>1.25</v>
      </c>
      <c r="H578" s="106">
        <v>1.25</v>
      </c>
      <c r="I578" s="107" t="s">
        <v>1242</v>
      </c>
      <c r="J578" s="108" t="s">
        <v>1240</v>
      </c>
    </row>
    <row r="579" spans="1:10" ht="15.5">
      <c r="A579" s="109" t="s">
        <v>805</v>
      </c>
      <c r="B579" s="110" t="s">
        <v>1935</v>
      </c>
      <c r="C579" s="111">
        <v>20.59</v>
      </c>
      <c r="D579" s="112">
        <v>4.3973000000000004</v>
      </c>
      <c r="E579" s="112">
        <v>1.1000000000000001</v>
      </c>
      <c r="F579" s="112">
        <v>1.1000000000000001</v>
      </c>
      <c r="G579" s="112">
        <v>1.75</v>
      </c>
      <c r="H579" s="112">
        <v>1.75</v>
      </c>
      <c r="I579" s="113" t="s">
        <v>1242</v>
      </c>
      <c r="J579" s="114" t="s">
        <v>1240</v>
      </c>
    </row>
    <row r="580" spans="1:10" ht="15.5">
      <c r="A580" s="115" t="s">
        <v>806</v>
      </c>
      <c r="B580" s="116" t="s">
        <v>1936</v>
      </c>
      <c r="C580" s="117">
        <v>3.61</v>
      </c>
      <c r="D580" s="118">
        <v>1.3321000000000001</v>
      </c>
      <c r="E580" s="119">
        <v>1</v>
      </c>
      <c r="F580" s="119">
        <v>1</v>
      </c>
      <c r="G580" s="119">
        <v>1.25</v>
      </c>
      <c r="H580" s="119">
        <v>1.25</v>
      </c>
      <c r="I580" s="120" t="s">
        <v>1242</v>
      </c>
      <c r="J580" s="121" t="s">
        <v>1240</v>
      </c>
    </row>
    <row r="581" spans="1:10" ht="15.5">
      <c r="A581" s="102" t="s">
        <v>807</v>
      </c>
      <c r="B581" s="103" t="s">
        <v>1936</v>
      </c>
      <c r="C581" s="104">
        <v>4.74</v>
      </c>
      <c r="D581" s="106">
        <v>1.5983000000000001</v>
      </c>
      <c r="E581" s="106">
        <v>1</v>
      </c>
      <c r="F581" s="106">
        <v>1</v>
      </c>
      <c r="G581" s="106">
        <v>1.25</v>
      </c>
      <c r="H581" s="106">
        <v>1.25</v>
      </c>
      <c r="I581" s="107" t="s">
        <v>1242</v>
      </c>
      <c r="J581" s="108" t="s">
        <v>1240</v>
      </c>
    </row>
    <row r="582" spans="1:10" ht="15.5">
      <c r="A582" s="102" t="s">
        <v>808</v>
      </c>
      <c r="B582" s="103" t="s">
        <v>1936</v>
      </c>
      <c r="C582" s="104">
        <v>6.85</v>
      </c>
      <c r="D582" s="106">
        <v>2.0882000000000001</v>
      </c>
      <c r="E582" s="106">
        <v>1</v>
      </c>
      <c r="F582" s="106">
        <v>1</v>
      </c>
      <c r="G582" s="106">
        <v>1.25</v>
      </c>
      <c r="H582" s="106">
        <v>1.25</v>
      </c>
      <c r="I582" s="107" t="s">
        <v>1242</v>
      </c>
      <c r="J582" s="108" t="s">
        <v>1240</v>
      </c>
    </row>
    <row r="583" spans="1:10" ht="15.5">
      <c r="A583" s="109" t="s">
        <v>809</v>
      </c>
      <c r="B583" s="110" t="s">
        <v>1936</v>
      </c>
      <c r="C583" s="111">
        <v>10.73</v>
      </c>
      <c r="D583" s="112">
        <v>3.4007999999999998</v>
      </c>
      <c r="E583" s="112">
        <v>1.1000000000000001</v>
      </c>
      <c r="F583" s="112">
        <v>1.1000000000000001</v>
      </c>
      <c r="G583" s="112">
        <v>1.75</v>
      </c>
      <c r="H583" s="112">
        <v>1.75</v>
      </c>
      <c r="I583" s="113" t="s">
        <v>1242</v>
      </c>
      <c r="J583" s="114" t="s">
        <v>1240</v>
      </c>
    </row>
    <row r="584" spans="1:10" ht="15.5">
      <c r="A584" s="115" t="s">
        <v>810</v>
      </c>
      <c r="B584" s="116" t="s">
        <v>1937</v>
      </c>
      <c r="C584" s="117">
        <v>2.73</v>
      </c>
      <c r="D584" s="118">
        <v>1.2004999999999999</v>
      </c>
      <c r="E584" s="119">
        <v>1</v>
      </c>
      <c r="F584" s="119">
        <v>1</v>
      </c>
      <c r="G584" s="119">
        <v>1.25</v>
      </c>
      <c r="H584" s="119">
        <v>1.25</v>
      </c>
      <c r="I584" s="120" t="s">
        <v>1242</v>
      </c>
      <c r="J584" s="121" t="s">
        <v>1240</v>
      </c>
    </row>
    <row r="585" spans="1:10" ht="15.5">
      <c r="A585" s="102" t="s">
        <v>811</v>
      </c>
      <c r="B585" s="103" t="s">
        <v>1937</v>
      </c>
      <c r="C585" s="104">
        <v>4.55</v>
      </c>
      <c r="D585" s="106">
        <v>1.748</v>
      </c>
      <c r="E585" s="106">
        <v>1</v>
      </c>
      <c r="F585" s="106">
        <v>1</v>
      </c>
      <c r="G585" s="106">
        <v>1.25</v>
      </c>
      <c r="H585" s="106">
        <v>1.25</v>
      </c>
      <c r="I585" s="107" t="s">
        <v>1242</v>
      </c>
      <c r="J585" s="108" t="s">
        <v>1240</v>
      </c>
    </row>
    <row r="586" spans="1:10" ht="15.5">
      <c r="A586" s="102" t="s">
        <v>812</v>
      </c>
      <c r="B586" s="103" t="s">
        <v>1937</v>
      </c>
      <c r="C586" s="104">
        <v>9.66</v>
      </c>
      <c r="D586" s="106">
        <v>2.4994999999999998</v>
      </c>
      <c r="E586" s="106">
        <v>1</v>
      </c>
      <c r="F586" s="106">
        <v>1</v>
      </c>
      <c r="G586" s="106">
        <v>1.25</v>
      </c>
      <c r="H586" s="106">
        <v>1.25</v>
      </c>
      <c r="I586" s="107" t="s">
        <v>1242</v>
      </c>
      <c r="J586" s="108" t="s">
        <v>1240</v>
      </c>
    </row>
    <row r="587" spans="1:10" ht="15.5">
      <c r="A587" s="109" t="s">
        <v>813</v>
      </c>
      <c r="B587" s="110" t="s">
        <v>1937</v>
      </c>
      <c r="C587" s="111">
        <v>16.18</v>
      </c>
      <c r="D587" s="112">
        <v>4.4936999999999996</v>
      </c>
      <c r="E587" s="112">
        <v>1.1000000000000001</v>
      </c>
      <c r="F587" s="112">
        <v>1.1000000000000001</v>
      </c>
      <c r="G587" s="112">
        <v>1.75</v>
      </c>
      <c r="H587" s="112">
        <v>1.75</v>
      </c>
      <c r="I587" s="113" t="s">
        <v>1242</v>
      </c>
      <c r="J587" s="114" t="s">
        <v>1240</v>
      </c>
    </row>
    <row r="588" spans="1:10" ht="15.5">
      <c r="A588" s="115" t="s">
        <v>814</v>
      </c>
      <c r="B588" s="116" t="s">
        <v>1938</v>
      </c>
      <c r="C588" s="117">
        <v>2</v>
      </c>
      <c r="D588" s="118">
        <v>0.90669999999999995</v>
      </c>
      <c r="E588" s="119">
        <v>1</v>
      </c>
      <c r="F588" s="119">
        <v>1</v>
      </c>
      <c r="G588" s="119">
        <v>1.25</v>
      </c>
      <c r="H588" s="119">
        <v>1.25</v>
      </c>
      <c r="I588" s="120" t="s">
        <v>1242</v>
      </c>
      <c r="J588" s="121" t="s">
        <v>1240</v>
      </c>
    </row>
    <row r="589" spans="1:10" ht="15.5">
      <c r="A589" s="102" t="s">
        <v>815</v>
      </c>
      <c r="B589" s="103" t="s">
        <v>1938</v>
      </c>
      <c r="C589" s="104">
        <v>2.7</v>
      </c>
      <c r="D589" s="106">
        <v>1.2078</v>
      </c>
      <c r="E589" s="106">
        <v>1</v>
      </c>
      <c r="F589" s="106">
        <v>1</v>
      </c>
      <c r="G589" s="106">
        <v>1.25</v>
      </c>
      <c r="H589" s="106">
        <v>1.25</v>
      </c>
      <c r="I589" s="107" t="s">
        <v>1242</v>
      </c>
      <c r="J589" s="108" t="s">
        <v>1240</v>
      </c>
    </row>
    <row r="590" spans="1:10" ht="15.5">
      <c r="A590" s="102" t="s">
        <v>816</v>
      </c>
      <c r="B590" s="103" t="s">
        <v>1938</v>
      </c>
      <c r="C590" s="104">
        <v>6.35</v>
      </c>
      <c r="D590" s="106">
        <v>1.7904</v>
      </c>
      <c r="E590" s="106">
        <v>1</v>
      </c>
      <c r="F590" s="106">
        <v>1</v>
      </c>
      <c r="G590" s="106">
        <v>1.25</v>
      </c>
      <c r="H590" s="106">
        <v>1.25</v>
      </c>
      <c r="I590" s="107" t="s">
        <v>1242</v>
      </c>
      <c r="J590" s="108" t="s">
        <v>1240</v>
      </c>
    </row>
    <row r="591" spans="1:10" ht="15.5">
      <c r="A591" s="109" t="s">
        <v>817</v>
      </c>
      <c r="B591" s="110" t="s">
        <v>1938</v>
      </c>
      <c r="C591" s="111">
        <v>9.3800000000000008</v>
      </c>
      <c r="D591" s="112">
        <v>3.5901000000000001</v>
      </c>
      <c r="E591" s="112">
        <v>1.1000000000000001</v>
      </c>
      <c r="F591" s="112">
        <v>1.1000000000000001</v>
      </c>
      <c r="G591" s="112">
        <v>1.75</v>
      </c>
      <c r="H591" s="112">
        <v>1.75</v>
      </c>
      <c r="I591" s="113" t="s">
        <v>1242</v>
      </c>
      <c r="J591" s="114" t="s">
        <v>1240</v>
      </c>
    </row>
    <row r="592" spans="1:10" ht="15.5">
      <c r="A592" s="115" t="s">
        <v>818</v>
      </c>
      <c r="B592" s="116" t="s">
        <v>1939</v>
      </c>
      <c r="C592" s="117">
        <v>3.6</v>
      </c>
      <c r="D592" s="118">
        <v>1.2083999999999999</v>
      </c>
      <c r="E592" s="119">
        <v>1</v>
      </c>
      <c r="F592" s="119">
        <v>1</v>
      </c>
      <c r="G592" s="119">
        <v>1.25</v>
      </c>
      <c r="H592" s="119">
        <v>1.25</v>
      </c>
      <c r="I592" s="120" t="s">
        <v>1242</v>
      </c>
      <c r="J592" s="121" t="s">
        <v>1240</v>
      </c>
    </row>
    <row r="593" spans="1:10" ht="15.5">
      <c r="A593" s="102" t="s">
        <v>819</v>
      </c>
      <c r="B593" s="103" t="s">
        <v>1939</v>
      </c>
      <c r="C593" s="104">
        <v>7.05</v>
      </c>
      <c r="D593" s="106">
        <v>1.8406</v>
      </c>
      <c r="E593" s="106">
        <v>1</v>
      </c>
      <c r="F593" s="106">
        <v>1</v>
      </c>
      <c r="G593" s="106">
        <v>1.25</v>
      </c>
      <c r="H593" s="106">
        <v>1.25</v>
      </c>
      <c r="I593" s="107" t="s">
        <v>1242</v>
      </c>
      <c r="J593" s="108" t="s">
        <v>1240</v>
      </c>
    </row>
    <row r="594" spans="1:10" ht="15.5">
      <c r="A594" s="102" t="s">
        <v>820</v>
      </c>
      <c r="B594" s="103" t="s">
        <v>1939</v>
      </c>
      <c r="C594" s="104">
        <v>10.97</v>
      </c>
      <c r="D594" s="106">
        <v>3.1509</v>
      </c>
      <c r="E594" s="106">
        <v>1</v>
      </c>
      <c r="F594" s="106">
        <v>1</v>
      </c>
      <c r="G594" s="106">
        <v>1.25</v>
      </c>
      <c r="H594" s="106">
        <v>1.25</v>
      </c>
      <c r="I594" s="107" t="s">
        <v>1242</v>
      </c>
      <c r="J594" s="108" t="s">
        <v>1240</v>
      </c>
    </row>
    <row r="595" spans="1:10" ht="15.5">
      <c r="A595" s="109" t="s">
        <v>821</v>
      </c>
      <c r="B595" s="110" t="s">
        <v>1939</v>
      </c>
      <c r="C595" s="111">
        <v>21.19</v>
      </c>
      <c r="D595" s="112">
        <v>7.3272000000000004</v>
      </c>
      <c r="E595" s="112">
        <v>1.1000000000000001</v>
      </c>
      <c r="F595" s="112">
        <v>1.1000000000000001</v>
      </c>
      <c r="G595" s="112">
        <v>1.75</v>
      </c>
      <c r="H595" s="112">
        <v>1.75</v>
      </c>
      <c r="I595" s="113" t="s">
        <v>1242</v>
      </c>
      <c r="J595" s="114" t="s">
        <v>1240</v>
      </c>
    </row>
    <row r="596" spans="1:10" ht="15.5">
      <c r="A596" s="115" t="s">
        <v>822</v>
      </c>
      <c r="B596" s="116" t="s">
        <v>1940</v>
      </c>
      <c r="C596" s="117">
        <v>2.8</v>
      </c>
      <c r="D596" s="118">
        <v>1.1136999999999999</v>
      </c>
      <c r="E596" s="119">
        <v>1</v>
      </c>
      <c r="F596" s="119">
        <v>1</v>
      </c>
      <c r="G596" s="119">
        <v>1.25</v>
      </c>
      <c r="H596" s="119">
        <v>1.25</v>
      </c>
      <c r="I596" s="120" t="s">
        <v>1242</v>
      </c>
      <c r="J596" s="121" t="s">
        <v>1240</v>
      </c>
    </row>
    <row r="597" spans="1:10" ht="15.5">
      <c r="A597" s="102" t="s">
        <v>823</v>
      </c>
      <c r="B597" s="103" t="s">
        <v>1940</v>
      </c>
      <c r="C597" s="104">
        <v>3.95</v>
      </c>
      <c r="D597" s="106">
        <v>1.518</v>
      </c>
      <c r="E597" s="106">
        <v>1</v>
      </c>
      <c r="F597" s="106">
        <v>1</v>
      </c>
      <c r="G597" s="106">
        <v>1.25</v>
      </c>
      <c r="H597" s="106">
        <v>1.25</v>
      </c>
      <c r="I597" s="107" t="s">
        <v>1242</v>
      </c>
      <c r="J597" s="108" t="s">
        <v>1240</v>
      </c>
    </row>
    <row r="598" spans="1:10" ht="15.5">
      <c r="A598" s="102" t="s">
        <v>824</v>
      </c>
      <c r="B598" s="103" t="s">
        <v>1940</v>
      </c>
      <c r="C598" s="104">
        <v>8.3800000000000008</v>
      </c>
      <c r="D598" s="106">
        <v>2.2307999999999999</v>
      </c>
      <c r="E598" s="106">
        <v>1</v>
      </c>
      <c r="F598" s="106">
        <v>1</v>
      </c>
      <c r="G598" s="106">
        <v>1.25</v>
      </c>
      <c r="H598" s="106">
        <v>1.25</v>
      </c>
      <c r="I598" s="107" t="s">
        <v>1242</v>
      </c>
      <c r="J598" s="108" t="s">
        <v>1240</v>
      </c>
    </row>
    <row r="599" spans="1:10" ht="15.5">
      <c r="A599" s="109" t="s">
        <v>825</v>
      </c>
      <c r="B599" s="110" t="s">
        <v>1940</v>
      </c>
      <c r="C599" s="111">
        <v>16.010000000000002</v>
      </c>
      <c r="D599" s="112">
        <v>4.1821000000000002</v>
      </c>
      <c r="E599" s="112">
        <v>1.1000000000000001</v>
      </c>
      <c r="F599" s="112">
        <v>1.1000000000000001</v>
      </c>
      <c r="G599" s="112">
        <v>1.75</v>
      </c>
      <c r="H599" s="112">
        <v>1.75</v>
      </c>
      <c r="I599" s="113" t="s">
        <v>1242</v>
      </c>
      <c r="J599" s="114" t="s">
        <v>1240</v>
      </c>
    </row>
    <row r="600" spans="1:10" ht="15.5">
      <c r="A600" s="115" t="s">
        <v>826</v>
      </c>
      <c r="B600" s="116" t="s">
        <v>1941</v>
      </c>
      <c r="C600" s="117">
        <v>2.5099999999999998</v>
      </c>
      <c r="D600" s="118">
        <v>0.96020000000000005</v>
      </c>
      <c r="E600" s="119">
        <v>1</v>
      </c>
      <c r="F600" s="119">
        <v>1</v>
      </c>
      <c r="G600" s="119">
        <v>1.25</v>
      </c>
      <c r="H600" s="119">
        <v>1.25</v>
      </c>
      <c r="I600" s="120" t="s">
        <v>1242</v>
      </c>
      <c r="J600" s="121" t="s">
        <v>1240</v>
      </c>
    </row>
    <row r="601" spans="1:10" ht="15.5">
      <c r="A601" s="102" t="s">
        <v>827</v>
      </c>
      <c r="B601" s="103" t="s">
        <v>1941</v>
      </c>
      <c r="C601" s="104">
        <v>4.57</v>
      </c>
      <c r="D601" s="106">
        <v>1.1364000000000001</v>
      </c>
      <c r="E601" s="106">
        <v>1</v>
      </c>
      <c r="F601" s="106">
        <v>1</v>
      </c>
      <c r="G601" s="106">
        <v>1.25</v>
      </c>
      <c r="H601" s="106">
        <v>1.25</v>
      </c>
      <c r="I601" s="107" t="s">
        <v>1242</v>
      </c>
      <c r="J601" s="108" t="s">
        <v>1240</v>
      </c>
    </row>
    <row r="602" spans="1:10" ht="15.5">
      <c r="A602" s="102" t="s">
        <v>828</v>
      </c>
      <c r="B602" s="103" t="s">
        <v>1941</v>
      </c>
      <c r="C602" s="104">
        <v>7.41</v>
      </c>
      <c r="D602" s="106">
        <v>1.5683</v>
      </c>
      <c r="E602" s="106">
        <v>1</v>
      </c>
      <c r="F602" s="106">
        <v>1</v>
      </c>
      <c r="G602" s="106">
        <v>1.25</v>
      </c>
      <c r="H602" s="106">
        <v>1.25</v>
      </c>
      <c r="I602" s="107" t="s">
        <v>1242</v>
      </c>
      <c r="J602" s="108" t="s">
        <v>1240</v>
      </c>
    </row>
    <row r="603" spans="1:10" ht="15.5">
      <c r="A603" s="109" t="s">
        <v>829</v>
      </c>
      <c r="B603" s="110" t="s">
        <v>1941</v>
      </c>
      <c r="C603" s="111">
        <v>12.89</v>
      </c>
      <c r="D603" s="112">
        <v>3.1635</v>
      </c>
      <c r="E603" s="112">
        <v>1.1000000000000001</v>
      </c>
      <c r="F603" s="112">
        <v>1.1000000000000001</v>
      </c>
      <c r="G603" s="112">
        <v>1.75</v>
      </c>
      <c r="H603" s="112">
        <v>1.75</v>
      </c>
      <c r="I603" s="113" t="s">
        <v>1242</v>
      </c>
      <c r="J603" s="114" t="s">
        <v>1240</v>
      </c>
    </row>
    <row r="604" spans="1:10" ht="15.5">
      <c r="A604" s="115" t="s">
        <v>830</v>
      </c>
      <c r="B604" s="116" t="s">
        <v>1942</v>
      </c>
      <c r="C604" s="117">
        <v>1.9</v>
      </c>
      <c r="D604" s="118">
        <v>0.84360000000000002</v>
      </c>
      <c r="E604" s="119">
        <v>1</v>
      </c>
      <c r="F604" s="119">
        <v>1</v>
      </c>
      <c r="G604" s="119">
        <v>1.25</v>
      </c>
      <c r="H604" s="119">
        <v>1.25</v>
      </c>
      <c r="I604" s="120" t="s">
        <v>1242</v>
      </c>
      <c r="J604" s="121" t="s">
        <v>1240</v>
      </c>
    </row>
    <row r="605" spans="1:10" ht="15.5">
      <c r="A605" s="102" t="s">
        <v>831</v>
      </c>
      <c r="B605" s="103" t="s">
        <v>1942</v>
      </c>
      <c r="C605" s="104">
        <v>2.46</v>
      </c>
      <c r="D605" s="106">
        <v>1.5710999999999999</v>
      </c>
      <c r="E605" s="106">
        <v>1</v>
      </c>
      <c r="F605" s="106">
        <v>1</v>
      </c>
      <c r="G605" s="106">
        <v>1.25</v>
      </c>
      <c r="H605" s="106">
        <v>1.25</v>
      </c>
      <c r="I605" s="107" t="s">
        <v>1242</v>
      </c>
      <c r="J605" s="108" t="s">
        <v>1240</v>
      </c>
    </row>
    <row r="606" spans="1:10" ht="15.5">
      <c r="A606" s="102" t="s">
        <v>832</v>
      </c>
      <c r="B606" s="103" t="s">
        <v>1942</v>
      </c>
      <c r="C606" s="104">
        <v>6.02</v>
      </c>
      <c r="D606" s="106">
        <v>2.2208999999999999</v>
      </c>
      <c r="E606" s="106">
        <v>1</v>
      </c>
      <c r="F606" s="106">
        <v>1</v>
      </c>
      <c r="G606" s="106">
        <v>1.25</v>
      </c>
      <c r="H606" s="106">
        <v>1.25</v>
      </c>
      <c r="I606" s="107" t="s">
        <v>1242</v>
      </c>
      <c r="J606" s="108" t="s">
        <v>1240</v>
      </c>
    </row>
    <row r="607" spans="1:10" ht="15.5">
      <c r="A607" s="109" t="s">
        <v>833</v>
      </c>
      <c r="B607" s="110" t="s">
        <v>1942</v>
      </c>
      <c r="C607" s="111">
        <v>8.07</v>
      </c>
      <c r="D607" s="112">
        <v>3.9799000000000002</v>
      </c>
      <c r="E607" s="112">
        <v>1.1000000000000001</v>
      </c>
      <c r="F607" s="112">
        <v>1.1000000000000001</v>
      </c>
      <c r="G607" s="112">
        <v>1.75</v>
      </c>
      <c r="H607" s="112">
        <v>1.75</v>
      </c>
      <c r="I607" s="113" t="s">
        <v>1242</v>
      </c>
      <c r="J607" s="114" t="s">
        <v>1240</v>
      </c>
    </row>
    <row r="608" spans="1:10" ht="15.5">
      <c r="A608" s="115" t="s">
        <v>834</v>
      </c>
      <c r="B608" s="116" t="s">
        <v>1943</v>
      </c>
      <c r="C608" s="117">
        <v>2.7</v>
      </c>
      <c r="D608" s="118">
        <v>0.72629999999999995</v>
      </c>
      <c r="E608" s="119">
        <v>1</v>
      </c>
      <c r="F608" s="119">
        <v>1</v>
      </c>
      <c r="G608" s="119">
        <v>1.25</v>
      </c>
      <c r="H608" s="119">
        <v>1.25</v>
      </c>
      <c r="I608" s="120" t="s">
        <v>1242</v>
      </c>
      <c r="J608" s="121" t="s">
        <v>1240</v>
      </c>
    </row>
    <row r="609" spans="1:10" ht="15.5">
      <c r="A609" s="102" t="s">
        <v>835</v>
      </c>
      <c r="B609" s="103" t="s">
        <v>1943</v>
      </c>
      <c r="C609" s="104">
        <v>4.2300000000000004</v>
      </c>
      <c r="D609" s="106">
        <v>1.0256000000000001</v>
      </c>
      <c r="E609" s="106">
        <v>1</v>
      </c>
      <c r="F609" s="106">
        <v>1</v>
      </c>
      <c r="G609" s="106">
        <v>1.25</v>
      </c>
      <c r="H609" s="106">
        <v>1.25</v>
      </c>
      <c r="I609" s="107" t="s">
        <v>1242</v>
      </c>
      <c r="J609" s="108" t="s">
        <v>1240</v>
      </c>
    </row>
    <row r="610" spans="1:10" ht="15.5">
      <c r="A610" s="102" t="s">
        <v>836</v>
      </c>
      <c r="B610" s="103" t="s">
        <v>1943</v>
      </c>
      <c r="C610" s="104">
        <v>6.5</v>
      </c>
      <c r="D610" s="106">
        <v>1.6375999999999999</v>
      </c>
      <c r="E610" s="106">
        <v>1</v>
      </c>
      <c r="F610" s="106">
        <v>1</v>
      </c>
      <c r="G610" s="106">
        <v>1.25</v>
      </c>
      <c r="H610" s="106">
        <v>1.25</v>
      </c>
      <c r="I610" s="107" t="s">
        <v>1242</v>
      </c>
      <c r="J610" s="108" t="s">
        <v>1240</v>
      </c>
    </row>
    <row r="611" spans="1:10" ht="15.5">
      <c r="A611" s="109" t="s">
        <v>837</v>
      </c>
      <c r="B611" s="110" t="s">
        <v>1943</v>
      </c>
      <c r="C611" s="111">
        <v>11.75</v>
      </c>
      <c r="D611" s="112">
        <v>3.1861000000000002</v>
      </c>
      <c r="E611" s="112">
        <v>1.1000000000000001</v>
      </c>
      <c r="F611" s="112">
        <v>1.1000000000000001</v>
      </c>
      <c r="G611" s="112">
        <v>1.75</v>
      </c>
      <c r="H611" s="112">
        <v>1.75</v>
      </c>
      <c r="I611" s="113" t="s">
        <v>1242</v>
      </c>
      <c r="J611" s="114" t="s">
        <v>1240</v>
      </c>
    </row>
    <row r="612" spans="1:10" ht="15.5">
      <c r="A612" s="115" t="s">
        <v>838</v>
      </c>
      <c r="B612" s="116" t="s">
        <v>1944</v>
      </c>
      <c r="C612" s="117">
        <v>3.06</v>
      </c>
      <c r="D612" s="118">
        <v>0.84960000000000002</v>
      </c>
      <c r="E612" s="119">
        <v>1</v>
      </c>
      <c r="F612" s="119">
        <v>1</v>
      </c>
      <c r="G612" s="119">
        <v>1.25</v>
      </c>
      <c r="H612" s="119">
        <v>1.25</v>
      </c>
      <c r="I612" s="120" t="s">
        <v>1242</v>
      </c>
      <c r="J612" s="121" t="s">
        <v>1240</v>
      </c>
    </row>
    <row r="613" spans="1:10" ht="15.5">
      <c r="A613" s="102" t="s">
        <v>839</v>
      </c>
      <c r="B613" s="103" t="s">
        <v>1944</v>
      </c>
      <c r="C613" s="104">
        <v>5.07</v>
      </c>
      <c r="D613" s="106">
        <v>1.1679999999999999</v>
      </c>
      <c r="E613" s="106">
        <v>1</v>
      </c>
      <c r="F613" s="106">
        <v>1</v>
      </c>
      <c r="G613" s="106">
        <v>1.25</v>
      </c>
      <c r="H613" s="106">
        <v>1.25</v>
      </c>
      <c r="I613" s="107" t="s">
        <v>1242</v>
      </c>
      <c r="J613" s="108" t="s">
        <v>1240</v>
      </c>
    </row>
    <row r="614" spans="1:10" ht="15.5">
      <c r="A614" s="102" t="s">
        <v>840</v>
      </c>
      <c r="B614" s="103" t="s">
        <v>1944</v>
      </c>
      <c r="C614" s="104">
        <v>9.3699999999999992</v>
      </c>
      <c r="D614" s="106">
        <v>1.9098999999999999</v>
      </c>
      <c r="E614" s="106">
        <v>1</v>
      </c>
      <c r="F614" s="106">
        <v>1</v>
      </c>
      <c r="G614" s="106">
        <v>1.25</v>
      </c>
      <c r="H614" s="106">
        <v>1.25</v>
      </c>
      <c r="I614" s="107" t="s">
        <v>1242</v>
      </c>
      <c r="J614" s="108" t="s">
        <v>1240</v>
      </c>
    </row>
    <row r="615" spans="1:10" ht="15.5">
      <c r="A615" s="109" t="s">
        <v>841</v>
      </c>
      <c r="B615" s="110" t="s">
        <v>1944</v>
      </c>
      <c r="C615" s="111">
        <v>20.239999999999998</v>
      </c>
      <c r="D615" s="112">
        <v>4.2716000000000003</v>
      </c>
      <c r="E615" s="112">
        <v>1.1000000000000001</v>
      </c>
      <c r="F615" s="112">
        <v>1.1000000000000001</v>
      </c>
      <c r="G615" s="112">
        <v>1.75</v>
      </c>
      <c r="H615" s="112">
        <v>1.75</v>
      </c>
      <c r="I615" s="113" t="s">
        <v>1242</v>
      </c>
      <c r="J615" s="114" t="s">
        <v>1240</v>
      </c>
    </row>
    <row r="616" spans="1:10" ht="15.5">
      <c r="A616" s="115" t="s">
        <v>842</v>
      </c>
      <c r="B616" s="116" t="s">
        <v>1945</v>
      </c>
      <c r="C616" s="117">
        <v>2.35</v>
      </c>
      <c r="D616" s="118">
        <v>0.92969999999999997</v>
      </c>
      <c r="E616" s="119">
        <v>1</v>
      </c>
      <c r="F616" s="119">
        <v>1</v>
      </c>
      <c r="G616" s="119">
        <v>1.25</v>
      </c>
      <c r="H616" s="119">
        <v>1.25</v>
      </c>
      <c r="I616" s="120" t="s">
        <v>1242</v>
      </c>
      <c r="J616" s="121" t="s">
        <v>1240</v>
      </c>
    </row>
    <row r="617" spans="1:10" ht="15.5">
      <c r="A617" s="102" t="s">
        <v>843</v>
      </c>
      <c r="B617" s="103" t="s">
        <v>1945</v>
      </c>
      <c r="C617" s="104">
        <v>3.82</v>
      </c>
      <c r="D617" s="106">
        <v>1.452</v>
      </c>
      <c r="E617" s="106">
        <v>1</v>
      </c>
      <c r="F617" s="106">
        <v>1</v>
      </c>
      <c r="G617" s="106">
        <v>1.25</v>
      </c>
      <c r="H617" s="106">
        <v>1.25</v>
      </c>
      <c r="I617" s="107" t="s">
        <v>1242</v>
      </c>
      <c r="J617" s="108" t="s">
        <v>1240</v>
      </c>
    </row>
    <row r="618" spans="1:10" ht="15.5">
      <c r="A618" s="102" t="s">
        <v>844</v>
      </c>
      <c r="B618" s="103" t="s">
        <v>1945</v>
      </c>
      <c r="C618" s="104">
        <v>8.25</v>
      </c>
      <c r="D618" s="106">
        <v>2.0390000000000001</v>
      </c>
      <c r="E618" s="106">
        <v>1</v>
      </c>
      <c r="F618" s="106">
        <v>1</v>
      </c>
      <c r="G618" s="106">
        <v>1.25</v>
      </c>
      <c r="H618" s="106">
        <v>1.25</v>
      </c>
      <c r="I618" s="107" t="s">
        <v>1242</v>
      </c>
      <c r="J618" s="108" t="s">
        <v>1240</v>
      </c>
    </row>
    <row r="619" spans="1:10" ht="15.5">
      <c r="A619" s="109" t="s">
        <v>845</v>
      </c>
      <c r="B619" s="110" t="s">
        <v>1945</v>
      </c>
      <c r="C619" s="111">
        <v>17.079999999999998</v>
      </c>
      <c r="D619" s="112">
        <v>3.6065</v>
      </c>
      <c r="E619" s="112">
        <v>1.1000000000000001</v>
      </c>
      <c r="F619" s="112">
        <v>1.1000000000000001</v>
      </c>
      <c r="G619" s="112">
        <v>1.75</v>
      </c>
      <c r="H619" s="112">
        <v>1.75</v>
      </c>
      <c r="I619" s="113" t="s">
        <v>1242</v>
      </c>
      <c r="J619" s="114" t="s">
        <v>1240</v>
      </c>
    </row>
    <row r="620" spans="1:10" ht="15.5">
      <c r="A620" s="115" t="s">
        <v>846</v>
      </c>
      <c r="B620" s="116" t="s">
        <v>1946</v>
      </c>
      <c r="C620" s="117">
        <v>1.58</v>
      </c>
      <c r="D620" s="118">
        <v>1.657</v>
      </c>
      <c r="E620" s="119">
        <v>1</v>
      </c>
      <c r="F620" s="119">
        <v>1</v>
      </c>
      <c r="G620" s="119">
        <v>1.25</v>
      </c>
      <c r="H620" s="119">
        <v>1.25</v>
      </c>
      <c r="I620" s="120" t="s">
        <v>1242</v>
      </c>
      <c r="J620" s="121" t="s">
        <v>1240</v>
      </c>
    </row>
    <row r="621" spans="1:10" ht="15.5">
      <c r="A621" s="102" t="s">
        <v>847</v>
      </c>
      <c r="B621" s="103" t="s">
        <v>1946</v>
      </c>
      <c r="C621" s="104">
        <v>2.74</v>
      </c>
      <c r="D621" s="106">
        <v>2.0750999999999999</v>
      </c>
      <c r="E621" s="106">
        <v>1</v>
      </c>
      <c r="F621" s="106">
        <v>1</v>
      </c>
      <c r="G621" s="106">
        <v>1.25</v>
      </c>
      <c r="H621" s="106">
        <v>1.25</v>
      </c>
      <c r="I621" s="107" t="s">
        <v>1242</v>
      </c>
      <c r="J621" s="108" t="s">
        <v>1240</v>
      </c>
    </row>
    <row r="622" spans="1:10" ht="15.5">
      <c r="A622" s="102" t="s">
        <v>848</v>
      </c>
      <c r="B622" s="103" t="s">
        <v>1946</v>
      </c>
      <c r="C622" s="104">
        <v>7.05</v>
      </c>
      <c r="D622" s="106">
        <v>3.3256999999999999</v>
      </c>
      <c r="E622" s="106">
        <v>1</v>
      </c>
      <c r="F622" s="106">
        <v>1</v>
      </c>
      <c r="G622" s="106">
        <v>1.25</v>
      </c>
      <c r="H622" s="106">
        <v>1.25</v>
      </c>
      <c r="I622" s="107" t="s">
        <v>1242</v>
      </c>
      <c r="J622" s="108" t="s">
        <v>1240</v>
      </c>
    </row>
    <row r="623" spans="1:10" ht="15.5">
      <c r="A623" s="109" t="s">
        <v>849</v>
      </c>
      <c r="B623" s="110" t="s">
        <v>1946</v>
      </c>
      <c r="C623" s="111">
        <v>16.63</v>
      </c>
      <c r="D623" s="112">
        <v>6.1759000000000004</v>
      </c>
      <c r="E623" s="112">
        <v>1.1000000000000001</v>
      </c>
      <c r="F623" s="112">
        <v>1.1000000000000001</v>
      </c>
      <c r="G623" s="112">
        <v>1.75</v>
      </c>
      <c r="H623" s="112">
        <v>1.75</v>
      </c>
      <c r="I623" s="113" t="s">
        <v>1242</v>
      </c>
      <c r="J623" s="114" t="s">
        <v>1240</v>
      </c>
    </row>
    <row r="624" spans="1:10" ht="15.5">
      <c r="A624" s="115" t="s">
        <v>1705</v>
      </c>
      <c r="B624" s="116" t="s">
        <v>1947</v>
      </c>
      <c r="C624" s="117">
        <v>1.34</v>
      </c>
      <c r="D624" s="118">
        <v>1.7136</v>
      </c>
      <c r="E624" s="119">
        <v>1</v>
      </c>
      <c r="F624" s="119">
        <v>1</v>
      </c>
      <c r="G624" s="119">
        <v>1.25</v>
      </c>
      <c r="H624" s="119">
        <v>1.25</v>
      </c>
      <c r="I624" s="120" t="s">
        <v>1242</v>
      </c>
      <c r="J624" s="121" t="s">
        <v>1240</v>
      </c>
    </row>
    <row r="625" spans="1:10" ht="15.5">
      <c r="A625" s="102" t="s">
        <v>1706</v>
      </c>
      <c r="B625" s="103" t="s">
        <v>1947</v>
      </c>
      <c r="C625" s="104">
        <v>1.87</v>
      </c>
      <c r="D625" s="106">
        <v>1.8385</v>
      </c>
      <c r="E625" s="106">
        <v>1</v>
      </c>
      <c r="F625" s="106">
        <v>1</v>
      </c>
      <c r="G625" s="106">
        <v>1.25</v>
      </c>
      <c r="H625" s="106">
        <v>1.25</v>
      </c>
      <c r="I625" s="107" t="s">
        <v>1242</v>
      </c>
      <c r="J625" s="108" t="s">
        <v>1240</v>
      </c>
    </row>
    <row r="626" spans="1:10" ht="15.5">
      <c r="A626" s="102" t="s">
        <v>1707</v>
      </c>
      <c r="B626" s="103" t="s">
        <v>1947</v>
      </c>
      <c r="C626" s="104">
        <v>4.24</v>
      </c>
      <c r="D626" s="106">
        <v>2.3828999999999998</v>
      </c>
      <c r="E626" s="106">
        <v>1</v>
      </c>
      <c r="F626" s="106">
        <v>1</v>
      </c>
      <c r="G626" s="106">
        <v>1.25</v>
      </c>
      <c r="H626" s="106">
        <v>1.25</v>
      </c>
      <c r="I626" s="107" t="s">
        <v>1242</v>
      </c>
      <c r="J626" s="108" t="s">
        <v>1240</v>
      </c>
    </row>
    <row r="627" spans="1:10" ht="15.5">
      <c r="A627" s="109" t="s">
        <v>1708</v>
      </c>
      <c r="B627" s="110" t="s">
        <v>1947</v>
      </c>
      <c r="C627" s="111">
        <v>7</v>
      </c>
      <c r="D627" s="112">
        <v>3.8254000000000001</v>
      </c>
      <c r="E627" s="112">
        <v>1.1000000000000001</v>
      </c>
      <c r="F627" s="112">
        <v>1.1000000000000001</v>
      </c>
      <c r="G627" s="112">
        <v>1.75</v>
      </c>
      <c r="H627" s="112">
        <v>1.75</v>
      </c>
      <c r="I627" s="113" t="s">
        <v>1242</v>
      </c>
      <c r="J627" s="114" t="s">
        <v>1240</v>
      </c>
    </row>
    <row r="628" spans="1:10" ht="15.5">
      <c r="A628" s="115" t="s">
        <v>850</v>
      </c>
      <c r="B628" s="116" t="s">
        <v>1948</v>
      </c>
      <c r="C628" s="117">
        <v>2.99</v>
      </c>
      <c r="D628" s="118">
        <v>0.44090000000000001</v>
      </c>
      <c r="E628" s="119">
        <v>1</v>
      </c>
      <c r="F628" s="119">
        <v>1</v>
      </c>
      <c r="G628" s="119">
        <v>1.25</v>
      </c>
      <c r="H628" s="119">
        <v>1.25</v>
      </c>
      <c r="I628" s="120" t="s">
        <v>1242</v>
      </c>
      <c r="J628" s="121" t="s">
        <v>1240</v>
      </c>
    </row>
    <row r="629" spans="1:10" ht="15.5">
      <c r="A629" s="102" t="s">
        <v>851</v>
      </c>
      <c r="B629" s="103" t="s">
        <v>1948</v>
      </c>
      <c r="C629" s="104">
        <v>3.37</v>
      </c>
      <c r="D629" s="106">
        <v>0.54259999999999997</v>
      </c>
      <c r="E629" s="106">
        <v>1</v>
      </c>
      <c r="F629" s="106">
        <v>1</v>
      </c>
      <c r="G629" s="106">
        <v>1.25</v>
      </c>
      <c r="H629" s="106">
        <v>1.25</v>
      </c>
      <c r="I629" s="107" t="s">
        <v>1242</v>
      </c>
      <c r="J629" s="108" t="s">
        <v>1240</v>
      </c>
    </row>
    <row r="630" spans="1:10" ht="15.5">
      <c r="A630" s="102" t="s">
        <v>852</v>
      </c>
      <c r="B630" s="103" t="s">
        <v>1948</v>
      </c>
      <c r="C630" s="104">
        <v>4.7300000000000004</v>
      </c>
      <c r="D630" s="106">
        <v>0.77900000000000003</v>
      </c>
      <c r="E630" s="106">
        <v>1</v>
      </c>
      <c r="F630" s="106">
        <v>1</v>
      </c>
      <c r="G630" s="106">
        <v>1.25</v>
      </c>
      <c r="H630" s="106">
        <v>1.25</v>
      </c>
      <c r="I630" s="107" t="s">
        <v>1242</v>
      </c>
      <c r="J630" s="108" t="s">
        <v>1240</v>
      </c>
    </row>
    <row r="631" spans="1:10" ht="15.5">
      <c r="A631" s="109" t="s">
        <v>853</v>
      </c>
      <c r="B631" s="110" t="s">
        <v>1948</v>
      </c>
      <c r="C631" s="111">
        <v>7</v>
      </c>
      <c r="D631" s="112">
        <v>1.5965</v>
      </c>
      <c r="E631" s="112">
        <v>1.1000000000000001</v>
      </c>
      <c r="F631" s="112">
        <v>1.1000000000000001</v>
      </c>
      <c r="G631" s="112">
        <v>1.75</v>
      </c>
      <c r="H631" s="112">
        <v>1.75</v>
      </c>
      <c r="I631" s="113" t="s">
        <v>1242</v>
      </c>
      <c r="J631" s="114" t="s">
        <v>1240</v>
      </c>
    </row>
    <row r="632" spans="1:10" ht="15.5">
      <c r="A632" s="115" t="s">
        <v>854</v>
      </c>
      <c r="B632" s="116" t="s">
        <v>1949</v>
      </c>
      <c r="C632" s="117">
        <v>3.28</v>
      </c>
      <c r="D632" s="118">
        <v>0.46539999999999998</v>
      </c>
      <c r="E632" s="119">
        <v>1</v>
      </c>
      <c r="F632" s="119">
        <v>1</v>
      </c>
      <c r="G632" s="119">
        <v>1.25</v>
      </c>
      <c r="H632" s="119">
        <v>1.25</v>
      </c>
      <c r="I632" s="120" t="s">
        <v>1242</v>
      </c>
      <c r="J632" s="121" t="s">
        <v>1240</v>
      </c>
    </row>
    <row r="633" spans="1:10" ht="15.5">
      <c r="A633" s="102" t="s">
        <v>855</v>
      </c>
      <c r="B633" s="103" t="s">
        <v>1949</v>
      </c>
      <c r="C633" s="104">
        <v>3.52</v>
      </c>
      <c r="D633" s="106">
        <v>0.57210000000000005</v>
      </c>
      <c r="E633" s="106">
        <v>1</v>
      </c>
      <c r="F633" s="106">
        <v>1</v>
      </c>
      <c r="G633" s="106">
        <v>1.25</v>
      </c>
      <c r="H633" s="106">
        <v>1.25</v>
      </c>
      <c r="I633" s="107" t="s">
        <v>1242</v>
      </c>
      <c r="J633" s="108" t="s">
        <v>1240</v>
      </c>
    </row>
    <row r="634" spans="1:10" ht="15.5">
      <c r="A634" s="102" t="s">
        <v>856</v>
      </c>
      <c r="B634" s="103" t="s">
        <v>1949</v>
      </c>
      <c r="C634" s="104">
        <v>4.62</v>
      </c>
      <c r="D634" s="106">
        <v>0.75749999999999995</v>
      </c>
      <c r="E634" s="106">
        <v>1</v>
      </c>
      <c r="F634" s="106">
        <v>1</v>
      </c>
      <c r="G634" s="106">
        <v>1.25</v>
      </c>
      <c r="H634" s="106">
        <v>1.25</v>
      </c>
      <c r="I634" s="107" t="s">
        <v>1242</v>
      </c>
      <c r="J634" s="108" t="s">
        <v>1240</v>
      </c>
    </row>
    <row r="635" spans="1:10" ht="15.5">
      <c r="A635" s="109" t="s">
        <v>857</v>
      </c>
      <c r="B635" s="110" t="s">
        <v>1949</v>
      </c>
      <c r="C635" s="111">
        <v>7.75</v>
      </c>
      <c r="D635" s="112">
        <v>1.7470000000000001</v>
      </c>
      <c r="E635" s="112">
        <v>1.1000000000000001</v>
      </c>
      <c r="F635" s="112">
        <v>1.1000000000000001</v>
      </c>
      <c r="G635" s="112">
        <v>1.75</v>
      </c>
      <c r="H635" s="112">
        <v>1.75</v>
      </c>
      <c r="I635" s="113" t="s">
        <v>1242</v>
      </c>
      <c r="J635" s="114" t="s">
        <v>1240</v>
      </c>
    </row>
    <row r="636" spans="1:10" ht="15.5">
      <c r="A636" s="115" t="s">
        <v>858</v>
      </c>
      <c r="B636" s="116" t="s">
        <v>1950</v>
      </c>
      <c r="C636" s="117">
        <v>2.15</v>
      </c>
      <c r="D636" s="118">
        <v>0.43559999999999999</v>
      </c>
      <c r="E636" s="119">
        <v>1</v>
      </c>
      <c r="F636" s="119">
        <v>1</v>
      </c>
      <c r="G636" s="119">
        <v>1.25</v>
      </c>
      <c r="H636" s="119">
        <v>1.25</v>
      </c>
      <c r="I636" s="120" t="s">
        <v>1242</v>
      </c>
      <c r="J636" s="121" t="s">
        <v>1240</v>
      </c>
    </row>
    <row r="637" spans="1:10" ht="15.5">
      <c r="A637" s="102" t="s">
        <v>859</v>
      </c>
      <c r="B637" s="103" t="s">
        <v>1950</v>
      </c>
      <c r="C637" s="104">
        <v>3.4</v>
      </c>
      <c r="D637" s="106">
        <v>0.61250000000000004</v>
      </c>
      <c r="E637" s="106">
        <v>1</v>
      </c>
      <c r="F637" s="106">
        <v>1</v>
      </c>
      <c r="G637" s="106">
        <v>1.25</v>
      </c>
      <c r="H637" s="106">
        <v>1.25</v>
      </c>
      <c r="I637" s="107" t="s">
        <v>1242</v>
      </c>
      <c r="J637" s="108" t="s">
        <v>1240</v>
      </c>
    </row>
    <row r="638" spans="1:10" ht="15.5">
      <c r="A638" s="102" t="s">
        <v>860</v>
      </c>
      <c r="B638" s="103" t="s">
        <v>1950</v>
      </c>
      <c r="C638" s="104">
        <v>4.57</v>
      </c>
      <c r="D638" s="106">
        <v>0.85970000000000002</v>
      </c>
      <c r="E638" s="106">
        <v>1</v>
      </c>
      <c r="F638" s="106">
        <v>1</v>
      </c>
      <c r="G638" s="106">
        <v>1.25</v>
      </c>
      <c r="H638" s="106">
        <v>1.25</v>
      </c>
      <c r="I638" s="107" t="s">
        <v>1242</v>
      </c>
      <c r="J638" s="108" t="s">
        <v>1240</v>
      </c>
    </row>
    <row r="639" spans="1:10" ht="15.5">
      <c r="A639" s="109" t="s">
        <v>861</v>
      </c>
      <c r="B639" s="110" t="s">
        <v>1950</v>
      </c>
      <c r="C639" s="111">
        <v>10.69</v>
      </c>
      <c r="D639" s="112">
        <v>1.9489000000000001</v>
      </c>
      <c r="E639" s="112">
        <v>1.1000000000000001</v>
      </c>
      <c r="F639" s="112">
        <v>1.1000000000000001</v>
      </c>
      <c r="G639" s="112">
        <v>1.75</v>
      </c>
      <c r="H639" s="112">
        <v>1.75</v>
      </c>
      <c r="I639" s="113" t="s">
        <v>1242</v>
      </c>
      <c r="J639" s="114" t="s">
        <v>1240</v>
      </c>
    </row>
    <row r="640" spans="1:10" ht="15.5">
      <c r="A640" s="115" t="s">
        <v>862</v>
      </c>
      <c r="B640" s="116" t="s">
        <v>1951</v>
      </c>
      <c r="C640" s="117">
        <v>2.76</v>
      </c>
      <c r="D640" s="118">
        <v>0.66049999999999998</v>
      </c>
      <c r="E640" s="119">
        <v>1</v>
      </c>
      <c r="F640" s="119">
        <v>1</v>
      </c>
      <c r="G640" s="119">
        <v>1.25</v>
      </c>
      <c r="H640" s="119">
        <v>1.25</v>
      </c>
      <c r="I640" s="120" t="s">
        <v>1242</v>
      </c>
      <c r="J640" s="121" t="s">
        <v>1240</v>
      </c>
    </row>
    <row r="641" spans="1:10" ht="15.5">
      <c r="A641" s="102" t="s">
        <v>863</v>
      </c>
      <c r="B641" s="103" t="s">
        <v>1951</v>
      </c>
      <c r="C641" s="104">
        <v>4.9400000000000004</v>
      </c>
      <c r="D641" s="106">
        <v>0.80889999999999995</v>
      </c>
      <c r="E641" s="106">
        <v>1</v>
      </c>
      <c r="F641" s="106">
        <v>1</v>
      </c>
      <c r="G641" s="106">
        <v>1.25</v>
      </c>
      <c r="H641" s="106">
        <v>1.25</v>
      </c>
      <c r="I641" s="107" t="s">
        <v>1242</v>
      </c>
      <c r="J641" s="108" t="s">
        <v>1240</v>
      </c>
    </row>
    <row r="642" spans="1:10" ht="15.5">
      <c r="A642" s="102" t="s">
        <v>864</v>
      </c>
      <c r="B642" s="103" t="s">
        <v>1951</v>
      </c>
      <c r="C642" s="104">
        <v>7.57</v>
      </c>
      <c r="D642" s="106">
        <v>1.3008</v>
      </c>
      <c r="E642" s="106">
        <v>1</v>
      </c>
      <c r="F642" s="106">
        <v>1</v>
      </c>
      <c r="G642" s="106">
        <v>1.25</v>
      </c>
      <c r="H642" s="106">
        <v>1.25</v>
      </c>
      <c r="I642" s="107" t="s">
        <v>1242</v>
      </c>
      <c r="J642" s="108" t="s">
        <v>1240</v>
      </c>
    </row>
    <row r="643" spans="1:10" ht="15.5">
      <c r="A643" s="109" t="s">
        <v>865</v>
      </c>
      <c r="B643" s="110" t="s">
        <v>1951</v>
      </c>
      <c r="C643" s="111">
        <v>12.78</v>
      </c>
      <c r="D643" s="112">
        <v>2.1076999999999999</v>
      </c>
      <c r="E643" s="112">
        <v>1.1000000000000001</v>
      </c>
      <c r="F643" s="112">
        <v>1.1000000000000001</v>
      </c>
      <c r="G643" s="112">
        <v>1.75</v>
      </c>
      <c r="H643" s="112">
        <v>1.75</v>
      </c>
      <c r="I643" s="113" t="s">
        <v>1242</v>
      </c>
      <c r="J643" s="114" t="s">
        <v>1240</v>
      </c>
    </row>
    <row r="644" spans="1:10" ht="15.5">
      <c r="A644" s="115" t="s">
        <v>866</v>
      </c>
      <c r="B644" s="116" t="s">
        <v>1952</v>
      </c>
      <c r="C644" s="117">
        <v>4.16</v>
      </c>
      <c r="D644" s="118">
        <v>0.63490000000000002</v>
      </c>
      <c r="E644" s="119">
        <v>1</v>
      </c>
      <c r="F644" s="119">
        <v>1</v>
      </c>
      <c r="G644" s="119">
        <v>1.25</v>
      </c>
      <c r="H644" s="119">
        <v>1.25</v>
      </c>
      <c r="I644" s="120" t="s">
        <v>1242</v>
      </c>
      <c r="J644" s="121" t="s">
        <v>1240</v>
      </c>
    </row>
    <row r="645" spans="1:10" ht="15.5">
      <c r="A645" s="102" t="s">
        <v>867</v>
      </c>
      <c r="B645" s="103" t="s">
        <v>1952</v>
      </c>
      <c r="C645" s="104">
        <v>5.38</v>
      </c>
      <c r="D645" s="106">
        <v>0.82809999999999995</v>
      </c>
      <c r="E645" s="106">
        <v>1</v>
      </c>
      <c r="F645" s="106">
        <v>1</v>
      </c>
      <c r="G645" s="106">
        <v>1.25</v>
      </c>
      <c r="H645" s="106">
        <v>1.25</v>
      </c>
      <c r="I645" s="107" t="s">
        <v>1242</v>
      </c>
      <c r="J645" s="108" t="s">
        <v>1240</v>
      </c>
    </row>
    <row r="646" spans="1:10" ht="15.5">
      <c r="A646" s="102" t="s">
        <v>868</v>
      </c>
      <c r="B646" s="103" t="s">
        <v>1952</v>
      </c>
      <c r="C646" s="104">
        <v>7.37</v>
      </c>
      <c r="D646" s="106">
        <v>1.2503</v>
      </c>
      <c r="E646" s="106">
        <v>1</v>
      </c>
      <c r="F646" s="106">
        <v>1</v>
      </c>
      <c r="G646" s="106">
        <v>1.25</v>
      </c>
      <c r="H646" s="106">
        <v>1.25</v>
      </c>
      <c r="I646" s="107" t="s">
        <v>1242</v>
      </c>
      <c r="J646" s="108" t="s">
        <v>1240</v>
      </c>
    </row>
    <row r="647" spans="1:10" ht="15.5">
      <c r="A647" s="109" t="s">
        <v>869</v>
      </c>
      <c r="B647" s="110" t="s">
        <v>1952</v>
      </c>
      <c r="C647" s="111">
        <v>16.62</v>
      </c>
      <c r="D647" s="112">
        <v>2.4388999999999998</v>
      </c>
      <c r="E647" s="112">
        <v>1.1000000000000001</v>
      </c>
      <c r="F647" s="112">
        <v>1.1000000000000001</v>
      </c>
      <c r="G647" s="112">
        <v>1.75</v>
      </c>
      <c r="H647" s="112">
        <v>1.75</v>
      </c>
      <c r="I647" s="113" t="s">
        <v>1242</v>
      </c>
      <c r="J647" s="114" t="s">
        <v>1240</v>
      </c>
    </row>
    <row r="648" spans="1:10" ht="15.5">
      <c r="A648" s="115" t="s">
        <v>870</v>
      </c>
      <c r="B648" s="116" t="s">
        <v>1953</v>
      </c>
      <c r="C648" s="117">
        <v>3.15</v>
      </c>
      <c r="D648" s="118">
        <v>0.53569999999999995</v>
      </c>
      <c r="E648" s="119">
        <v>1</v>
      </c>
      <c r="F648" s="119">
        <v>1</v>
      </c>
      <c r="G648" s="119">
        <v>1.25</v>
      </c>
      <c r="H648" s="119">
        <v>1.25</v>
      </c>
      <c r="I648" s="120" t="s">
        <v>1242</v>
      </c>
      <c r="J648" s="121" t="s">
        <v>1240</v>
      </c>
    </row>
    <row r="649" spans="1:10" ht="15.5">
      <c r="A649" s="102" t="s">
        <v>871</v>
      </c>
      <c r="B649" s="103" t="s">
        <v>1953</v>
      </c>
      <c r="C649" s="104">
        <v>4.26</v>
      </c>
      <c r="D649" s="106">
        <v>0.72940000000000005</v>
      </c>
      <c r="E649" s="106">
        <v>1</v>
      </c>
      <c r="F649" s="106">
        <v>1</v>
      </c>
      <c r="G649" s="106">
        <v>1.25</v>
      </c>
      <c r="H649" s="106">
        <v>1.25</v>
      </c>
      <c r="I649" s="107" t="s">
        <v>1242</v>
      </c>
      <c r="J649" s="108" t="s">
        <v>1240</v>
      </c>
    </row>
    <row r="650" spans="1:10" ht="15.5">
      <c r="A650" s="102" t="s">
        <v>872</v>
      </c>
      <c r="B650" s="103" t="s">
        <v>1953</v>
      </c>
      <c r="C650" s="104">
        <v>7.02</v>
      </c>
      <c r="D650" s="106">
        <v>1.1853</v>
      </c>
      <c r="E650" s="106">
        <v>1</v>
      </c>
      <c r="F650" s="106">
        <v>1</v>
      </c>
      <c r="G650" s="106">
        <v>1.25</v>
      </c>
      <c r="H650" s="106">
        <v>1.25</v>
      </c>
      <c r="I650" s="107" t="s">
        <v>1242</v>
      </c>
      <c r="J650" s="108" t="s">
        <v>1240</v>
      </c>
    </row>
    <row r="651" spans="1:10" ht="15.5">
      <c r="A651" s="109" t="s">
        <v>873</v>
      </c>
      <c r="B651" s="110" t="s">
        <v>1953</v>
      </c>
      <c r="C651" s="111">
        <v>13.6</v>
      </c>
      <c r="D651" s="112">
        <v>2.8277999999999999</v>
      </c>
      <c r="E651" s="112">
        <v>1.1000000000000001</v>
      </c>
      <c r="F651" s="112">
        <v>1.1000000000000001</v>
      </c>
      <c r="G651" s="112">
        <v>1.75</v>
      </c>
      <c r="H651" s="112">
        <v>1.75</v>
      </c>
      <c r="I651" s="113" t="s">
        <v>1242</v>
      </c>
      <c r="J651" s="114" t="s">
        <v>1240</v>
      </c>
    </row>
    <row r="652" spans="1:10" ht="15.5">
      <c r="A652" s="115" t="s">
        <v>874</v>
      </c>
      <c r="B652" s="116" t="s">
        <v>1954</v>
      </c>
      <c r="C652" s="117">
        <v>3.2</v>
      </c>
      <c r="D652" s="118">
        <v>0.53959999999999997</v>
      </c>
      <c r="E652" s="119">
        <v>1</v>
      </c>
      <c r="F652" s="119">
        <v>1</v>
      </c>
      <c r="G652" s="119">
        <v>1.25</v>
      </c>
      <c r="H652" s="119">
        <v>1.25</v>
      </c>
      <c r="I652" s="120" t="s">
        <v>1242</v>
      </c>
      <c r="J652" s="121" t="s">
        <v>1240</v>
      </c>
    </row>
    <row r="653" spans="1:10" ht="15.5">
      <c r="A653" s="102" t="s">
        <v>875</v>
      </c>
      <c r="B653" s="103" t="s">
        <v>1954</v>
      </c>
      <c r="C653" s="104">
        <v>3.69</v>
      </c>
      <c r="D653" s="106">
        <v>0.69679999999999997</v>
      </c>
      <c r="E653" s="106">
        <v>1</v>
      </c>
      <c r="F653" s="106">
        <v>1</v>
      </c>
      <c r="G653" s="106">
        <v>1.25</v>
      </c>
      <c r="H653" s="106">
        <v>1.25</v>
      </c>
      <c r="I653" s="107" t="s">
        <v>1242</v>
      </c>
      <c r="J653" s="108" t="s">
        <v>1240</v>
      </c>
    </row>
    <row r="654" spans="1:10" ht="15.5">
      <c r="A654" s="102" t="s">
        <v>876</v>
      </c>
      <c r="B654" s="103" t="s">
        <v>1954</v>
      </c>
      <c r="C654" s="104">
        <v>5.16</v>
      </c>
      <c r="D654" s="106">
        <v>0.96540000000000004</v>
      </c>
      <c r="E654" s="106">
        <v>1</v>
      </c>
      <c r="F654" s="106">
        <v>1</v>
      </c>
      <c r="G654" s="106">
        <v>1.25</v>
      </c>
      <c r="H654" s="106">
        <v>1.25</v>
      </c>
      <c r="I654" s="107" t="s">
        <v>1242</v>
      </c>
      <c r="J654" s="108" t="s">
        <v>1240</v>
      </c>
    </row>
    <row r="655" spans="1:10" ht="15.5">
      <c r="A655" s="109" t="s">
        <v>877</v>
      </c>
      <c r="B655" s="110" t="s">
        <v>1954</v>
      </c>
      <c r="C655" s="111">
        <v>9.92</v>
      </c>
      <c r="D655" s="112">
        <v>2.339</v>
      </c>
      <c r="E655" s="112">
        <v>1.1000000000000001</v>
      </c>
      <c r="F655" s="112">
        <v>1.1000000000000001</v>
      </c>
      <c r="G655" s="112">
        <v>1.75</v>
      </c>
      <c r="H655" s="112">
        <v>1.75</v>
      </c>
      <c r="I655" s="113" t="s">
        <v>1242</v>
      </c>
      <c r="J655" s="114" t="s">
        <v>1240</v>
      </c>
    </row>
    <row r="656" spans="1:10" ht="15.5">
      <c r="A656" s="115" t="s">
        <v>878</v>
      </c>
      <c r="B656" s="116" t="s">
        <v>1955</v>
      </c>
      <c r="C656" s="117">
        <v>2.1</v>
      </c>
      <c r="D656" s="118">
        <v>0.45340000000000003</v>
      </c>
      <c r="E656" s="119">
        <v>1</v>
      </c>
      <c r="F656" s="119">
        <v>1</v>
      </c>
      <c r="G656" s="119">
        <v>1.25</v>
      </c>
      <c r="H656" s="119">
        <v>1.25</v>
      </c>
      <c r="I656" s="120" t="s">
        <v>1242</v>
      </c>
      <c r="J656" s="121" t="s">
        <v>1240</v>
      </c>
    </row>
    <row r="657" spans="1:10" ht="15.5">
      <c r="A657" s="102" t="s">
        <v>879</v>
      </c>
      <c r="B657" s="103" t="s">
        <v>1955</v>
      </c>
      <c r="C657" s="104">
        <v>3.75</v>
      </c>
      <c r="D657" s="106">
        <v>0.65100000000000002</v>
      </c>
      <c r="E657" s="106">
        <v>1</v>
      </c>
      <c r="F657" s="106">
        <v>1</v>
      </c>
      <c r="G657" s="106">
        <v>1.25</v>
      </c>
      <c r="H657" s="106">
        <v>1.25</v>
      </c>
      <c r="I657" s="107" t="s">
        <v>1242</v>
      </c>
      <c r="J657" s="108" t="s">
        <v>1240</v>
      </c>
    </row>
    <row r="658" spans="1:10" ht="15.5">
      <c r="A658" s="102" t="s">
        <v>880</v>
      </c>
      <c r="B658" s="103" t="s">
        <v>1955</v>
      </c>
      <c r="C658" s="104">
        <v>6.68</v>
      </c>
      <c r="D658" s="106">
        <v>1.014</v>
      </c>
      <c r="E658" s="106">
        <v>1</v>
      </c>
      <c r="F658" s="106">
        <v>1</v>
      </c>
      <c r="G658" s="106">
        <v>1.25</v>
      </c>
      <c r="H658" s="106">
        <v>1.25</v>
      </c>
      <c r="I658" s="107" t="s">
        <v>1242</v>
      </c>
      <c r="J658" s="108" t="s">
        <v>1240</v>
      </c>
    </row>
    <row r="659" spans="1:10" ht="15.5">
      <c r="A659" s="109" t="s">
        <v>881</v>
      </c>
      <c r="B659" s="110" t="s">
        <v>1955</v>
      </c>
      <c r="C659" s="111">
        <v>10.74</v>
      </c>
      <c r="D659" s="112">
        <v>2.0871</v>
      </c>
      <c r="E659" s="112">
        <v>1.1000000000000001</v>
      </c>
      <c r="F659" s="112">
        <v>1.1000000000000001</v>
      </c>
      <c r="G659" s="112">
        <v>1.75</v>
      </c>
      <c r="H659" s="112">
        <v>1.75</v>
      </c>
      <c r="I659" s="113" t="s">
        <v>1242</v>
      </c>
      <c r="J659" s="114" t="s">
        <v>1240</v>
      </c>
    </row>
    <row r="660" spans="1:10" ht="15.5">
      <c r="A660" s="115" t="s">
        <v>882</v>
      </c>
      <c r="B660" s="116" t="s">
        <v>1956</v>
      </c>
      <c r="C660" s="117">
        <v>2.52</v>
      </c>
      <c r="D660" s="118">
        <v>0.4385</v>
      </c>
      <c r="E660" s="119">
        <v>1</v>
      </c>
      <c r="F660" s="119">
        <v>1</v>
      </c>
      <c r="G660" s="119">
        <v>1.25</v>
      </c>
      <c r="H660" s="119">
        <v>1.25</v>
      </c>
      <c r="I660" s="120" t="s">
        <v>1242</v>
      </c>
      <c r="J660" s="121" t="s">
        <v>1240</v>
      </c>
    </row>
    <row r="661" spans="1:10" ht="15.5">
      <c r="A661" s="102" t="s">
        <v>883</v>
      </c>
      <c r="B661" s="103" t="s">
        <v>1956</v>
      </c>
      <c r="C661" s="104">
        <v>3.48</v>
      </c>
      <c r="D661" s="106">
        <v>0.56410000000000005</v>
      </c>
      <c r="E661" s="106">
        <v>1</v>
      </c>
      <c r="F661" s="106">
        <v>1</v>
      </c>
      <c r="G661" s="106">
        <v>1.25</v>
      </c>
      <c r="H661" s="106">
        <v>1.25</v>
      </c>
      <c r="I661" s="107" t="s">
        <v>1242</v>
      </c>
      <c r="J661" s="108" t="s">
        <v>1240</v>
      </c>
    </row>
    <row r="662" spans="1:10" ht="15.5">
      <c r="A662" s="102" t="s">
        <v>884</v>
      </c>
      <c r="B662" s="103" t="s">
        <v>1956</v>
      </c>
      <c r="C662" s="104">
        <v>5.08</v>
      </c>
      <c r="D662" s="106">
        <v>0.87470000000000003</v>
      </c>
      <c r="E662" s="106">
        <v>1</v>
      </c>
      <c r="F662" s="106">
        <v>1</v>
      </c>
      <c r="G662" s="106">
        <v>1.25</v>
      </c>
      <c r="H662" s="106">
        <v>1.25</v>
      </c>
      <c r="I662" s="107" t="s">
        <v>1242</v>
      </c>
      <c r="J662" s="108" t="s">
        <v>1240</v>
      </c>
    </row>
    <row r="663" spans="1:10" ht="15.5">
      <c r="A663" s="109" t="s">
        <v>885</v>
      </c>
      <c r="B663" s="110" t="s">
        <v>1956</v>
      </c>
      <c r="C663" s="111">
        <v>10.67</v>
      </c>
      <c r="D663" s="112">
        <v>1.9535</v>
      </c>
      <c r="E663" s="112">
        <v>1.1000000000000001</v>
      </c>
      <c r="F663" s="112">
        <v>1.1000000000000001</v>
      </c>
      <c r="G663" s="112">
        <v>1.75</v>
      </c>
      <c r="H663" s="112">
        <v>1.75</v>
      </c>
      <c r="I663" s="113" t="s">
        <v>1242</v>
      </c>
      <c r="J663" s="114" t="s">
        <v>1240</v>
      </c>
    </row>
    <row r="664" spans="1:10" ht="15.5">
      <c r="A664" s="115" t="s">
        <v>886</v>
      </c>
      <c r="B664" s="116" t="s">
        <v>1957</v>
      </c>
      <c r="C664" s="117">
        <v>3.15</v>
      </c>
      <c r="D664" s="118">
        <v>1.1211</v>
      </c>
      <c r="E664" s="119">
        <v>1</v>
      </c>
      <c r="F664" s="119">
        <v>1</v>
      </c>
      <c r="G664" s="119">
        <v>1.25</v>
      </c>
      <c r="H664" s="119">
        <v>1.25</v>
      </c>
      <c r="I664" s="120" t="s">
        <v>1242</v>
      </c>
      <c r="J664" s="121" t="s">
        <v>1240</v>
      </c>
    </row>
    <row r="665" spans="1:10" ht="15.5">
      <c r="A665" s="102" t="s">
        <v>887</v>
      </c>
      <c r="B665" s="103" t="s">
        <v>1957</v>
      </c>
      <c r="C665" s="104">
        <v>5.37</v>
      </c>
      <c r="D665" s="106">
        <v>1.4513</v>
      </c>
      <c r="E665" s="106">
        <v>1</v>
      </c>
      <c r="F665" s="106">
        <v>1</v>
      </c>
      <c r="G665" s="106">
        <v>1.25</v>
      </c>
      <c r="H665" s="106">
        <v>1.25</v>
      </c>
      <c r="I665" s="107" t="s">
        <v>1242</v>
      </c>
      <c r="J665" s="108" t="s">
        <v>1240</v>
      </c>
    </row>
    <row r="666" spans="1:10" ht="15.5">
      <c r="A666" s="102" t="s">
        <v>888</v>
      </c>
      <c r="B666" s="103" t="s">
        <v>1957</v>
      </c>
      <c r="C666" s="104">
        <v>9.48</v>
      </c>
      <c r="D666" s="106">
        <v>2.1240000000000001</v>
      </c>
      <c r="E666" s="106">
        <v>1</v>
      </c>
      <c r="F666" s="106">
        <v>1</v>
      </c>
      <c r="G666" s="106">
        <v>1.25</v>
      </c>
      <c r="H666" s="106">
        <v>1.25</v>
      </c>
      <c r="I666" s="107" t="s">
        <v>1242</v>
      </c>
      <c r="J666" s="108" t="s">
        <v>1240</v>
      </c>
    </row>
    <row r="667" spans="1:10" ht="15.5">
      <c r="A667" s="109" t="s">
        <v>889</v>
      </c>
      <c r="B667" s="110" t="s">
        <v>1957</v>
      </c>
      <c r="C667" s="111">
        <v>16.55</v>
      </c>
      <c r="D667" s="112">
        <v>4.2790999999999997</v>
      </c>
      <c r="E667" s="112">
        <v>1.1000000000000001</v>
      </c>
      <c r="F667" s="112">
        <v>1.1000000000000001</v>
      </c>
      <c r="G667" s="112">
        <v>1.75</v>
      </c>
      <c r="H667" s="112">
        <v>1.75</v>
      </c>
      <c r="I667" s="113" t="s">
        <v>1242</v>
      </c>
      <c r="J667" s="114" t="s">
        <v>1240</v>
      </c>
    </row>
    <row r="668" spans="1:10" ht="15.5">
      <c r="A668" s="115" t="s">
        <v>890</v>
      </c>
      <c r="B668" s="116" t="s">
        <v>1958</v>
      </c>
      <c r="C668" s="117">
        <v>1.63</v>
      </c>
      <c r="D668" s="118">
        <v>1.1415</v>
      </c>
      <c r="E668" s="119">
        <v>1</v>
      </c>
      <c r="F668" s="119">
        <v>1</v>
      </c>
      <c r="G668" s="119">
        <v>1.25</v>
      </c>
      <c r="H668" s="119">
        <v>1.25</v>
      </c>
      <c r="I668" s="120" t="s">
        <v>1242</v>
      </c>
      <c r="J668" s="121" t="s">
        <v>1240</v>
      </c>
    </row>
    <row r="669" spans="1:10" ht="15.5">
      <c r="A669" s="102" t="s">
        <v>891</v>
      </c>
      <c r="B669" s="103" t="s">
        <v>1958</v>
      </c>
      <c r="C669" s="104">
        <v>2.08</v>
      </c>
      <c r="D669" s="106">
        <v>1.4613</v>
      </c>
      <c r="E669" s="106">
        <v>1</v>
      </c>
      <c r="F669" s="106">
        <v>1</v>
      </c>
      <c r="G669" s="106">
        <v>1.25</v>
      </c>
      <c r="H669" s="106">
        <v>1.25</v>
      </c>
      <c r="I669" s="107" t="s">
        <v>1242</v>
      </c>
      <c r="J669" s="108" t="s">
        <v>1240</v>
      </c>
    </row>
    <row r="670" spans="1:10" ht="15.5">
      <c r="A670" s="102" t="s">
        <v>892</v>
      </c>
      <c r="B670" s="103" t="s">
        <v>1958</v>
      </c>
      <c r="C670" s="104">
        <v>3.75</v>
      </c>
      <c r="D670" s="106">
        <v>1.7956000000000001</v>
      </c>
      <c r="E670" s="106">
        <v>1</v>
      </c>
      <c r="F670" s="106">
        <v>1</v>
      </c>
      <c r="G670" s="106">
        <v>1.25</v>
      </c>
      <c r="H670" s="106">
        <v>1.25</v>
      </c>
      <c r="I670" s="107" t="s">
        <v>1242</v>
      </c>
      <c r="J670" s="108" t="s">
        <v>1240</v>
      </c>
    </row>
    <row r="671" spans="1:10" ht="15.5">
      <c r="A671" s="109" t="s">
        <v>893</v>
      </c>
      <c r="B671" s="110" t="s">
        <v>1958</v>
      </c>
      <c r="C671" s="111">
        <v>9.5</v>
      </c>
      <c r="D671" s="112">
        <v>3.3582999999999998</v>
      </c>
      <c r="E671" s="112">
        <v>1.1000000000000001</v>
      </c>
      <c r="F671" s="112">
        <v>1.1000000000000001</v>
      </c>
      <c r="G671" s="112">
        <v>1.75</v>
      </c>
      <c r="H671" s="112">
        <v>1.75</v>
      </c>
      <c r="I671" s="113" t="s">
        <v>1242</v>
      </c>
      <c r="J671" s="114" t="s">
        <v>1240</v>
      </c>
    </row>
    <row r="672" spans="1:10" ht="15.5">
      <c r="A672" s="115" t="s">
        <v>894</v>
      </c>
      <c r="B672" s="116" t="s">
        <v>1959</v>
      </c>
      <c r="C672" s="117">
        <v>1.97</v>
      </c>
      <c r="D672" s="118">
        <v>0.9002</v>
      </c>
      <c r="E672" s="119">
        <v>1</v>
      </c>
      <c r="F672" s="119">
        <v>1</v>
      </c>
      <c r="G672" s="119">
        <v>1.25</v>
      </c>
      <c r="H672" s="119">
        <v>1.25</v>
      </c>
      <c r="I672" s="120" t="s">
        <v>1242</v>
      </c>
      <c r="J672" s="121" t="s">
        <v>1240</v>
      </c>
    </row>
    <row r="673" spans="1:10" ht="15.5">
      <c r="A673" s="102" t="s">
        <v>895</v>
      </c>
      <c r="B673" s="103" t="s">
        <v>1959</v>
      </c>
      <c r="C673" s="104">
        <v>3.19</v>
      </c>
      <c r="D673" s="106">
        <v>1.5454000000000001</v>
      </c>
      <c r="E673" s="106">
        <v>1</v>
      </c>
      <c r="F673" s="106">
        <v>1</v>
      </c>
      <c r="G673" s="106">
        <v>1.25</v>
      </c>
      <c r="H673" s="106">
        <v>1.25</v>
      </c>
      <c r="I673" s="107" t="s">
        <v>1242</v>
      </c>
      <c r="J673" s="108" t="s">
        <v>1240</v>
      </c>
    </row>
    <row r="674" spans="1:10" ht="15.5">
      <c r="A674" s="102" t="s">
        <v>896</v>
      </c>
      <c r="B674" s="103" t="s">
        <v>1959</v>
      </c>
      <c r="C674" s="104">
        <v>4.3499999999999996</v>
      </c>
      <c r="D674" s="106">
        <v>2.0424000000000002</v>
      </c>
      <c r="E674" s="106">
        <v>1</v>
      </c>
      <c r="F674" s="106">
        <v>1</v>
      </c>
      <c r="G674" s="106">
        <v>1.25</v>
      </c>
      <c r="H674" s="106">
        <v>1.25</v>
      </c>
      <c r="I674" s="107" t="s">
        <v>1242</v>
      </c>
      <c r="J674" s="108" t="s">
        <v>1240</v>
      </c>
    </row>
    <row r="675" spans="1:10" ht="15.5">
      <c r="A675" s="109" t="s">
        <v>897</v>
      </c>
      <c r="B675" s="110" t="s">
        <v>1959</v>
      </c>
      <c r="C675" s="111">
        <v>12.33</v>
      </c>
      <c r="D675" s="112">
        <v>4.0787000000000004</v>
      </c>
      <c r="E675" s="112">
        <v>1.1000000000000001</v>
      </c>
      <c r="F675" s="112">
        <v>1.1000000000000001</v>
      </c>
      <c r="G675" s="112">
        <v>1.75</v>
      </c>
      <c r="H675" s="112">
        <v>1.75</v>
      </c>
      <c r="I675" s="113" t="s">
        <v>1242</v>
      </c>
      <c r="J675" s="114" t="s">
        <v>1240</v>
      </c>
    </row>
    <row r="676" spans="1:10" ht="15.5">
      <c r="A676" s="115" t="s">
        <v>898</v>
      </c>
      <c r="B676" s="116" t="s">
        <v>1960</v>
      </c>
      <c r="C676" s="117">
        <v>3.19</v>
      </c>
      <c r="D676" s="118">
        <v>0.75239999999999996</v>
      </c>
      <c r="E676" s="119">
        <v>1</v>
      </c>
      <c r="F676" s="119">
        <v>1</v>
      </c>
      <c r="G676" s="119">
        <v>1.25</v>
      </c>
      <c r="H676" s="119">
        <v>1.25</v>
      </c>
      <c r="I676" s="120" t="s">
        <v>1242</v>
      </c>
      <c r="J676" s="121" t="s">
        <v>1240</v>
      </c>
    </row>
    <row r="677" spans="1:10" ht="15.5">
      <c r="A677" s="102" t="s">
        <v>899</v>
      </c>
      <c r="B677" s="103" t="s">
        <v>1960</v>
      </c>
      <c r="C677" s="104">
        <v>4.37</v>
      </c>
      <c r="D677" s="106">
        <v>1.0491999999999999</v>
      </c>
      <c r="E677" s="106">
        <v>1</v>
      </c>
      <c r="F677" s="106">
        <v>1</v>
      </c>
      <c r="G677" s="106">
        <v>1.25</v>
      </c>
      <c r="H677" s="106">
        <v>1.25</v>
      </c>
      <c r="I677" s="107" t="s">
        <v>1242</v>
      </c>
      <c r="J677" s="108" t="s">
        <v>1240</v>
      </c>
    </row>
    <row r="678" spans="1:10" ht="15.5">
      <c r="A678" s="102" t="s">
        <v>900</v>
      </c>
      <c r="B678" s="103" t="s">
        <v>1960</v>
      </c>
      <c r="C678" s="104">
        <v>7.8</v>
      </c>
      <c r="D678" s="106">
        <v>1.6025</v>
      </c>
      <c r="E678" s="106">
        <v>1</v>
      </c>
      <c r="F678" s="106">
        <v>1</v>
      </c>
      <c r="G678" s="106">
        <v>1.25</v>
      </c>
      <c r="H678" s="106">
        <v>1.25</v>
      </c>
      <c r="I678" s="107" t="s">
        <v>1242</v>
      </c>
      <c r="J678" s="108" t="s">
        <v>1240</v>
      </c>
    </row>
    <row r="679" spans="1:10" ht="15.5">
      <c r="A679" s="109" t="s">
        <v>901</v>
      </c>
      <c r="B679" s="110" t="s">
        <v>1960</v>
      </c>
      <c r="C679" s="111">
        <v>23</v>
      </c>
      <c r="D679" s="112">
        <v>2.9039999999999999</v>
      </c>
      <c r="E679" s="112">
        <v>1.1000000000000001</v>
      </c>
      <c r="F679" s="112">
        <v>1.1000000000000001</v>
      </c>
      <c r="G679" s="112">
        <v>1.75</v>
      </c>
      <c r="H679" s="112">
        <v>1.75</v>
      </c>
      <c r="I679" s="113" t="s">
        <v>1242</v>
      </c>
      <c r="J679" s="114" t="s">
        <v>1240</v>
      </c>
    </row>
    <row r="680" spans="1:10" ht="15.5">
      <c r="A680" s="115" t="s">
        <v>902</v>
      </c>
      <c r="B680" s="116" t="s">
        <v>1961</v>
      </c>
      <c r="C680" s="117">
        <v>3</v>
      </c>
      <c r="D680" s="118">
        <v>0.53769999999999996</v>
      </c>
      <c r="E680" s="119">
        <v>1</v>
      </c>
      <c r="F680" s="119">
        <v>1</v>
      </c>
      <c r="G680" s="119">
        <v>1.25</v>
      </c>
      <c r="H680" s="119">
        <v>1.25</v>
      </c>
      <c r="I680" s="120" t="s">
        <v>1242</v>
      </c>
      <c r="J680" s="121" t="s">
        <v>1240</v>
      </c>
    </row>
    <row r="681" spans="1:10" ht="15.5">
      <c r="A681" s="102" t="s">
        <v>903</v>
      </c>
      <c r="B681" s="103" t="s">
        <v>1961</v>
      </c>
      <c r="C681" s="104">
        <v>4.22</v>
      </c>
      <c r="D681" s="106">
        <v>0.64829999999999999</v>
      </c>
      <c r="E681" s="106">
        <v>1</v>
      </c>
      <c r="F681" s="106">
        <v>1</v>
      </c>
      <c r="G681" s="106">
        <v>1.25</v>
      </c>
      <c r="H681" s="106">
        <v>1.25</v>
      </c>
      <c r="I681" s="107" t="s">
        <v>1242</v>
      </c>
      <c r="J681" s="108" t="s">
        <v>1240</v>
      </c>
    </row>
    <row r="682" spans="1:10" ht="15.5">
      <c r="A682" s="102" t="s">
        <v>904</v>
      </c>
      <c r="B682" s="103" t="s">
        <v>1961</v>
      </c>
      <c r="C682" s="104">
        <v>6.32</v>
      </c>
      <c r="D682" s="106">
        <v>0.90159999999999996</v>
      </c>
      <c r="E682" s="106">
        <v>1</v>
      </c>
      <c r="F682" s="106">
        <v>1</v>
      </c>
      <c r="G682" s="106">
        <v>1.25</v>
      </c>
      <c r="H682" s="106">
        <v>1.25</v>
      </c>
      <c r="I682" s="107" t="s">
        <v>1242</v>
      </c>
      <c r="J682" s="108" t="s">
        <v>1240</v>
      </c>
    </row>
    <row r="683" spans="1:10" ht="15.5">
      <c r="A683" s="109" t="s">
        <v>905</v>
      </c>
      <c r="B683" s="110" t="s">
        <v>1961</v>
      </c>
      <c r="C683" s="111">
        <v>13.16</v>
      </c>
      <c r="D683" s="112">
        <v>1.7353000000000001</v>
      </c>
      <c r="E683" s="112">
        <v>1.1000000000000001</v>
      </c>
      <c r="F683" s="112">
        <v>1.1000000000000001</v>
      </c>
      <c r="G683" s="112">
        <v>1.75</v>
      </c>
      <c r="H683" s="112">
        <v>1.75</v>
      </c>
      <c r="I683" s="113" t="s">
        <v>1242</v>
      </c>
      <c r="J683" s="114" t="s">
        <v>1240</v>
      </c>
    </row>
    <row r="684" spans="1:10" ht="15.5">
      <c r="A684" s="115" t="s">
        <v>906</v>
      </c>
      <c r="B684" s="116" t="s">
        <v>1962</v>
      </c>
      <c r="C684" s="117">
        <v>2.59</v>
      </c>
      <c r="D684" s="118">
        <v>0.36520000000000002</v>
      </c>
      <c r="E684" s="119">
        <v>1</v>
      </c>
      <c r="F684" s="119">
        <v>1</v>
      </c>
      <c r="G684" s="119">
        <v>1.25</v>
      </c>
      <c r="H684" s="119">
        <v>1.25</v>
      </c>
      <c r="I684" s="120" t="s">
        <v>1242</v>
      </c>
      <c r="J684" s="121" t="s">
        <v>1240</v>
      </c>
    </row>
    <row r="685" spans="1:10" ht="15.5">
      <c r="A685" s="102" t="s">
        <v>907</v>
      </c>
      <c r="B685" s="103" t="s">
        <v>1962</v>
      </c>
      <c r="C685" s="104">
        <v>4.29</v>
      </c>
      <c r="D685" s="106">
        <v>0.60580000000000001</v>
      </c>
      <c r="E685" s="106">
        <v>1</v>
      </c>
      <c r="F685" s="106">
        <v>1</v>
      </c>
      <c r="G685" s="106">
        <v>1.25</v>
      </c>
      <c r="H685" s="106">
        <v>1.25</v>
      </c>
      <c r="I685" s="107" t="s">
        <v>1242</v>
      </c>
      <c r="J685" s="108" t="s">
        <v>1240</v>
      </c>
    </row>
    <row r="686" spans="1:10" ht="15.5">
      <c r="A686" s="102" t="s">
        <v>908</v>
      </c>
      <c r="B686" s="103" t="s">
        <v>1962</v>
      </c>
      <c r="C686" s="104">
        <v>8.35</v>
      </c>
      <c r="D686" s="106">
        <v>1.0822000000000001</v>
      </c>
      <c r="E686" s="106">
        <v>1</v>
      </c>
      <c r="F686" s="106">
        <v>1</v>
      </c>
      <c r="G686" s="106">
        <v>1.25</v>
      </c>
      <c r="H686" s="106">
        <v>1.25</v>
      </c>
      <c r="I686" s="107" t="s">
        <v>1242</v>
      </c>
      <c r="J686" s="108" t="s">
        <v>1240</v>
      </c>
    </row>
    <row r="687" spans="1:10" ht="15.5">
      <c r="A687" s="109" t="s">
        <v>909</v>
      </c>
      <c r="B687" s="110" t="s">
        <v>1962</v>
      </c>
      <c r="C687" s="111">
        <v>13.71</v>
      </c>
      <c r="D687" s="112">
        <v>2.9279999999999999</v>
      </c>
      <c r="E687" s="112">
        <v>1.1000000000000001</v>
      </c>
      <c r="F687" s="112">
        <v>1.1000000000000001</v>
      </c>
      <c r="G687" s="112">
        <v>1.75</v>
      </c>
      <c r="H687" s="112">
        <v>1.75</v>
      </c>
      <c r="I687" s="113" t="s">
        <v>1242</v>
      </c>
      <c r="J687" s="114" t="s">
        <v>1240</v>
      </c>
    </row>
    <row r="688" spans="1:10" ht="15.5">
      <c r="A688" s="115" t="s">
        <v>910</v>
      </c>
      <c r="B688" s="116" t="s">
        <v>1963</v>
      </c>
      <c r="C688" s="117">
        <v>2.25</v>
      </c>
      <c r="D688" s="118">
        <v>0.45029999999999998</v>
      </c>
      <c r="E688" s="119">
        <v>1</v>
      </c>
      <c r="F688" s="119">
        <v>1</v>
      </c>
      <c r="G688" s="119">
        <v>1.25</v>
      </c>
      <c r="H688" s="119">
        <v>1.25</v>
      </c>
      <c r="I688" s="120" t="s">
        <v>1242</v>
      </c>
      <c r="J688" s="121" t="s">
        <v>1240</v>
      </c>
    </row>
    <row r="689" spans="1:10" ht="15.5">
      <c r="A689" s="102" t="s">
        <v>911</v>
      </c>
      <c r="B689" s="103" t="s">
        <v>1963</v>
      </c>
      <c r="C689" s="104">
        <v>3.48</v>
      </c>
      <c r="D689" s="106">
        <v>0.62439999999999996</v>
      </c>
      <c r="E689" s="106">
        <v>1</v>
      </c>
      <c r="F689" s="106">
        <v>1</v>
      </c>
      <c r="G689" s="106">
        <v>1.25</v>
      </c>
      <c r="H689" s="106">
        <v>1.25</v>
      </c>
      <c r="I689" s="107" t="s">
        <v>1242</v>
      </c>
      <c r="J689" s="108" t="s">
        <v>1240</v>
      </c>
    </row>
    <row r="690" spans="1:10" ht="15.5">
      <c r="A690" s="102" t="s">
        <v>912</v>
      </c>
      <c r="B690" s="103" t="s">
        <v>1963</v>
      </c>
      <c r="C690" s="104">
        <v>5.41</v>
      </c>
      <c r="D690" s="106">
        <v>1.0048999999999999</v>
      </c>
      <c r="E690" s="106">
        <v>1</v>
      </c>
      <c r="F690" s="106">
        <v>1</v>
      </c>
      <c r="G690" s="106">
        <v>1.25</v>
      </c>
      <c r="H690" s="106">
        <v>1.25</v>
      </c>
      <c r="I690" s="107" t="s">
        <v>1242</v>
      </c>
      <c r="J690" s="108" t="s">
        <v>1240</v>
      </c>
    </row>
    <row r="691" spans="1:10" ht="15.5">
      <c r="A691" s="109" t="s">
        <v>913</v>
      </c>
      <c r="B691" s="110" t="s">
        <v>1963</v>
      </c>
      <c r="C691" s="111">
        <v>10.82</v>
      </c>
      <c r="D691" s="112">
        <v>1.6049</v>
      </c>
      <c r="E691" s="112">
        <v>1.1000000000000001</v>
      </c>
      <c r="F691" s="112">
        <v>1.1000000000000001</v>
      </c>
      <c r="G691" s="112">
        <v>1.75</v>
      </c>
      <c r="H691" s="112">
        <v>1.75</v>
      </c>
      <c r="I691" s="113" t="s">
        <v>1242</v>
      </c>
      <c r="J691" s="114" t="s">
        <v>1240</v>
      </c>
    </row>
    <row r="692" spans="1:10" ht="15.5">
      <c r="A692" s="115" t="s">
        <v>914</v>
      </c>
      <c r="B692" s="116" t="s">
        <v>1964</v>
      </c>
      <c r="C692" s="117">
        <v>2.67</v>
      </c>
      <c r="D692" s="118">
        <v>0.42130000000000001</v>
      </c>
      <c r="E692" s="119">
        <v>1</v>
      </c>
      <c r="F692" s="119">
        <v>1</v>
      </c>
      <c r="G692" s="119">
        <v>1.25</v>
      </c>
      <c r="H692" s="119">
        <v>1.25</v>
      </c>
      <c r="I692" s="120" t="s">
        <v>1242</v>
      </c>
      <c r="J692" s="121" t="s">
        <v>1240</v>
      </c>
    </row>
    <row r="693" spans="1:10" ht="15.5">
      <c r="A693" s="102" t="s">
        <v>915</v>
      </c>
      <c r="B693" s="103" t="s">
        <v>1964</v>
      </c>
      <c r="C693" s="104">
        <v>3.55</v>
      </c>
      <c r="D693" s="106">
        <v>0.57220000000000004</v>
      </c>
      <c r="E693" s="106">
        <v>1</v>
      </c>
      <c r="F693" s="106">
        <v>1</v>
      </c>
      <c r="G693" s="106">
        <v>1.25</v>
      </c>
      <c r="H693" s="106">
        <v>1.25</v>
      </c>
      <c r="I693" s="107" t="s">
        <v>1242</v>
      </c>
      <c r="J693" s="108" t="s">
        <v>1240</v>
      </c>
    </row>
    <row r="694" spans="1:10" ht="15.5">
      <c r="A694" s="102" t="s">
        <v>916</v>
      </c>
      <c r="B694" s="103" t="s">
        <v>1964</v>
      </c>
      <c r="C694" s="104">
        <v>5.36</v>
      </c>
      <c r="D694" s="106">
        <v>0.86570000000000003</v>
      </c>
      <c r="E694" s="106">
        <v>1</v>
      </c>
      <c r="F694" s="106">
        <v>1</v>
      </c>
      <c r="G694" s="106">
        <v>1.25</v>
      </c>
      <c r="H694" s="106">
        <v>1.25</v>
      </c>
      <c r="I694" s="107" t="s">
        <v>1242</v>
      </c>
      <c r="J694" s="108" t="s">
        <v>1240</v>
      </c>
    </row>
    <row r="695" spans="1:10" ht="15.5">
      <c r="A695" s="109" t="s">
        <v>917</v>
      </c>
      <c r="B695" s="110" t="s">
        <v>1964</v>
      </c>
      <c r="C695" s="111">
        <v>10.16</v>
      </c>
      <c r="D695" s="112">
        <v>1.8779999999999999</v>
      </c>
      <c r="E695" s="112">
        <v>1.1000000000000001</v>
      </c>
      <c r="F695" s="112">
        <v>1.1000000000000001</v>
      </c>
      <c r="G695" s="112">
        <v>1.75</v>
      </c>
      <c r="H695" s="112">
        <v>1.75</v>
      </c>
      <c r="I695" s="113" t="s">
        <v>1242</v>
      </c>
      <c r="J695" s="114" t="s">
        <v>1240</v>
      </c>
    </row>
    <row r="696" spans="1:10" ht="15.5">
      <c r="A696" s="115" t="s">
        <v>918</v>
      </c>
      <c r="B696" s="116" t="s">
        <v>1965</v>
      </c>
      <c r="C696" s="117">
        <v>1.91</v>
      </c>
      <c r="D696" s="118">
        <v>0.48570000000000002</v>
      </c>
      <c r="E696" s="119">
        <v>1</v>
      </c>
      <c r="F696" s="119">
        <v>1</v>
      </c>
      <c r="G696" s="119">
        <v>1.25</v>
      </c>
      <c r="H696" s="119">
        <v>1.25</v>
      </c>
      <c r="I696" s="120" t="s">
        <v>1242</v>
      </c>
      <c r="J696" s="121" t="s">
        <v>1240</v>
      </c>
    </row>
    <row r="697" spans="1:10" ht="15.5">
      <c r="A697" s="102" t="s">
        <v>919</v>
      </c>
      <c r="B697" s="103" t="s">
        <v>1965</v>
      </c>
      <c r="C697" s="104">
        <v>3.09</v>
      </c>
      <c r="D697" s="106">
        <v>0.623</v>
      </c>
      <c r="E697" s="106">
        <v>1</v>
      </c>
      <c r="F697" s="106">
        <v>1</v>
      </c>
      <c r="G697" s="106">
        <v>1.25</v>
      </c>
      <c r="H697" s="106">
        <v>1.25</v>
      </c>
      <c r="I697" s="107" t="s">
        <v>1242</v>
      </c>
      <c r="J697" s="108" t="s">
        <v>1240</v>
      </c>
    </row>
    <row r="698" spans="1:10" ht="15.5">
      <c r="A698" s="102" t="s">
        <v>920</v>
      </c>
      <c r="B698" s="103" t="s">
        <v>1965</v>
      </c>
      <c r="C698" s="104">
        <v>4</v>
      </c>
      <c r="D698" s="106">
        <v>0.9103</v>
      </c>
      <c r="E698" s="106">
        <v>1</v>
      </c>
      <c r="F698" s="106">
        <v>1</v>
      </c>
      <c r="G698" s="106">
        <v>1.25</v>
      </c>
      <c r="H698" s="106">
        <v>1.25</v>
      </c>
      <c r="I698" s="107" t="s">
        <v>1242</v>
      </c>
      <c r="J698" s="108" t="s">
        <v>1240</v>
      </c>
    </row>
    <row r="699" spans="1:10" ht="15.5">
      <c r="A699" s="109" t="s">
        <v>921</v>
      </c>
      <c r="B699" s="110" t="s">
        <v>1965</v>
      </c>
      <c r="C699" s="111">
        <v>18.7</v>
      </c>
      <c r="D699" s="112">
        <v>1.9681999999999999</v>
      </c>
      <c r="E699" s="112">
        <v>1.1000000000000001</v>
      </c>
      <c r="F699" s="112">
        <v>1.1000000000000001</v>
      </c>
      <c r="G699" s="112">
        <v>1.75</v>
      </c>
      <c r="H699" s="112">
        <v>1.75</v>
      </c>
      <c r="I699" s="113" t="s">
        <v>1242</v>
      </c>
      <c r="J699" s="114" t="s">
        <v>1240</v>
      </c>
    </row>
    <row r="700" spans="1:10" ht="15.5">
      <c r="A700" s="115" t="s">
        <v>922</v>
      </c>
      <c r="B700" s="116" t="s">
        <v>1966</v>
      </c>
      <c r="C700" s="117">
        <v>2.4900000000000002</v>
      </c>
      <c r="D700" s="118">
        <v>0.37709999999999999</v>
      </c>
      <c r="E700" s="119">
        <v>1</v>
      </c>
      <c r="F700" s="119">
        <v>1</v>
      </c>
      <c r="G700" s="119">
        <v>1.25</v>
      </c>
      <c r="H700" s="119">
        <v>1.25</v>
      </c>
      <c r="I700" s="120" t="s">
        <v>1242</v>
      </c>
      <c r="J700" s="121" t="s">
        <v>1240</v>
      </c>
    </row>
    <row r="701" spans="1:10" ht="15.5">
      <c r="A701" s="102" t="s">
        <v>923</v>
      </c>
      <c r="B701" s="103" t="s">
        <v>1966</v>
      </c>
      <c r="C701" s="104">
        <v>3.58</v>
      </c>
      <c r="D701" s="106">
        <v>0.5252</v>
      </c>
      <c r="E701" s="106">
        <v>1</v>
      </c>
      <c r="F701" s="106">
        <v>1</v>
      </c>
      <c r="G701" s="106">
        <v>1.25</v>
      </c>
      <c r="H701" s="106">
        <v>1.25</v>
      </c>
      <c r="I701" s="107" t="s">
        <v>1242</v>
      </c>
      <c r="J701" s="108" t="s">
        <v>1240</v>
      </c>
    </row>
    <row r="702" spans="1:10" ht="15.5">
      <c r="A702" s="102" t="s">
        <v>924</v>
      </c>
      <c r="B702" s="103" t="s">
        <v>1966</v>
      </c>
      <c r="C702" s="104">
        <v>5.79</v>
      </c>
      <c r="D702" s="106">
        <v>0.78810000000000002</v>
      </c>
      <c r="E702" s="106">
        <v>1</v>
      </c>
      <c r="F702" s="106">
        <v>1</v>
      </c>
      <c r="G702" s="106">
        <v>1.25</v>
      </c>
      <c r="H702" s="106">
        <v>1.25</v>
      </c>
      <c r="I702" s="107" t="s">
        <v>1242</v>
      </c>
      <c r="J702" s="108" t="s">
        <v>1240</v>
      </c>
    </row>
    <row r="703" spans="1:10" ht="15.5">
      <c r="A703" s="109" t="s">
        <v>925</v>
      </c>
      <c r="B703" s="110" t="s">
        <v>1966</v>
      </c>
      <c r="C703" s="111">
        <v>10.53</v>
      </c>
      <c r="D703" s="112">
        <v>1.6469</v>
      </c>
      <c r="E703" s="112">
        <v>1.1000000000000001</v>
      </c>
      <c r="F703" s="112">
        <v>1.1000000000000001</v>
      </c>
      <c r="G703" s="112">
        <v>1.75</v>
      </c>
      <c r="H703" s="112">
        <v>1.75</v>
      </c>
      <c r="I703" s="113" t="s">
        <v>1242</v>
      </c>
      <c r="J703" s="114" t="s">
        <v>1240</v>
      </c>
    </row>
    <row r="704" spans="1:10" ht="15.5">
      <c r="A704" s="115" t="s">
        <v>926</v>
      </c>
      <c r="B704" s="116" t="s">
        <v>1967</v>
      </c>
      <c r="C704" s="117">
        <v>2.71</v>
      </c>
      <c r="D704" s="118">
        <v>1.3516999999999999</v>
      </c>
      <c r="E704" s="119">
        <v>1</v>
      </c>
      <c r="F704" s="119">
        <v>1</v>
      </c>
      <c r="G704" s="119">
        <v>1.25</v>
      </c>
      <c r="H704" s="119">
        <v>1.25</v>
      </c>
      <c r="I704" s="120" t="s">
        <v>1242</v>
      </c>
      <c r="J704" s="121" t="s">
        <v>1240</v>
      </c>
    </row>
    <row r="705" spans="1:10" ht="15.5">
      <c r="A705" s="102" t="s">
        <v>927</v>
      </c>
      <c r="B705" s="103" t="s">
        <v>1967</v>
      </c>
      <c r="C705" s="104">
        <v>3.67</v>
      </c>
      <c r="D705" s="106">
        <v>1.8181</v>
      </c>
      <c r="E705" s="106">
        <v>1</v>
      </c>
      <c r="F705" s="106">
        <v>1</v>
      </c>
      <c r="G705" s="106">
        <v>1.25</v>
      </c>
      <c r="H705" s="106">
        <v>1.25</v>
      </c>
      <c r="I705" s="107" t="s">
        <v>1242</v>
      </c>
      <c r="J705" s="108" t="s">
        <v>1240</v>
      </c>
    </row>
    <row r="706" spans="1:10" ht="15.5">
      <c r="A706" s="102" t="s">
        <v>928</v>
      </c>
      <c r="B706" s="103" t="s">
        <v>1967</v>
      </c>
      <c r="C706" s="104">
        <v>6.76</v>
      </c>
      <c r="D706" s="106">
        <v>2.9007000000000001</v>
      </c>
      <c r="E706" s="106">
        <v>1</v>
      </c>
      <c r="F706" s="106">
        <v>1</v>
      </c>
      <c r="G706" s="106">
        <v>1.25</v>
      </c>
      <c r="H706" s="106">
        <v>1.25</v>
      </c>
      <c r="I706" s="107" t="s">
        <v>1242</v>
      </c>
      <c r="J706" s="108" t="s">
        <v>1240</v>
      </c>
    </row>
    <row r="707" spans="1:10" ht="15.5">
      <c r="A707" s="109" t="s">
        <v>929</v>
      </c>
      <c r="B707" s="110" t="s">
        <v>1967</v>
      </c>
      <c r="C707" s="111">
        <v>18</v>
      </c>
      <c r="D707" s="112">
        <v>6.1353999999999997</v>
      </c>
      <c r="E707" s="112">
        <v>1.1000000000000001</v>
      </c>
      <c r="F707" s="112">
        <v>1.1000000000000001</v>
      </c>
      <c r="G707" s="112">
        <v>1.75</v>
      </c>
      <c r="H707" s="112">
        <v>1.75</v>
      </c>
      <c r="I707" s="113" t="s">
        <v>1242</v>
      </c>
      <c r="J707" s="114" t="s">
        <v>1240</v>
      </c>
    </row>
    <row r="708" spans="1:10" ht="15.5">
      <c r="A708" s="115" t="s">
        <v>930</v>
      </c>
      <c r="B708" s="116" t="s">
        <v>1968</v>
      </c>
      <c r="C708" s="117">
        <v>1.7</v>
      </c>
      <c r="D708" s="118">
        <v>1.2417</v>
      </c>
      <c r="E708" s="119">
        <v>1</v>
      </c>
      <c r="F708" s="119">
        <v>1</v>
      </c>
      <c r="G708" s="119">
        <v>1.25</v>
      </c>
      <c r="H708" s="119">
        <v>1.25</v>
      </c>
      <c r="I708" s="120" t="s">
        <v>1242</v>
      </c>
      <c r="J708" s="121" t="s">
        <v>1240</v>
      </c>
    </row>
    <row r="709" spans="1:10" ht="15.5">
      <c r="A709" s="102" t="s">
        <v>931</v>
      </c>
      <c r="B709" s="103" t="s">
        <v>1968</v>
      </c>
      <c r="C709" s="104">
        <v>1.95</v>
      </c>
      <c r="D709" s="106">
        <v>1.4056999999999999</v>
      </c>
      <c r="E709" s="106">
        <v>1</v>
      </c>
      <c r="F709" s="106">
        <v>1</v>
      </c>
      <c r="G709" s="106">
        <v>1.25</v>
      </c>
      <c r="H709" s="106">
        <v>1.25</v>
      </c>
      <c r="I709" s="107" t="s">
        <v>1242</v>
      </c>
      <c r="J709" s="108" t="s">
        <v>1240</v>
      </c>
    </row>
    <row r="710" spans="1:10" ht="15.5">
      <c r="A710" s="102" t="s">
        <v>932</v>
      </c>
      <c r="B710" s="103" t="s">
        <v>1968</v>
      </c>
      <c r="C710" s="104">
        <v>4.17</v>
      </c>
      <c r="D710" s="106">
        <v>2.0421</v>
      </c>
      <c r="E710" s="106">
        <v>1</v>
      </c>
      <c r="F710" s="106">
        <v>1</v>
      </c>
      <c r="G710" s="106">
        <v>1.25</v>
      </c>
      <c r="H710" s="106">
        <v>1.25</v>
      </c>
      <c r="I710" s="107" t="s">
        <v>1242</v>
      </c>
      <c r="J710" s="108" t="s">
        <v>1240</v>
      </c>
    </row>
    <row r="711" spans="1:10" ht="15.5">
      <c r="A711" s="109" t="s">
        <v>933</v>
      </c>
      <c r="B711" s="110" t="s">
        <v>1968</v>
      </c>
      <c r="C711" s="111">
        <v>19.25</v>
      </c>
      <c r="D711" s="112">
        <v>5.2058</v>
      </c>
      <c r="E711" s="112">
        <v>1.1000000000000001</v>
      </c>
      <c r="F711" s="112">
        <v>1.1000000000000001</v>
      </c>
      <c r="G711" s="112">
        <v>1.75</v>
      </c>
      <c r="H711" s="112">
        <v>1.75</v>
      </c>
      <c r="I711" s="113" t="s">
        <v>1242</v>
      </c>
      <c r="J711" s="114" t="s">
        <v>1240</v>
      </c>
    </row>
    <row r="712" spans="1:10" ht="15.5">
      <c r="A712" s="115" t="s">
        <v>934</v>
      </c>
      <c r="B712" s="116" t="s">
        <v>1969</v>
      </c>
      <c r="C712" s="117">
        <v>1.58</v>
      </c>
      <c r="D712" s="118">
        <v>0.76280000000000003</v>
      </c>
      <c r="E712" s="119">
        <v>1</v>
      </c>
      <c r="F712" s="119">
        <v>1</v>
      </c>
      <c r="G712" s="119">
        <v>1.25</v>
      </c>
      <c r="H712" s="119">
        <v>1.25</v>
      </c>
      <c r="I712" s="120" t="s">
        <v>1242</v>
      </c>
      <c r="J712" s="121" t="s">
        <v>1240</v>
      </c>
    </row>
    <row r="713" spans="1:10" ht="15.5">
      <c r="A713" s="102" t="s">
        <v>935</v>
      </c>
      <c r="B713" s="103" t="s">
        <v>1969</v>
      </c>
      <c r="C713" s="104">
        <v>2.33</v>
      </c>
      <c r="D713" s="106">
        <v>0.99439999999999995</v>
      </c>
      <c r="E713" s="106">
        <v>1</v>
      </c>
      <c r="F713" s="106">
        <v>1</v>
      </c>
      <c r="G713" s="106">
        <v>1.25</v>
      </c>
      <c r="H713" s="106">
        <v>1.25</v>
      </c>
      <c r="I713" s="107" t="s">
        <v>1242</v>
      </c>
      <c r="J713" s="108" t="s">
        <v>1240</v>
      </c>
    </row>
    <row r="714" spans="1:10" ht="15.5">
      <c r="A714" s="102" t="s">
        <v>936</v>
      </c>
      <c r="B714" s="103" t="s">
        <v>1969</v>
      </c>
      <c r="C714" s="104">
        <v>6.74</v>
      </c>
      <c r="D714" s="106">
        <v>1.9296</v>
      </c>
      <c r="E714" s="106">
        <v>1</v>
      </c>
      <c r="F714" s="106">
        <v>1</v>
      </c>
      <c r="G714" s="106">
        <v>1.25</v>
      </c>
      <c r="H714" s="106">
        <v>1.25</v>
      </c>
      <c r="I714" s="107" t="s">
        <v>1242</v>
      </c>
      <c r="J714" s="108" t="s">
        <v>1240</v>
      </c>
    </row>
    <row r="715" spans="1:10" ht="15.5">
      <c r="A715" s="109" t="s">
        <v>937</v>
      </c>
      <c r="B715" s="110" t="s">
        <v>1969</v>
      </c>
      <c r="C715" s="111">
        <v>14.5</v>
      </c>
      <c r="D715" s="112">
        <v>4.5084</v>
      </c>
      <c r="E715" s="112">
        <v>1.1000000000000001</v>
      </c>
      <c r="F715" s="112">
        <v>1.1000000000000001</v>
      </c>
      <c r="G715" s="112">
        <v>1.75</v>
      </c>
      <c r="H715" s="112">
        <v>1.75</v>
      </c>
      <c r="I715" s="113" t="s">
        <v>1242</v>
      </c>
      <c r="J715" s="114" t="s">
        <v>1240</v>
      </c>
    </row>
    <row r="716" spans="1:10" ht="15.5">
      <c r="A716" s="115" t="s">
        <v>938</v>
      </c>
      <c r="B716" s="116" t="s">
        <v>1970</v>
      </c>
      <c r="C716" s="117">
        <v>3.24</v>
      </c>
      <c r="D716" s="118">
        <v>1.1316999999999999</v>
      </c>
      <c r="E716" s="119">
        <v>1</v>
      </c>
      <c r="F716" s="119">
        <v>1</v>
      </c>
      <c r="G716" s="119">
        <v>1.25</v>
      </c>
      <c r="H716" s="119">
        <v>1.25</v>
      </c>
      <c r="I716" s="120" t="s">
        <v>1242</v>
      </c>
      <c r="J716" s="121" t="s">
        <v>1240</v>
      </c>
    </row>
    <row r="717" spans="1:10" ht="15.5">
      <c r="A717" s="102" t="s">
        <v>939</v>
      </c>
      <c r="B717" s="103" t="s">
        <v>1970</v>
      </c>
      <c r="C717" s="104">
        <v>4.9800000000000004</v>
      </c>
      <c r="D717" s="106">
        <v>1.4826999999999999</v>
      </c>
      <c r="E717" s="106">
        <v>1</v>
      </c>
      <c r="F717" s="106">
        <v>1</v>
      </c>
      <c r="G717" s="106">
        <v>1.25</v>
      </c>
      <c r="H717" s="106">
        <v>1.25</v>
      </c>
      <c r="I717" s="107" t="s">
        <v>1242</v>
      </c>
      <c r="J717" s="108" t="s">
        <v>1240</v>
      </c>
    </row>
    <row r="718" spans="1:10" ht="15.5">
      <c r="A718" s="102" t="s">
        <v>940</v>
      </c>
      <c r="B718" s="103" t="s">
        <v>1970</v>
      </c>
      <c r="C718" s="104">
        <v>10.029999999999999</v>
      </c>
      <c r="D718" s="106">
        <v>2.1231</v>
      </c>
      <c r="E718" s="106">
        <v>1</v>
      </c>
      <c r="F718" s="106">
        <v>1</v>
      </c>
      <c r="G718" s="106">
        <v>1.25</v>
      </c>
      <c r="H718" s="106">
        <v>1.25</v>
      </c>
      <c r="I718" s="107" t="s">
        <v>1242</v>
      </c>
      <c r="J718" s="108" t="s">
        <v>1240</v>
      </c>
    </row>
    <row r="719" spans="1:10" ht="15.5">
      <c r="A719" s="109" t="s">
        <v>941</v>
      </c>
      <c r="B719" s="110" t="s">
        <v>1970</v>
      </c>
      <c r="C719" s="111">
        <v>21.11</v>
      </c>
      <c r="D719" s="112">
        <v>4.4958999999999998</v>
      </c>
      <c r="E719" s="112">
        <v>1.1000000000000001</v>
      </c>
      <c r="F719" s="112">
        <v>1.1000000000000001</v>
      </c>
      <c r="G719" s="112">
        <v>1.75</v>
      </c>
      <c r="H719" s="112">
        <v>1.75</v>
      </c>
      <c r="I719" s="113" t="s">
        <v>1242</v>
      </c>
      <c r="J719" s="114" t="s">
        <v>1240</v>
      </c>
    </row>
    <row r="720" spans="1:10" ht="15.5">
      <c r="A720" s="115" t="s">
        <v>942</v>
      </c>
      <c r="B720" s="116" t="s">
        <v>1971</v>
      </c>
      <c r="C720" s="117">
        <v>2.4</v>
      </c>
      <c r="D720" s="118">
        <v>0.38669999999999999</v>
      </c>
      <c r="E720" s="119">
        <v>1</v>
      </c>
      <c r="F720" s="119">
        <v>1</v>
      </c>
      <c r="G720" s="119">
        <v>1.25</v>
      </c>
      <c r="H720" s="119">
        <v>1.25</v>
      </c>
      <c r="I720" s="120" t="s">
        <v>1242</v>
      </c>
      <c r="J720" s="121" t="s">
        <v>1240</v>
      </c>
    </row>
    <row r="721" spans="1:10" ht="15.5">
      <c r="A721" s="102" t="s">
        <v>943</v>
      </c>
      <c r="B721" s="103" t="s">
        <v>1971</v>
      </c>
      <c r="C721" s="104">
        <v>2.65</v>
      </c>
      <c r="D721" s="106">
        <v>0.52459999999999996</v>
      </c>
      <c r="E721" s="106">
        <v>1</v>
      </c>
      <c r="F721" s="106">
        <v>1</v>
      </c>
      <c r="G721" s="106">
        <v>1.25</v>
      </c>
      <c r="H721" s="106">
        <v>1.25</v>
      </c>
      <c r="I721" s="107" t="s">
        <v>1242</v>
      </c>
      <c r="J721" s="108" t="s">
        <v>1240</v>
      </c>
    </row>
    <row r="722" spans="1:10" ht="15.5">
      <c r="A722" s="102" t="s">
        <v>944</v>
      </c>
      <c r="B722" s="103" t="s">
        <v>1971</v>
      </c>
      <c r="C722" s="104">
        <v>4.1399999999999997</v>
      </c>
      <c r="D722" s="106">
        <v>0.76670000000000005</v>
      </c>
      <c r="E722" s="106">
        <v>1</v>
      </c>
      <c r="F722" s="106">
        <v>1</v>
      </c>
      <c r="G722" s="106">
        <v>1.25</v>
      </c>
      <c r="H722" s="106">
        <v>1.25</v>
      </c>
      <c r="I722" s="107" t="s">
        <v>1242</v>
      </c>
      <c r="J722" s="108" t="s">
        <v>1240</v>
      </c>
    </row>
    <row r="723" spans="1:10" ht="15.5">
      <c r="A723" s="109" t="s">
        <v>945</v>
      </c>
      <c r="B723" s="110" t="s">
        <v>1971</v>
      </c>
      <c r="C723" s="111">
        <v>8.6</v>
      </c>
      <c r="D723" s="112">
        <v>1.9049</v>
      </c>
      <c r="E723" s="112">
        <v>1.1000000000000001</v>
      </c>
      <c r="F723" s="112">
        <v>1.1000000000000001</v>
      </c>
      <c r="G723" s="112">
        <v>1.75</v>
      </c>
      <c r="H723" s="112">
        <v>1.75</v>
      </c>
      <c r="I723" s="113" t="s">
        <v>1242</v>
      </c>
      <c r="J723" s="114" t="s">
        <v>1240</v>
      </c>
    </row>
    <row r="724" spans="1:10" ht="15.5">
      <c r="A724" s="115" t="s">
        <v>946</v>
      </c>
      <c r="B724" s="116" t="s">
        <v>1972</v>
      </c>
      <c r="C724" s="117">
        <v>3.21</v>
      </c>
      <c r="D724" s="118">
        <v>0.55010000000000003</v>
      </c>
      <c r="E724" s="119">
        <v>1</v>
      </c>
      <c r="F724" s="119">
        <v>1</v>
      </c>
      <c r="G724" s="119">
        <v>1.25</v>
      </c>
      <c r="H724" s="119">
        <v>1.25</v>
      </c>
      <c r="I724" s="120" t="s">
        <v>1242</v>
      </c>
      <c r="J724" s="121" t="s">
        <v>1240</v>
      </c>
    </row>
    <row r="725" spans="1:10" ht="15.5">
      <c r="A725" s="102" t="s">
        <v>947</v>
      </c>
      <c r="B725" s="103" t="s">
        <v>1972</v>
      </c>
      <c r="C725" s="104">
        <v>7.02</v>
      </c>
      <c r="D725" s="106">
        <v>0.59350000000000003</v>
      </c>
      <c r="E725" s="106">
        <v>1</v>
      </c>
      <c r="F725" s="106">
        <v>1</v>
      </c>
      <c r="G725" s="106">
        <v>1.25</v>
      </c>
      <c r="H725" s="106">
        <v>1.25</v>
      </c>
      <c r="I725" s="107" t="s">
        <v>1242</v>
      </c>
      <c r="J725" s="108" t="s">
        <v>1240</v>
      </c>
    </row>
    <row r="726" spans="1:10" ht="15.5">
      <c r="A726" s="102" t="s">
        <v>948</v>
      </c>
      <c r="B726" s="103" t="s">
        <v>1972</v>
      </c>
      <c r="C726" s="104">
        <v>12.72</v>
      </c>
      <c r="D726" s="106">
        <v>0.89329999999999998</v>
      </c>
      <c r="E726" s="106">
        <v>1</v>
      </c>
      <c r="F726" s="106">
        <v>1</v>
      </c>
      <c r="G726" s="106">
        <v>1.25</v>
      </c>
      <c r="H726" s="106">
        <v>1.25</v>
      </c>
      <c r="I726" s="107" t="s">
        <v>1242</v>
      </c>
      <c r="J726" s="108" t="s">
        <v>1240</v>
      </c>
    </row>
    <row r="727" spans="1:10" ht="15.5">
      <c r="A727" s="109" t="s">
        <v>949</v>
      </c>
      <c r="B727" s="110" t="s">
        <v>1972</v>
      </c>
      <c r="C727" s="111">
        <v>25.76</v>
      </c>
      <c r="D727" s="112">
        <v>1.6226</v>
      </c>
      <c r="E727" s="112">
        <v>1.1000000000000001</v>
      </c>
      <c r="F727" s="112">
        <v>1.1000000000000001</v>
      </c>
      <c r="G727" s="112">
        <v>1.75</v>
      </c>
      <c r="H727" s="112">
        <v>1.75</v>
      </c>
      <c r="I727" s="113" t="s">
        <v>1242</v>
      </c>
      <c r="J727" s="114" t="s">
        <v>1240</v>
      </c>
    </row>
    <row r="728" spans="1:10" ht="15.5">
      <c r="A728" s="115" t="s">
        <v>950</v>
      </c>
      <c r="B728" s="116" t="s">
        <v>1973</v>
      </c>
      <c r="C728" s="117">
        <v>1.91</v>
      </c>
      <c r="D728" s="118">
        <v>0.308</v>
      </c>
      <c r="E728" s="119">
        <v>1</v>
      </c>
      <c r="F728" s="119">
        <v>1</v>
      </c>
      <c r="G728" s="119">
        <v>1.25</v>
      </c>
      <c r="H728" s="119">
        <v>1.25</v>
      </c>
      <c r="I728" s="120" t="s">
        <v>1242</v>
      </c>
      <c r="J728" s="121" t="s">
        <v>1240</v>
      </c>
    </row>
    <row r="729" spans="1:10" ht="15.5">
      <c r="A729" s="102" t="s">
        <v>951</v>
      </c>
      <c r="B729" s="103" t="s">
        <v>1973</v>
      </c>
      <c r="C729" s="104">
        <v>2.7</v>
      </c>
      <c r="D729" s="106">
        <v>0.46379999999999999</v>
      </c>
      <c r="E729" s="106">
        <v>1</v>
      </c>
      <c r="F729" s="106">
        <v>1</v>
      </c>
      <c r="G729" s="106">
        <v>1.25</v>
      </c>
      <c r="H729" s="106">
        <v>1.25</v>
      </c>
      <c r="I729" s="107" t="s">
        <v>1242</v>
      </c>
      <c r="J729" s="108" t="s">
        <v>1240</v>
      </c>
    </row>
    <row r="730" spans="1:10" ht="15.5">
      <c r="A730" s="102" t="s">
        <v>952</v>
      </c>
      <c r="B730" s="103" t="s">
        <v>1973</v>
      </c>
      <c r="C730" s="104">
        <v>4.0999999999999996</v>
      </c>
      <c r="D730" s="106">
        <v>0.6784</v>
      </c>
      <c r="E730" s="106">
        <v>1</v>
      </c>
      <c r="F730" s="106">
        <v>1</v>
      </c>
      <c r="G730" s="106">
        <v>1.25</v>
      </c>
      <c r="H730" s="106">
        <v>1.25</v>
      </c>
      <c r="I730" s="107" t="s">
        <v>1242</v>
      </c>
      <c r="J730" s="108" t="s">
        <v>1240</v>
      </c>
    </row>
    <row r="731" spans="1:10" ht="15.5">
      <c r="A731" s="109" t="s">
        <v>953</v>
      </c>
      <c r="B731" s="110" t="s">
        <v>1973</v>
      </c>
      <c r="C731" s="111">
        <v>8.4700000000000006</v>
      </c>
      <c r="D731" s="112">
        <v>1.333</v>
      </c>
      <c r="E731" s="112">
        <v>1.1000000000000001</v>
      </c>
      <c r="F731" s="112">
        <v>1.1000000000000001</v>
      </c>
      <c r="G731" s="112">
        <v>1.75</v>
      </c>
      <c r="H731" s="112">
        <v>1.75</v>
      </c>
      <c r="I731" s="113" t="s">
        <v>1242</v>
      </c>
      <c r="J731" s="114" t="s">
        <v>1240</v>
      </c>
    </row>
    <row r="732" spans="1:10" ht="15.5">
      <c r="A732" s="115" t="s">
        <v>954</v>
      </c>
      <c r="B732" s="116" t="s">
        <v>1974</v>
      </c>
      <c r="C732" s="117">
        <v>2.5</v>
      </c>
      <c r="D732" s="118">
        <v>0.45610000000000001</v>
      </c>
      <c r="E732" s="119">
        <v>1</v>
      </c>
      <c r="F732" s="119">
        <v>1</v>
      </c>
      <c r="G732" s="119">
        <v>1.25</v>
      </c>
      <c r="H732" s="119">
        <v>1.25</v>
      </c>
      <c r="I732" s="120" t="s">
        <v>1242</v>
      </c>
      <c r="J732" s="121" t="s">
        <v>1240</v>
      </c>
    </row>
    <row r="733" spans="1:10" ht="15.5">
      <c r="A733" s="102" t="s">
        <v>955</v>
      </c>
      <c r="B733" s="103" t="s">
        <v>1974</v>
      </c>
      <c r="C733" s="104">
        <v>3.85</v>
      </c>
      <c r="D733" s="106">
        <v>0.60870000000000002</v>
      </c>
      <c r="E733" s="106">
        <v>1</v>
      </c>
      <c r="F733" s="106">
        <v>1</v>
      </c>
      <c r="G733" s="106">
        <v>1.25</v>
      </c>
      <c r="H733" s="106">
        <v>1.25</v>
      </c>
      <c r="I733" s="107" t="s">
        <v>1242</v>
      </c>
      <c r="J733" s="108" t="s">
        <v>1240</v>
      </c>
    </row>
    <row r="734" spans="1:10" ht="15.5">
      <c r="A734" s="102" t="s">
        <v>956</v>
      </c>
      <c r="B734" s="103" t="s">
        <v>1974</v>
      </c>
      <c r="C734" s="104">
        <v>5.09</v>
      </c>
      <c r="D734" s="106">
        <v>0.94840000000000002</v>
      </c>
      <c r="E734" s="106">
        <v>1</v>
      </c>
      <c r="F734" s="106">
        <v>1</v>
      </c>
      <c r="G734" s="106">
        <v>1.25</v>
      </c>
      <c r="H734" s="106">
        <v>1.25</v>
      </c>
      <c r="I734" s="107" t="s">
        <v>1242</v>
      </c>
      <c r="J734" s="108" t="s">
        <v>1240</v>
      </c>
    </row>
    <row r="735" spans="1:10" ht="15.5">
      <c r="A735" s="109" t="s">
        <v>957</v>
      </c>
      <c r="B735" s="110" t="s">
        <v>1974</v>
      </c>
      <c r="C735" s="111">
        <v>25.6</v>
      </c>
      <c r="D735" s="112">
        <v>1.5799000000000001</v>
      </c>
      <c r="E735" s="112">
        <v>1.1000000000000001</v>
      </c>
      <c r="F735" s="112">
        <v>1.1000000000000001</v>
      </c>
      <c r="G735" s="112">
        <v>1.75</v>
      </c>
      <c r="H735" s="112">
        <v>1.75</v>
      </c>
      <c r="I735" s="113" t="s">
        <v>1242</v>
      </c>
      <c r="J735" s="114" t="s">
        <v>1240</v>
      </c>
    </row>
    <row r="736" spans="1:10" ht="15.5">
      <c r="A736" s="115" t="s">
        <v>958</v>
      </c>
      <c r="B736" s="116" t="s">
        <v>1975</v>
      </c>
      <c r="C736" s="117">
        <v>2.4700000000000002</v>
      </c>
      <c r="D736" s="118">
        <v>0.44269999999999998</v>
      </c>
      <c r="E736" s="119">
        <v>1</v>
      </c>
      <c r="F736" s="119">
        <v>1</v>
      </c>
      <c r="G736" s="119">
        <v>1.25</v>
      </c>
      <c r="H736" s="119">
        <v>1.25</v>
      </c>
      <c r="I736" s="120" t="s">
        <v>1242</v>
      </c>
      <c r="J736" s="121" t="s">
        <v>1240</v>
      </c>
    </row>
    <row r="737" spans="1:10" ht="15.5">
      <c r="A737" s="102" t="s">
        <v>959</v>
      </c>
      <c r="B737" s="103" t="s">
        <v>1975</v>
      </c>
      <c r="C737" s="104">
        <v>3.26</v>
      </c>
      <c r="D737" s="106">
        <v>0.63519999999999999</v>
      </c>
      <c r="E737" s="106">
        <v>1</v>
      </c>
      <c r="F737" s="106">
        <v>1</v>
      </c>
      <c r="G737" s="106">
        <v>1.25</v>
      </c>
      <c r="H737" s="106">
        <v>1.25</v>
      </c>
      <c r="I737" s="107" t="s">
        <v>1242</v>
      </c>
      <c r="J737" s="108" t="s">
        <v>1240</v>
      </c>
    </row>
    <row r="738" spans="1:10" ht="15.5">
      <c r="A738" s="102" t="s">
        <v>960</v>
      </c>
      <c r="B738" s="103" t="s">
        <v>1975</v>
      </c>
      <c r="C738" s="104">
        <v>5.23</v>
      </c>
      <c r="D738" s="106">
        <v>0.95240000000000002</v>
      </c>
      <c r="E738" s="106">
        <v>1</v>
      </c>
      <c r="F738" s="106">
        <v>1</v>
      </c>
      <c r="G738" s="106">
        <v>1.25</v>
      </c>
      <c r="H738" s="106">
        <v>1.25</v>
      </c>
      <c r="I738" s="107" t="s">
        <v>1242</v>
      </c>
      <c r="J738" s="108" t="s">
        <v>1240</v>
      </c>
    </row>
    <row r="739" spans="1:10" ht="15.5">
      <c r="A739" s="109" t="s">
        <v>961</v>
      </c>
      <c r="B739" s="110" t="s">
        <v>1975</v>
      </c>
      <c r="C739" s="111">
        <v>9.44</v>
      </c>
      <c r="D739" s="112">
        <v>1.9206000000000001</v>
      </c>
      <c r="E739" s="112">
        <v>1.1000000000000001</v>
      </c>
      <c r="F739" s="112">
        <v>1.1000000000000001</v>
      </c>
      <c r="G739" s="112">
        <v>1.75</v>
      </c>
      <c r="H739" s="112">
        <v>1.75</v>
      </c>
      <c r="I739" s="113" t="s">
        <v>1242</v>
      </c>
      <c r="J739" s="114" t="s">
        <v>1240</v>
      </c>
    </row>
    <row r="740" spans="1:10" ht="15.5">
      <c r="A740" s="115" t="s">
        <v>962</v>
      </c>
      <c r="B740" s="116" t="s">
        <v>1976</v>
      </c>
      <c r="C740" s="117">
        <v>2.13</v>
      </c>
      <c r="D740" s="118">
        <v>0.4073</v>
      </c>
      <c r="E740" s="119">
        <v>1</v>
      </c>
      <c r="F740" s="119">
        <v>1</v>
      </c>
      <c r="G740" s="119">
        <v>1.25</v>
      </c>
      <c r="H740" s="119">
        <v>1.25</v>
      </c>
      <c r="I740" s="120" t="s">
        <v>1242</v>
      </c>
      <c r="J740" s="121" t="s">
        <v>1240</v>
      </c>
    </row>
    <row r="741" spans="1:10" ht="15.5">
      <c r="A741" s="102" t="s">
        <v>963</v>
      </c>
      <c r="B741" s="103" t="s">
        <v>1976</v>
      </c>
      <c r="C741" s="104">
        <v>2.82</v>
      </c>
      <c r="D741" s="106">
        <v>0.51980000000000004</v>
      </c>
      <c r="E741" s="106">
        <v>1</v>
      </c>
      <c r="F741" s="106">
        <v>1</v>
      </c>
      <c r="G741" s="106">
        <v>1.25</v>
      </c>
      <c r="H741" s="106">
        <v>1.25</v>
      </c>
      <c r="I741" s="107" t="s">
        <v>1242</v>
      </c>
      <c r="J741" s="108" t="s">
        <v>1240</v>
      </c>
    </row>
    <row r="742" spans="1:10" ht="15.5">
      <c r="A742" s="102" t="s">
        <v>964</v>
      </c>
      <c r="B742" s="103" t="s">
        <v>1976</v>
      </c>
      <c r="C742" s="104">
        <v>4.07</v>
      </c>
      <c r="D742" s="106">
        <v>0.75160000000000005</v>
      </c>
      <c r="E742" s="106">
        <v>1</v>
      </c>
      <c r="F742" s="106">
        <v>1</v>
      </c>
      <c r="G742" s="106">
        <v>1.25</v>
      </c>
      <c r="H742" s="106">
        <v>1.25</v>
      </c>
      <c r="I742" s="107" t="s">
        <v>1242</v>
      </c>
      <c r="J742" s="108" t="s">
        <v>1240</v>
      </c>
    </row>
    <row r="743" spans="1:10" ht="15.5">
      <c r="A743" s="109" t="s">
        <v>965</v>
      </c>
      <c r="B743" s="110" t="s">
        <v>1976</v>
      </c>
      <c r="C743" s="111">
        <v>8.7899999999999991</v>
      </c>
      <c r="D743" s="112">
        <v>1.6268</v>
      </c>
      <c r="E743" s="112">
        <v>1.1000000000000001</v>
      </c>
      <c r="F743" s="112">
        <v>1.1000000000000001</v>
      </c>
      <c r="G743" s="112">
        <v>1.75</v>
      </c>
      <c r="H743" s="112">
        <v>1.75</v>
      </c>
      <c r="I743" s="113" t="s">
        <v>1242</v>
      </c>
      <c r="J743" s="114" t="s">
        <v>1240</v>
      </c>
    </row>
    <row r="744" spans="1:10" ht="15.5">
      <c r="A744" s="115" t="s">
        <v>1977</v>
      </c>
      <c r="B744" s="116" t="s">
        <v>1978</v>
      </c>
      <c r="C744" s="117">
        <v>2.16</v>
      </c>
      <c r="D744" s="118">
        <v>0.39100000000000001</v>
      </c>
      <c r="E744" s="119">
        <v>1</v>
      </c>
      <c r="F744" s="119">
        <v>1</v>
      </c>
      <c r="G744" s="119">
        <v>1.25</v>
      </c>
      <c r="H744" s="119">
        <v>1.25</v>
      </c>
      <c r="I744" s="120" t="s">
        <v>1242</v>
      </c>
      <c r="J744" s="121" t="s">
        <v>1240</v>
      </c>
    </row>
    <row r="745" spans="1:10" ht="15.5">
      <c r="A745" s="102" t="s">
        <v>1979</v>
      </c>
      <c r="B745" s="103" t="s">
        <v>1978</v>
      </c>
      <c r="C745" s="104">
        <v>3.2</v>
      </c>
      <c r="D745" s="106">
        <v>0.51990000000000003</v>
      </c>
      <c r="E745" s="106">
        <v>1</v>
      </c>
      <c r="F745" s="106">
        <v>1</v>
      </c>
      <c r="G745" s="106">
        <v>1.25</v>
      </c>
      <c r="H745" s="106">
        <v>1.25</v>
      </c>
      <c r="I745" s="107" t="s">
        <v>1242</v>
      </c>
      <c r="J745" s="108" t="s">
        <v>1240</v>
      </c>
    </row>
    <row r="746" spans="1:10" ht="15.5">
      <c r="A746" s="102" t="s">
        <v>1980</v>
      </c>
      <c r="B746" s="103" t="s">
        <v>1978</v>
      </c>
      <c r="C746" s="104">
        <v>5</v>
      </c>
      <c r="D746" s="106">
        <v>0.75170000000000003</v>
      </c>
      <c r="E746" s="106">
        <v>1</v>
      </c>
      <c r="F746" s="106">
        <v>1</v>
      </c>
      <c r="G746" s="106">
        <v>1.25</v>
      </c>
      <c r="H746" s="106">
        <v>1.25</v>
      </c>
      <c r="I746" s="107" t="s">
        <v>1242</v>
      </c>
      <c r="J746" s="108" t="s">
        <v>1240</v>
      </c>
    </row>
    <row r="747" spans="1:10" ht="15.5">
      <c r="A747" s="109" t="s">
        <v>1981</v>
      </c>
      <c r="B747" s="110" t="s">
        <v>1978</v>
      </c>
      <c r="C747" s="111">
        <v>9.94</v>
      </c>
      <c r="D747" s="112">
        <v>1.5851999999999999</v>
      </c>
      <c r="E747" s="112">
        <v>1.1000000000000001</v>
      </c>
      <c r="F747" s="112">
        <v>1.1000000000000001</v>
      </c>
      <c r="G747" s="112">
        <v>1.75</v>
      </c>
      <c r="H747" s="112">
        <v>1.75</v>
      </c>
      <c r="I747" s="113" t="s">
        <v>1242</v>
      </c>
      <c r="J747" s="114" t="s">
        <v>1240</v>
      </c>
    </row>
    <row r="748" spans="1:10" ht="15.5">
      <c r="A748" s="115" t="s">
        <v>1982</v>
      </c>
      <c r="B748" s="116" t="s">
        <v>1983</v>
      </c>
      <c r="C748" s="117">
        <v>2</v>
      </c>
      <c r="D748" s="118">
        <v>0.44269999999999998</v>
      </c>
      <c r="E748" s="119">
        <v>1</v>
      </c>
      <c r="F748" s="119">
        <v>1</v>
      </c>
      <c r="G748" s="119">
        <v>1.25</v>
      </c>
      <c r="H748" s="119">
        <v>1.25</v>
      </c>
      <c r="I748" s="120" t="s">
        <v>1242</v>
      </c>
      <c r="J748" s="121" t="s">
        <v>1240</v>
      </c>
    </row>
    <row r="749" spans="1:10" ht="15.5">
      <c r="A749" s="102" t="s">
        <v>1984</v>
      </c>
      <c r="B749" s="103" t="s">
        <v>1983</v>
      </c>
      <c r="C749" s="104">
        <v>2.8</v>
      </c>
      <c r="D749" s="106">
        <v>0.60509999999999997</v>
      </c>
      <c r="E749" s="106">
        <v>1</v>
      </c>
      <c r="F749" s="106">
        <v>1</v>
      </c>
      <c r="G749" s="106">
        <v>1.25</v>
      </c>
      <c r="H749" s="106">
        <v>1.25</v>
      </c>
      <c r="I749" s="107" t="s">
        <v>1242</v>
      </c>
      <c r="J749" s="108" t="s">
        <v>1240</v>
      </c>
    </row>
    <row r="750" spans="1:10" ht="15.5">
      <c r="A750" s="102" t="s">
        <v>1985</v>
      </c>
      <c r="B750" s="103" t="s">
        <v>1983</v>
      </c>
      <c r="C750" s="104">
        <v>6.02</v>
      </c>
      <c r="D750" s="106">
        <v>0.94269999999999998</v>
      </c>
      <c r="E750" s="106">
        <v>1</v>
      </c>
      <c r="F750" s="106">
        <v>1</v>
      </c>
      <c r="G750" s="106">
        <v>1.25</v>
      </c>
      <c r="H750" s="106">
        <v>1.25</v>
      </c>
      <c r="I750" s="107" t="s">
        <v>1242</v>
      </c>
      <c r="J750" s="108" t="s">
        <v>1240</v>
      </c>
    </row>
    <row r="751" spans="1:10" ht="15.5">
      <c r="A751" s="109" t="s">
        <v>1986</v>
      </c>
      <c r="B751" s="110" t="s">
        <v>1983</v>
      </c>
      <c r="C751" s="111">
        <v>10</v>
      </c>
      <c r="D751" s="112">
        <v>1.8531</v>
      </c>
      <c r="E751" s="112">
        <v>1.1000000000000001</v>
      </c>
      <c r="F751" s="112">
        <v>1.1000000000000001</v>
      </c>
      <c r="G751" s="112">
        <v>1.75</v>
      </c>
      <c r="H751" s="112">
        <v>1.75</v>
      </c>
      <c r="I751" s="113" t="s">
        <v>1242</v>
      </c>
      <c r="J751" s="114" t="s">
        <v>1240</v>
      </c>
    </row>
    <row r="752" spans="1:10" ht="15.5">
      <c r="A752" s="115" t="s">
        <v>966</v>
      </c>
      <c r="B752" s="116" t="s">
        <v>1987</v>
      </c>
      <c r="C752" s="117">
        <v>5.71</v>
      </c>
      <c r="D752" s="118">
        <v>4.2880000000000003</v>
      </c>
      <c r="E752" s="119">
        <v>1</v>
      </c>
      <c r="F752" s="119">
        <v>1</v>
      </c>
      <c r="G752" s="119">
        <v>1.25</v>
      </c>
      <c r="H752" s="119">
        <v>1.25</v>
      </c>
      <c r="I752" s="120" t="s">
        <v>1242</v>
      </c>
      <c r="J752" s="121" t="s">
        <v>1240</v>
      </c>
    </row>
    <row r="753" spans="1:10" ht="15.5">
      <c r="A753" s="102" t="s">
        <v>967</v>
      </c>
      <c r="B753" s="103" t="s">
        <v>1987</v>
      </c>
      <c r="C753" s="104">
        <v>5.52</v>
      </c>
      <c r="D753" s="106">
        <v>4.9012000000000002</v>
      </c>
      <c r="E753" s="106">
        <v>1</v>
      </c>
      <c r="F753" s="106">
        <v>1</v>
      </c>
      <c r="G753" s="106">
        <v>1.25</v>
      </c>
      <c r="H753" s="106">
        <v>1.25</v>
      </c>
      <c r="I753" s="107" t="s">
        <v>1242</v>
      </c>
      <c r="J753" s="108" t="s">
        <v>1240</v>
      </c>
    </row>
    <row r="754" spans="1:10" ht="15.5">
      <c r="A754" s="102" t="s">
        <v>968</v>
      </c>
      <c r="B754" s="103" t="s">
        <v>1987</v>
      </c>
      <c r="C754" s="104">
        <v>8.3699999999999992</v>
      </c>
      <c r="D754" s="106">
        <v>5.7344999999999997</v>
      </c>
      <c r="E754" s="106">
        <v>1</v>
      </c>
      <c r="F754" s="106">
        <v>1</v>
      </c>
      <c r="G754" s="106">
        <v>1.25</v>
      </c>
      <c r="H754" s="106">
        <v>1.25</v>
      </c>
      <c r="I754" s="107" t="s">
        <v>1242</v>
      </c>
      <c r="J754" s="108" t="s">
        <v>1240</v>
      </c>
    </row>
    <row r="755" spans="1:10" ht="15.5">
      <c r="A755" s="109" t="s">
        <v>969</v>
      </c>
      <c r="B755" s="110" t="s">
        <v>1987</v>
      </c>
      <c r="C755" s="111">
        <v>22.95</v>
      </c>
      <c r="D755" s="112">
        <v>8.5792999999999999</v>
      </c>
      <c r="E755" s="112">
        <v>1.1000000000000001</v>
      </c>
      <c r="F755" s="112">
        <v>1.1000000000000001</v>
      </c>
      <c r="G755" s="112">
        <v>1.75</v>
      </c>
      <c r="H755" s="112">
        <v>1.75</v>
      </c>
      <c r="I755" s="113" t="s">
        <v>1242</v>
      </c>
      <c r="J755" s="114" t="s">
        <v>1240</v>
      </c>
    </row>
    <row r="756" spans="1:10" ht="15.5">
      <c r="A756" s="115" t="s">
        <v>970</v>
      </c>
      <c r="B756" s="116" t="s">
        <v>1988</v>
      </c>
      <c r="C756" s="117">
        <v>4.93</v>
      </c>
      <c r="D756" s="118">
        <v>1.4221999999999999</v>
      </c>
      <c r="E756" s="119">
        <v>1</v>
      </c>
      <c r="F756" s="119">
        <v>1</v>
      </c>
      <c r="G756" s="119">
        <v>1.25</v>
      </c>
      <c r="H756" s="119">
        <v>1.25</v>
      </c>
      <c r="I756" s="120" t="s">
        <v>1242</v>
      </c>
      <c r="J756" s="121" t="s">
        <v>1240</v>
      </c>
    </row>
    <row r="757" spans="1:10" ht="15.5">
      <c r="A757" s="102" t="s">
        <v>971</v>
      </c>
      <c r="B757" s="103" t="s">
        <v>1988</v>
      </c>
      <c r="C757" s="104">
        <v>7.05</v>
      </c>
      <c r="D757" s="106">
        <v>2.1812</v>
      </c>
      <c r="E757" s="106">
        <v>1</v>
      </c>
      <c r="F757" s="106">
        <v>1</v>
      </c>
      <c r="G757" s="106">
        <v>1.25</v>
      </c>
      <c r="H757" s="106">
        <v>1.25</v>
      </c>
      <c r="I757" s="107" t="s">
        <v>1242</v>
      </c>
      <c r="J757" s="108" t="s">
        <v>1240</v>
      </c>
    </row>
    <row r="758" spans="1:10" ht="15.5">
      <c r="A758" s="102" t="s">
        <v>972</v>
      </c>
      <c r="B758" s="103" t="s">
        <v>1988</v>
      </c>
      <c r="C758" s="104">
        <v>10.38</v>
      </c>
      <c r="D758" s="106">
        <v>2.9980000000000002</v>
      </c>
      <c r="E758" s="106">
        <v>1</v>
      </c>
      <c r="F758" s="106">
        <v>1</v>
      </c>
      <c r="G758" s="106">
        <v>1.25</v>
      </c>
      <c r="H758" s="106">
        <v>1.25</v>
      </c>
      <c r="I758" s="107" t="s">
        <v>1242</v>
      </c>
      <c r="J758" s="108" t="s">
        <v>1240</v>
      </c>
    </row>
    <row r="759" spans="1:10" ht="15.5">
      <c r="A759" s="109" t="s">
        <v>973</v>
      </c>
      <c r="B759" s="110" t="s">
        <v>1988</v>
      </c>
      <c r="C759" s="111">
        <v>28</v>
      </c>
      <c r="D759" s="112">
        <v>5.8051000000000004</v>
      </c>
      <c r="E759" s="112">
        <v>1.1000000000000001</v>
      </c>
      <c r="F759" s="112">
        <v>1.1000000000000001</v>
      </c>
      <c r="G759" s="112">
        <v>1.75</v>
      </c>
      <c r="H759" s="112">
        <v>1.75</v>
      </c>
      <c r="I759" s="113" t="s">
        <v>1242</v>
      </c>
      <c r="J759" s="114" t="s">
        <v>1240</v>
      </c>
    </row>
    <row r="760" spans="1:10" ht="15.5">
      <c r="A760" s="115" t="s">
        <v>974</v>
      </c>
      <c r="B760" s="116" t="s">
        <v>1989</v>
      </c>
      <c r="C760" s="117">
        <v>2.4</v>
      </c>
      <c r="D760" s="118">
        <v>1.3495999999999999</v>
      </c>
      <c r="E760" s="119">
        <v>1</v>
      </c>
      <c r="F760" s="119">
        <v>1</v>
      </c>
      <c r="G760" s="119">
        <v>1.25</v>
      </c>
      <c r="H760" s="119">
        <v>1.25</v>
      </c>
      <c r="I760" s="120" t="s">
        <v>1242</v>
      </c>
      <c r="J760" s="121" t="s">
        <v>1240</v>
      </c>
    </row>
    <row r="761" spans="1:10" ht="15.5">
      <c r="A761" s="102" t="s">
        <v>975</v>
      </c>
      <c r="B761" s="103" t="s">
        <v>1989</v>
      </c>
      <c r="C761" s="104">
        <v>3.27</v>
      </c>
      <c r="D761" s="106">
        <v>1.5798000000000001</v>
      </c>
      <c r="E761" s="106">
        <v>1</v>
      </c>
      <c r="F761" s="106">
        <v>1</v>
      </c>
      <c r="G761" s="106">
        <v>1.25</v>
      </c>
      <c r="H761" s="106">
        <v>1.25</v>
      </c>
      <c r="I761" s="107" t="s">
        <v>1242</v>
      </c>
      <c r="J761" s="108" t="s">
        <v>1240</v>
      </c>
    </row>
    <row r="762" spans="1:10" ht="15.5">
      <c r="A762" s="102" t="s">
        <v>976</v>
      </c>
      <c r="B762" s="103" t="s">
        <v>1989</v>
      </c>
      <c r="C762" s="104">
        <v>5.91</v>
      </c>
      <c r="D762" s="106">
        <v>2.2726000000000002</v>
      </c>
      <c r="E762" s="106">
        <v>1</v>
      </c>
      <c r="F762" s="106">
        <v>1</v>
      </c>
      <c r="G762" s="106">
        <v>1.25</v>
      </c>
      <c r="H762" s="106">
        <v>1.25</v>
      </c>
      <c r="I762" s="107" t="s">
        <v>1242</v>
      </c>
      <c r="J762" s="108" t="s">
        <v>1240</v>
      </c>
    </row>
    <row r="763" spans="1:10" ht="15.5">
      <c r="A763" s="109" t="s">
        <v>977</v>
      </c>
      <c r="B763" s="110" t="s">
        <v>1989</v>
      </c>
      <c r="C763" s="111">
        <v>13.08</v>
      </c>
      <c r="D763" s="112">
        <v>4.4835000000000003</v>
      </c>
      <c r="E763" s="112">
        <v>1.1000000000000001</v>
      </c>
      <c r="F763" s="112">
        <v>1.1000000000000001</v>
      </c>
      <c r="G763" s="112">
        <v>1.75</v>
      </c>
      <c r="H763" s="112">
        <v>1.75</v>
      </c>
      <c r="I763" s="113" t="s">
        <v>1242</v>
      </c>
      <c r="J763" s="114" t="s">
        <v>1240</v>
      </c>
    </row>
    <row r="764" spans="1:10" ht="15.5">
      <c r="A764" s="115" t="s">
        <v>978</v>
      </c>
      <c r="B764" s="116" t="s">
        <v>1990</v>
      </c>
      <c r="C764" s="117">
        <v>2.1800000000000002</v>
      </c>
      <c r="D764" s="118">
        <v>1.1536999999999999</v>
      </c>
      <c r="E764" s="119">
        <v>1</v>
      </c>
      <c r="F764" s="119">
        <v>1</v>
      </c>
      <c r="G764" s="119">
        <v>1.25</v>
      </c>
      <c r="H764" s="119">
        <v>1.25</v>
      </c>
      <c r="I764" s="120" t="s">
        <v>1242</v>
      </c>
      <c r="J764" s="121" t="s">
        <v>1240</v>
      </c>
    </row>
    <row r="765" spans="1:10" ht="15.5">
      <c r="A765" s="102" t="s">
        <v>979</v>
      </c>
      <c r="B765" s="103" t="s">
        <v>1990</v>
      </c>
      <c r="C765" s="104">
        <v>3.07</v>
      </c>
      <c r="D765" s="106">
        <v>1.2955000000000001</v>
      </c>
      <c r="E765" s="106">
        <v>1</v>
      </c>
      <c r="F765" s="106">
        <v>1</v>
      </c>
      <c r="G765" s="106">
        <v>1.25</v>
      </c>
      <c r="H765" s="106">
        <v>1.25</v>
      </c>
      <c r="I765" s="107" t="s">
        <v>1242</v>
      </c>
      <c r="J765" s="108" t="s">
        <v>1240</v>
      </c>
    </row>
    <row r="766" spans="1:10" ht="15.5">
      <c r="A766" s="102" t="s">
        <v>980</v>
      </c>
      <c r="B766" s="103" t="s">
        <v>1990</v>
      </c>
      <c r="C766" s="104">
        <v>6.8</v>
      </c>
      <c r="D766" s="106">
        <v>1.8406</v>
      </c>
      <c r="E766" s="106">
        <v>1</v>
      </c>
      <c r="F766" s="106">
        <v>1</v>
      </c>
      <c r="G766" s="106">
        <v>1.25</v>
      </c>
      <c r="H766" s="106">
        <v>1.25</v>
      </c>
      <c r="I766" s="107" t="s">
        <v>1242</v>
      </c>
      <c r="J766" s="108" t="s">
        <v>1240</v>
      </c>
    </row>
    <row r="767" spans="1:10" ht="15.5">
      <c r="A767" s="109" t="s">
        <v>981</v>
      </c>
      <c r="B767" s="110" t="s">
        <v>1990</v>
      </c>
      <c r="C767" s="111">
        <v>15.14</v>
      </c>
      <c r="D767" s="112">
        <v>3.5287000000000002</v>
      </c>
      <c r="E767" s="112">
        <v>1.1000000000000001</v>
      </c>
      <c r="F767" s="112">
        <v>1.1000000000000001</v>
      </c>
      <c r="G767" s="112">
        <v>1.75</v>
      </c>
      <c r="H767" s="112">
        <v>1.75</v>
      </c>
      <c r="I767" s="113" t="s">
        <v>1242</v>
      </c>
      <c r="J767" s="114" t="s">
        <v>1240</v>
      </c>
    </row>
    <row r="768" spans="1:10" ht="15.5">
      <c r="A768" s="115" t="s">
        <v>982</v>
      </c>
      <c r="B768" s="116" t="s">
        <v>1991</v>
      </c>
      <c r="C768" s="117">
        <v>1.67</v>
      </c>
      <c r="D768" s="118">
        <v>1.0589999999999999</v>
      </c>
      <c r="E768" s="119">
        <v>1</v>
      </c>
      <c r="F768" s="119">
        <v>1</v>
      </c>
      <c r="G768" s="119">
        <v>1.25</v>
      </c>
      <c r="H768" s="119">
        <v>1.25</v>
      </c>
      <c r="I768" s="120" t="s">
        <v>1242</v>
      </c>
      <c r="J768" s="121" t="s">
        <v>1240</v>
      </c>
    </row>
    <row r="769" spans="1:10" ht="15.5">
      <c r="A769" s="102" t="s">
        <v>983</v>
      </c>
      <c r="B769" s="103" t="s">
        <v>1991</v>
      </c>
      <c r="C769" s="104">
        <v>5.74</v>
      </c>
      <c r="D769" s="106">
        <v>1.4984</v>
      </c>
      <c r="E769" s="106">
        <v>1</v>
      </c>
      <c r="F769" s="106">
        <v>1</v>
      </c>
      <c r="G769" s="106">
        <v>1.25</v>
      </c>
      <c r="H769" s="106">
        <v>1.25</v>
      </c>
      <c r="I769" s="107" t="s">
        <v>1242</v>
      </c>
      <c r="J769" s="108" t="s">
        <v>1240</v>
      </c>
    </row>
    <row r="770" spans="1:10" ht="15.5">
      <c r="A770" s="102" t="s">
        <v>984</v>
      </c>
      <c r="B770" s="103" t="s">
        <v>1991</v>
      </c>
      <c r="C770" s="104">
        <v>11.81</v>
      </c>
      <c r="D770" s="106">
        <v>2.0670999999999999</v>
      </c>
      <c r="E770" s="106">
        <v>1</v>
      </c>
      <c r="F770" s="106">
        <v>1</v>
      </c>
      <c r="G770" s="106">
        <v>1.25</v>
      </c>
      <c r="H770" s="106">
        <v>1.25</v>
      </c>
      <c r="I770" s="107" t="s">
        <v>1242</v>
      </c>
      <c r="J770" s="108" t="s">
        <v>1240</v>
      </c>
    </row>
    <row r="771" spans="1:10" ht="15.5">
      <c r="A771" s="109" t="s">
        <v>985</v>
      </c>
      <c r="B771" s="110" t="s">
        <v>1991</v>
      </c>
      <c r="C771" s="111">
        <v>24.42</v>
      </c>
      <c r="D771" s="112">
        <v>3.8845000000000001</v>
      </c>
      <c r="E771" s="112">
        <v>1.1000000000000001</v>
      </c>
      <c r="F771" s="112">
        <v>1.1000000000000001</v>
      </c>
      <c r="G771" s="112">
        <v>1.75</v>
      </c>
      <c r="H771" s="112">
        <v>1.75</v>
      </c>
      <c r="I771" s="113" t="s">
        <v>1242</v>
      </c>
      <c r="J771" s="114" t="s">
        <v>1240</v>
      </c>
    </row>
    <row r="772" spans="1:10" ht="15.5">
      <c r="A772" s="115" t="s">
        <v>986</v>
      </c>
      <c r="B772" s="116" t="s">
        <v>1992</v>
      </c>
      <c r="C772" s="117">
        <v>2.4900000000000002</v>
      </c>
      <c r="D772" s="118">
        <v>1.1419999999999999</v>
      </c>
      <c r="E772" s="119">
        <v>1</v>
      </c>
      <c r="F772" s="119">
        <v>1</v>
      </c>
      <c r="G772" s="119">
        <v>1.25</v>
      </c>
      <c r="H772" s="119">
        <v>1.25</v>
      </c>
      <c r="I772" s="120" t="s">
        <v>1242</v>
      </c>
      <c r="J772" s="121" t="s">
        <v>1240</v>
      </c>
    </row>
    <row r="773" spans="1:10" ht="15.5">
      <c r="A773" s="102" t="s">
        <v>987</v>
      </c>
      <c r="B773" s="103" t="s">
        <v>1992</v>
      </c>
      <c r="C773" s="104">
        <v>3.65</v>
      </c>
      <c r="D773" s="106">
        <v>1.5135000000000001</v>
      </c>
      <c r="E773" s="106">
        <v>1</v>
      </c>
      <c r="F773" s="106">
        <v>1</v>
      </c>
      <c r="G773" s="106">
        <v>1.25</v>
      </c>
      <c r="H773" s="106">
        <v>1.25</v>
      </c>
      <c r="I773" s="107" t="s">
        <v>1242</v>
      </c>
      <c r="J773" s="108" t="s">
        <v>1240</v>
      </c>
    </row>
    <row r="774" spans="1:10" ht="15.5">
      <c r="A774" s="102" t="s">
        <v>988</v>
      </c>
      <c r="B774" s="103" t="s">
        <v>1992</v>
      </c>
      <c r="C774" s="104">
        <v>9.08</v>
      </c>
      <c r="D774" s="106">
        <v>2.31</v>
      </c>
      <c r="E774" s="106">
        <v>1</v>
      </c>
      <c r="F774" s="106">
        <v>1</v>
      </c>
      <c r="G774" s="106">
        <v>1.25</v>
      </c>
      <c r="H774" s="106">
        <v>1.25</v>
      </c>
      <c r="I774" s="107" t="s">
        <v>1242</v>
      </c>
      <c r="J774" s="108" t="s">
        <v>1240</v>
      </c>
    </row>
    <row r="775" spans="1:10" ht="15.5">
      <c r="A775" s="109" t="s">
        <v>989</v>
      </c>
      <c r="B775" s="110" t="s">
        <v>1992</v>
      </c>
      <c r="C775" s="111">
        <v>22.67</v>
      </c>
      <c r="D775" s="112">
        <v>4.2240000000000002</v>
      </c>
      <c r="E775" s="112">
        <v>1.1000000000000001</v>
      </c>
      <c r="F775" s="112">
        <v>1.1000000000000001</v>
      </c>
      <c r="G775" s="112">
        <v>1.75</v>
      </c>
      <c r="H775" s="112">
        <v>1.75</v>
      </c>
      <c r="I775" s="113" t="s">
        <v>1242</v>
      </c>
      <c r="J775" s="114" t="s">
        <v>1240</v>
      </c>
    </row>
    <row r="776" spans="1:10" ht="15.5">
      <c r="A776" s="115" t="s">
        <v>990</v>
      </c>
      <c r="B776" s="116" t="s">
        <v>1993</v>
      </c>
      <c r="C776" s="117">
        <v>1.91</v>
      </c>
      <c r="D776" s="118">
        <v>0.7238</v>
      </c>
      <c r="E776" s="119">
        <v>1</v>
      </c>
      <c r="F776" s="119">
        <v>1</v>
      </c>
      <c r="G776" s="119">
        <v>1.25</v>
      </c>
      <c r="H776" s="119">
        <v>1.25</v>
      </c>
      <c r="I776" s="120" t="s">
        <v>1242</v>
      </c>
      <c r="J776" s="121" t="s">
        <v>1240</v>
      </c>
    </row>
    <row r="777" spans="1:10" ht="15.5">
      <c r="A777" s="102" t="s">
        <v>991</v>
      </c>
      <c r="B777" s="103" t="s">
        <v>1993</v>
      </c>
      <c r="C777" s="104">
        <v>2.79</v>
      </c>
      <c r="D777" s="106">
        <v>0.89029999999999998</v>
      </c>
      <c r="E777" s="106">
        <v>1</v>
      </c>
      <c r="F777" s="106">
        <v>1</v>
      </c>
      <c r="G777" s="106">
        <v>1.25</v>
      </c>
      <c r="H777" s="106">
        <v>1.25</v>
      </c>
      <c r="I777" s="107" t="s">
        <v>1242</v>
      </c>
      <c r="J777" s="108" t="s">
        <v>1240</v>
      </c>
    </row>
    <row r="778" spans="1:10" ht="15.5">
      <c r="A778" s="102" t="s">
        <v>992</v>
      </c>
      <c r="B778" s="103" t="s">
        <v>1993</v>
      </c>
      <c r="C778" s="104">
        <v>5.8</v>
      </c>
      <c r="D778" s="106">
        <v>1.4279999999999999</v>
      </c>
      <c r="E778" s="106">
        <v>1</v>
      </c>
      <c r="F778" s="106">
        <v>1</v>
      </c>
      <c r="G778" s="106">
        <v>1.25</v>
      </c>
      <c r="H778" s="106">
        <v>1.25</v>
      </c>
      <c r="I778" s="107" t="s">
        <v>1242</v>
      </c>
      <c r="J778" s="108" t="s">
        <v>1240</v>
      </c>
    </row>
    <row r="779" spans="1:10" ht="15.5">
      <c r="A779" s="109" t="s">
        <v>993</v>
      </c>
      <c r="B779" s="110" t="s">
        <v>1993</v>
      </c>
      <c r="C779" s="111">
        <v>14.12</v>
      </c>
      <c r="D779" s="112">
        <v>2.9411999999999998</v>
      </c>
      <c r="E779" s="112">
        <v>1.1000000000000001</v>
      </c>
      <c r="F779" s="112">
        <v>1.1000000000000001</v>
      </c>
      <c r="G779" s="112">
        <v>1.75</v>
      </c>
      <c r="H779" s="112">
        <v>1.75</v>
      </c>
      <c r="I779" s="113" t="s">
        <v>1242</v>
      </c>
      <c r="J779" s="114" t="s">
        <v>1240</v>
      </c>
    </row>
    <row r="780" spans="1:10" ht="15.5">
      <c r="A780" s="115" t="s">
        <v>994</v>
      </c>
      <c r="B780" s="116" t="s">
        <v>1994</v>
      </c>
      <c r="C780" s="117">
        <v>3.21</v>
      </c>
      <c r="D780" s="118">
        <v>1.1463000000000001</v>
      </c>
      <c r="E780" s="119">
        <v>1</v>
      </c>
      <c r="F780" s="119">
        <v>1</v>
      </c>
      <c r="G780" s="119">
        <v>1.25</v>
      </c>
      <c r="H780" s="119">
        <v>1.25</v>
      </c>
      <c r="I780" s="120" t="s">
        <v>1242</v>
      </c>
      <c r="J780" s="121" t="s">
        <v>1240</v>
      </c>
    </row>
    <row r="781" spans="1:10" ht="15.5">
      <c r="A781" s="102" t="s">
        <v>995</v>
      </c>
      <c r="B781" s="103" t="s">
        <v>1994</v>
      </c>
      <c r="C781" s="104">
        <v>5.87</v>
      </c>
      <c r="D781" s="106">
        <v>1.3734999999999999</v>
      </c>
      <c r="E781" s="106">
        <v>1</v>
      </c>
      <c r="F781" s="106">
        <v>1</v>
      </c>
      <c r="G781" s="106">
        <v>1.25</v>
      </c>
      <c r="H781" s="106">
        <v>1.25</v>
      </c>
      <c r="I781" s="107" t="s">
        <v>1242</v>
      </c>
      <c r="J781" s="108" t="s">
        <v>1240</v>
      </c>
    </row>
    <row r="782" spans="1:10" ht="15.5">
      <c r="A782" s="102" t="s">
        <v>996</v>
      </c>
      <c r="B782" s="103" t="s">
        <v>1994</v>
      </c>
      <c r="C782" s="104">
        <v>8.58</v>
      </c>
      <c r="D782" s="106">
        <v>2.0348999999999999</v>
      </c>
      <c r="E782" s="106">
        <v>1</v>
      </c>
      <c r="F782" s="106">
        <v>1</v>
      </c>
      <c r="G782" s="106">
        <v>1.25</v>
      </c>
      <c r="H782" s="106">
        <v>1.25</v>
      </c>
      <c r="I782" s="107" t="s">
        <v>1242</v>
      </c>
      <c r="J782" s="108" t="s">
        <v>1240</v>
      </c>
    </row>
    <row r="783" spans="1:10" ht="15.5">
      <c r="A783" s="109" t="s">
        <v>997</v>
      </c>
      <c r="B783" s="110" t="s">
        <v>1994</v>
      </c>
      <c r="C783" s="111">
        <v>21.22</v>
      </c>
      <c r="D783" s="112">
        <v>3.9803000000000002</v>
      </c>
      <c r="E783" s="112">
        <v>1.1000000000000001</v>
      </c>
      <c r="F783" s="112">
        <v>1.1000000000000001</v>
      </c>
      <c r="G783" s="112">
        <v>1.75</v>
      </c>
      <c r="H783" s="112">
        <v>1.75</v>
      </c>
      <c r="I783" s="113" t="s">
        <v>1242</v>
      </c>
      <c r="J783" s="114" t="s">
        <v>1240</v>
      </c>
    </row>
    <row r="784" spans="1:10" ht="15.5">
      <c r="A784" s="115" t="s">
        <v>998</v>
      </c>
      <c r="B784" s="116" t="s">
        <v>1995</v>
      </c>
      <c r="C784" s="117">
        <v>2.35</v>
      </c>
      <c r="D784" s="118">
        <v>0.44579999999999997</v>
      </c>
      <c r="E784" s="119">
        <v>1</v>
      </c>
      <c r="F784" s="119">
        <v>1</v>
      </c>
      <c r="G784" s="119">
        <v>1.25</v>
      </c>
      <c r="H784" s="119">
        <v>1.25</v>
      </c>
      <c r="I784" s="120" t="s">
        <v>1242</v>
      </c>
      <c r="J784" s="121" t="s">
        <v>1240</v>
      </c>
    </row>
    <row r="785" spans="1:10" ht="15.5">
      <c r="A785" s="102" t="s">
        <v>999</v>
      </c>
      <c r="B785" s="103" t="s">
        <v>1995</v>
      </c>
      <c r="C785" s="104">
        <v>2.95</v>
      </c>
      <c r="D785" s="106">
        <v>0.67949999999999999</v>
      </c>
      <c r="E785" s="106">
        <v>1</v>
      </c>
      <c r="F785" s="106">
        <v>1</v>
      </c>
      <c r="G785" s="106">
        <v>1.25</v>
      </c>
      <c r="H785" s="106">
        <v>1.25</v>
      </c>
      <c r="I785" s="107" t="s">
        <v>1242</v>
      </c>
      <c r="J785" s="108" t="s">
        <v>1240</v>
      </c>
    </row>
    <row r="786" spans="1:10" ht="15.5">
      <c r="A786" s="102" t="s">
        <v>1000</v>
      </c>
      <c r="B786" s="103" t="s">
        <v>1995</v>
      </c>
      <c r="C786" s="104">
        <v>6.08</v>
      </c>
      <c r="D786" s="106">
        <v>1.1106</v>
      </c>
      <c r="E786" s="106">
        <v>1</v>
      </c>
      <c r="F786" s="106">
        <v>1</v>
      </c>
      <c r="G786" s="106">
        <v>1.25</v>
      </c>
      <c r="H786" s="106">
        <v>1.25</v>
      </c>
      <c r="I786" s="107" t="s">
        <v>1242</v>
      </c>
      <c r="J786" s="108" t="s">
        <v>1240</v>
      </c>
    </row>
    <row r="787" spans="1:10" ht="15.5">
      <c r="A787" s="109" t="s">
        <v>1001</v>
      </c>
      <c r="B787" s="110" t="s">
        <v>1995</v>
      </c>
      <c r="C787" s="111">
        <v>8.52</v>
      </c>
      <c r="D787" s="112">
        <v>1.9104000000000001</v>
      </c>
      <c r="E787" s="112">
        <v>1.1000000000000001</v>
      </c>
      <c r="F787" s="112">
        <v>1.1000000000000001</v>
      </c>
      <c r="G787" s="112">
        <v>1.75</v>
      </c>
      <c r="H787" s="112">
        <v>1.75</v>
      </c>
      <c r="I787" s="113" t="s">
        <v>1242</v>
      </c>
      <c r="J787" s="114" t="s">
        <v>1240</v>
      </c>
    </row>
    <row r="788" spans="1:10" ht="15.5">
      <c r="A788" s="115" t="s">
        <v>1002</v>
      </c>
      <c r="B788" s="116" t="s">
        <v>1996</v>
      </c>
      <c r="C788" s="117">
        <v>2.54</v>
      </c>
      <c r="D788" s="118">
        <v>0.37709999999999999</v>
      </c>
      <c r="E788" s="119">
        <v>1</v>
      </c>
      <c r="F788" s="119">
        <v>1</v>
      </c>
      <c r="G788" s="119">
        <v>1.25</v>
      </c>
      <c r="H788" s="119">
        <v>1.25</v>
      </c>
      <c r="I788" s="120" t="s">
        <v>1242</v>
      </c>
      <c r="J788" s="121" t="s">
        <v>1240</v>
      </c>
    </row>
    <row r="789" spans="1:10" ht="15.5">
      <c r="A789" s="102" t="s">
        <v>1003</v>
      </c>
      <c r="B789" s="103" t="s">
        <v>1996</v>
      </c>
      <c r="C789" s="104">
        <v>3.49</v>
      </c>
      <c r="D789" s="106">
        <v>0.53759999999999997</v>
      </c>
      <c r="E789" s="106">
        <v>1</v>
      </c>
      <c r="F789" s="106">
        <v>1</v>
      </c>
      <c r="G789" s="106">
        <v>1.25</v>
      </c>
      <c r="H789" s="106">
        <v>1.25</v>
      </c>
      <c r="I789" s="107" t="s">
        <v>1242</v>
      </c>
      <c r="J789" s="108" t="s">
        <v>1240</v>
      </c>
    </row>
    <row r="790" spans="1:10" ht="15.5">
      <c r="A790" s="102" t="s">
        <v>1004</v>
      </c>
      <c r="B790" s="103" t="s">
        <v>1996</v>
      </c>
      <c r="C790" s="104">
        <v>6.72</v>
      </c>
      <c r="D790" s="106">
        <v>1.0248999999999999</v>
      </c>
      <c r="E790" s="106">
        <v>1</v>
      </c>
      <c r="F790" s="106">
        <v>1</v>
      </c>
      <c r="G790" s="106">
        <v>1.25</v>
      </c>
      <c r="H790" s="106">
        <v>1.25</v>
      </c>
      <c r="I790" s="107" t="s">
        <v>1242</v>
      </c>
      <c r="J790" s="108" t="s">
        <v>1240</v>
      </c>
    </row>
    <row r="791" spans="1:10" ht="15.5">
      <c r="A791" s="109" t="s">
        <v>1005</v>
      </c>
      <c r="B791" s="110" t="s">
        <v>1996</v>
      </c>
      <c r="C791" s="111">
        <v>12.33</v>
      </c>
      <c r="D791" s="112">
        <v>1.9708000000000001</v>
      </c>
      <c r="E791" s="112">
        <v>1.1000000000000001</v>
      </c>
      <c r="F791" s="112">
        <v>1.1000000000000001</v>
      </c>
      <c r="G791" s="112">
        <v>1.75</v>
      </c>
      <c r="H791" s="112">
        <v>1.75</v>
      </c>
      <c r="I791" s="113" t="s">
        <v>1242</v>
      </c>
      <c r="J791" s="114" t="s">
        <v>1240</v>
      </c>
    </row>
    <row r="792" spans="1:10" ht="15.5">
      <c r="A792" s="115" t="s">
        <v>1006</v>
      </c>
      <c r="B792" s="116" t="s">
        <v>1997</v>
      </c>
      <c r="C792" s="117">
        <v>2.56</v>
      </c>
      <c r="D792" s="118">
        <v>0.43290000000000001</v>
      </c>
      <c r="E792" s="119">
        <v>1</v>
      </c>
      <c r="F792" s="119">
        <v>1</v>
      </c>
      <c r="G792" s="119">
        <v>1.25</v>
      </c>
      <c r="H792" s="119">
        <v>1.25</v>
      </c>
      <c r="I792" s="120" t="s">
        <v>1242</v>
      </c>
      <c r="J792" s="121" t="s">
        <v>1240</v>
      </c>
    </row>
    <row r="793" spans="1:10" ht="15.5">
      <c r="A793" s="102" t="s">
        <v>1007</v>
      </c>
      <c r="B793" s="103" t="s">
        <v>1997</v>
      </c>
      <c r="C793" s="104">
        <v>3.29</v>
      </c>
      <c r="D793" s="106">
        <v>0.56059999999999999</v>
      </c>
      <c r="E793" s="106">
        <v>1</v>
      </c>
      <c r="F793" s="106">
        <v>1</v>
      </c>
      <c r="G793" s="106">
        <v>1.25</v>
      </c>
      <c r="H793" s="106">
        <v>1.25</v>
      </c>
      <c r="I793" s="107" t="s">
        <v>1242</v>
      </c>
      <c r="J793" s="108" t="s">
        <v>1240</v>
      </c>
    </row>
    <row r="794" spans="1:10" ht="15.5">
      <c r="A794" s="102" t="s">
        <v>1008</v>
      </c>
      <c r="B794" s="103" t="s">
        <v>1997</v>
      </c>
      <c r="C794" s="104">
        <v>4.75</v>
      </c>
      <c r="D794" s="106">
        <v>0.76939999999999997</v>
      </c>
      <c r="E794" s="106">
        <v>1</v>
      </c>
      <c r="F794" s="106">
        <v>1</v>
      </c>
      <c r="G794" s="106">
        <v>1.25</v>
      </c>
      <c r="H794" s="106">
        <v>1.25</v>
      </c>
      <c r="I794" s="107" t="s">
        <v>1242</v>
      </c>
      <c r="J794" s="108" t="s">
        <v>1240</v>
      </c>
    </row>
    <row r="795" spans="1:10" ht="15.5">
      <c r="A795" s="109" t="s">
        <v>1009</v>
      </c>
      <c r="B795" s="110" t="s">
        <v>1997</v>
      </c>
      <c r="C795" s="111">
        <v>8.82</v>
      </c>
      <c r="D795" s="112">
        <v>1.4348000000000001</v>
      </c>
      <c r="E795" s="112">
        <v>1.1000000000000001</v>
      </c>
      <c r="F795" s="112">
        <v>1.1000000000000001</v>
      </c>
      <c r="G795" s="112">
        <v>1.75</v>
      </c>
      <c r="H795" s="112">
        <v>1.75</v>
      </c>
      <c r="I795" s="113" t="s">
        <v>1242</v>
      </c>
      <c r="J795" s="114" t="s">
        <v>1240</v>
      </c>
    </row>
    <row r="796" spans="1:10" ht="15.5">
      <c r="A796" s="115" t="s">
        <v>1010</v>
      </c>
      <c r="B796" s="116" t="s">
        <v>1998</v>
      </c>
      <c r="C796" s="117">
        <v>1.78</v>
      </c>
      <c r="D796" s="118">
        <v>0.48080000000000001</v>
      </c>
      <c r="E796" s="119">
        <v>1</v>
      </c>
      <c r="F796" s="119">
        <v>1</v>
      </c>
      <c r="G796" s="119">
        <v>1.25</v>
      </c>
      <c r="H796" s="119">
        <v>1.25</v>
      </c>
      <c r="I796" s="120" t="s">
        <v>1242</v>
      </c>
      <c r="J796" s="121" t="s">
        <v>1240</v>
      </c>
    </row>
    <row r="797" spans="1:10" ht="15.5">
      <c r="A797" s="102" t="s">
        <v>1011</v>
      </c>
      <c r="B797" s="103" t="s">
        <v>1998</v>
      </c>
      <c r="C797" s="104">
        <v>2.06</v>
      </c>
      <c r="D797" s="106">
        <v>0.5958</v>
      </c>
      <c r="E797" s="106">
        <v>1</v>
      </c>
      <c r="F797" s="106">
        <v>1</v>
      </c>
      <c r="G797" s="106">
        <v>1.25</v>
      </c>
      <c r="H797" s="106">
        <v>1.25</v>
      </c>
      <c r="I797" s="107" t="s">
        <v>1242</v>
      </c>
      <c r="J797" s="108" t="s">
        <v>1240</v>
      </c>
    </row>
    <row r="798" spans="1:10" ht="15.5">
      <c r="A798" s="102" t="s">
        <v>1012</v>
      </c>
      <c r="B798" s="103" t="s">
        <v>1998</v>
      </c>
      <c r="C798" s="104">
        <v>3.65</v>
      </c>
      <c r="D798" s="106">
        <v>0.99550000000000005</v>
      </c>
      <c r="E798" s="106">
        <v>1</v>
      </c>
      <c r="F798" s="106">
        <v>1</v>
      </c>
      <c r="G798" s="106">
        <v>1.25</v>
      </c>
      <c r="H798" s="106">
        <v>1.25</v>
      </c>
      <c r="I798" s="107" t="s">
        <v>1242</v>
      </c>
      <c r="J798" s="108" t="s">
        <v>1240</v>
      </c>
    </row>
    <row r="799" spans="1:10" ht="15.5">
      <c r="A799" s="109" t="s">
        <v>1013</v>
      </c>
      <c r="B799" s="110" t="s">
        <v>1998</v>
      </c>
      <c r="C799" s="111">
        <v>6.72</v>
      </c>
      <c r="D799" s="112">
        <v>2.0245000000000002</v>
      </c>
      <c r="E799" s="112">
        <v>1.1000000000000001</v>
      </c>
      <c r="F799" s="112">
        <v>1.1000000000000001</v>
      </c>
      <c r="G799" s="112">
        <v>1.75</v>
      </c>
      <c r="H799" s="112">
        <v>1.75</v>
      </c>
      <c r="I799" s="113" t="s">
        <v>1242</v>
      </c>
      <c r="J799" s="114" t="s">
        <v>1240</v>
      </c>
    </row>
    <row r="800" spans="1:10" ht="15.5">
      <c r="A800" s="115" t="s">
        <v>1014</v>
      </c>
      <c r="B800" s="116" t="s">
        <v>1999</v>
      </c>
      <c r="C800" s="117">
        <v>1.92</v>
      </c>
      <c r="D800" s="118">
        <v>0.45129999999999998</v>
      </c>
      <c r="E800" s="119">
        <v>1</v>
      </c>
      <c r="F800" s="119">
        <v>1</v>
      </c>
      <c r="G800" s="119">
        <v>1.25</v>
      </c>
      <c r="H800" s="119">
        <v>1.25</v>
      </c>
      <c r="I800" s="120" t="s">
        <v>1242</v>
      </c>
      <c r="J800" s="121" t="s">
        <v>1240</v>
      </c>
    </row>
    <row r="801" spans="1:10" ht="15.5">
      <c r="A801" s="102" t="s">
        <v>1015</v>
      </c>
      <c r="B801" s="103" t="s">
        <v>1999</v>
      </c>
      <c r="C801" s="104">
        <v>3.39</v>
      </c>
      <c r="D801" s="106">
        <v>0.66679999999999995</v>
      </c>
      <c r="E801" s="106">
        <v>1</v>
      </c>
      <c r="F801" s="106">
        <v>1</v>
      </c>
      <c r="G801" s="106">
        <v>1.25</v>
      </c>
      <c r="H801" s="106">
        <v>1.25</v>
      </c>
      <c r="I801" s="107" t="s">
        <v>1242</v>
      </c>
      <c r="J801" s="108" t="s">
        <v>1240</v>
      </c>
    </row>
    <row r="802" spans="1:10" ht="15.5">
      <c r="A802" s="102" t="s">
        <v>1016</v>
      </c>
      <c r="B802" s="103" t="s">
        <v>1999</v>
      </c>
      <c r="C802" s="104">
        <v>5.47</v>
      </c>
      <c r="D802" s="106">
        <v>0.97809999999999997</v>
      </c>
      <c r="E802" s="106">
        <v>1</v>
      </c>
      <c r="F802" s="106">
        <v>1</v>
      </c>
      <c r="G802" s="106">
        <v>1.25</v>
      </c>
      <c r="H802" s="106">
        <v>1.25</v>
      </c>
      <c r="I802" s="107" t="s">
        <v>1242</v>
      </c>
      <c r="J802" s="108" t="s">
        <v>1240</v>
      </c>
    </row>
    <row r="803" spans="1:10" ht="15.5">
      <c r="A803" s="109" t="s">
        <v>1017</v>
      </c>
      <c r="B803" s="110" t="s">
        <v>1999</v>
      </c>
      <c r="C803" s="111">
        <v>9.42</v>
      </c>
      <c r="D803" s="112">
        <v>1.8453999999999999</v>
      </c>
      <c r="E803" s="112">
        <v>1.1000000000000001</v>
      </c>
      <c r="F803" s="112">
        <v>1.1000000000000001</v>
      </c>
      <c r="G803" s="112">
        <v>1.75</v>
      </c>
      <c r="H803" s="112">
        <v>1.75</v>
      </c>
      <c r="I803" s="113" t="s">
        <v>1242</v>
      </c>
      <c r="J803" s="114" t="s">
        <v>1240</v>
      </c>
    </row>
    <row r="804" spans="1:10" ht="15.5">
      <c r="A804" s="115" t="s">
        <v>1018</v>
      </c>
      <c r="B804" s="116" t="s">
        <v>2000</v>
      </c>
      <c r="C804" s="117">
        <v>2.5</v>
      </c>
      <c r="D804" s="118">
        <v>0.44719999999999999</v>
      </c>
      <c r="E804" s="119">
        <v>1</v>
      </c>
      <c r="F804" s="119">
        <v>1</v>
      </c>
      <c r="G804" s="119">
        <v>1.25</v>
      </c>
      <c r="H804" s="119">
        <v>1.25</v>
      </c>
      <c r="I804" s="120" t="s">
        <v>1242</v>
      </c>
      <c r="J804" s="121" t="s">
        <v>1240</v>
      </c>
    </row>
    <row r="805" spans="1:10" ht="15.5">
      <c r="A805" s="102" t="s">
        <v>1019</v>
      </c>
      <c r="B805" s="103" t="s">
        <v>2000</v>
      </c>
      <c r="C805" s="104">
        <v>3.34</v>
      </c>
      <c r="D805" s="106">
        <v>0.61899999999999999</v>
      </c>
      <c r="E805" s="106">
        <v>1</v>
      </c>
      <c r="F805" s="106">
        <v>1</v>
      </c>
      <c r="G805" s="106">
        <v>1.25</v>
      </c>
      <c r="H805" s="106">
        <v>1.25</v>
      </c>
      <c r="I805" s="107" t="s">
        <v>1242</v>
      </c>
      <c r="J805" s="108" t="s">
        <v>1240</v>
      </c>
    </row>
    <row r="806" spans="1:10" ht="15.5">
      <c r="A806" s="102" t="s">
        <v>1020</v>
      </c>
      <c r="B806" s="103" t="s">
        <v>2000</v>
      </c>
      <c r="C806" s="104">
        <v>5.31</v>
      </c>
      <c r="D806" s="106">
        <v>0.89119999999999999</v>
      </c>
      <c r="E806" s="106">
        <v>1</v>
      </c>
      <c r="F806" s="106">
        <v>1</v>
      </c>
      <c r="G806" s="106">
        <v>1.25</v>
      </c>
      <c r="H806" s="106">
        <v>1.25</v>
      </c>
      <c r="I806" s="107" t="s">
        <v>1242</v>
      </c>
      <c r="J806" s="108" t="s">
        <v>1240</v>
      </c>
    </row>
    <row r="807" spans="1:10" ht="15.5">
      <c r="A807" s="109" t="s">
        <v>1021</v>
      </c>
      <c r="B807" s="110" t="s">
        <v>2000</v>
      </c>
      <c r="C807" s="111">
        <v>8.6300000000000008</v>
      </c>
      <c r="D807" s="112">
        <v>1.8129999999999999</v>
      </c>
      <c r="E807" s="112">
        <v>1.1000000000000001</v>
      </c>
      <c r="F807" s="112">
        <v>1.1000000000000001</v>
      </c>
      <c r="G807" s="112">
        <v>1.75</v>
      </c>
      <c r="H807" s="112">
        <v>1.75</v>
      </c>
      <c r="I807" s="113" t="s">
        <v>1242</v>
      </c>
      <c r="J807" s="114" t="s">
        <v>1240</v>
      </c>
    </row>
    <row r="808" spans="1:10" ht="15.5">
      <c r="A808" s="115" t="s">
        <v>1709</v>
      </c>
      <c r="B808" s="116" t="s">
        <v>2001</v>
      </c>
      <c r="C808" s="117">
        <v>2.37</v>
      </c>
      <c r="D808" s="118">
        <v>0.44569999999999999</v>
      </c>
      <c r="E808" s="119">
        <v>1</v>
      </c>
      <c r="F808" s="119">
        <v>1</v>
      </c>
      <c r="G808" s="119">
        <v>1.25</v>
      </c>
      <c r="H808" s="119">
        <v>1.25</v>
      </c>
      <c r="I808" s="120" t="s">
        <v>1242</v>
      </c>
      <c r="J808" s="121" t="s">
        <v>1240</v>
      </c>
    </row>
    <row r="809" spans="1:10" ht="15.5">
      <c r="A809" s="102" t="s">
        <v>1710</v>
      </c>
      <c r="B809" s="103" t="s">
        <v>2001</v>
      </c>
      <c r="C809" s="104">
        <v>3.39</v>
      </c>
      <c r="D809" s="106">
        <v>0.59750000000000003</v>
      </c>
      <c r="E809" s="106">
        <v>1</v>
      </c>
      <c r="F809" s="106">
        <v>1</v>
      </c>
      <c r="G809" s="106">
        <v>1.25</v>
      </c>
      <c r="H809" s="106">
        <v>1.25</v>
      </c>
      <c r="I809" s="107" t="s">
        <v>1242</v>
      </c>
      <c r="J809" s="108" t="s">
        <v>1240</v>
      </c>
    </row>
    <row r="810" spans="1:10" ht="15.5">
      <c r="A810" s="102" t="s">
        <v>1711</v>
      </c>
      <c r="B810" s="103" t="s">
        <v>2001</v>
      </c>
      <c r="C810" s="104">
        <v>5.64</v>
      </c>
      <c r="D810" s="106">
        <v>0.94140000000000001</v>
      </c>
      <c r="E810" s="106">
        <v>1</v>
      </c>
      <c r="F810" s="106">
        <v>1</v>
      </c>
      <c r="G810" s="106">
        <v>1.25</v>
      </c>
      <c r="H810" s="106">
        <v>1.25</v>
      </c>
      <c r="I810" s="107" t="s">
        <v>1242</v>
      </c>
      <c r="J810" s="108" t="s">
        <v>1240</v>
      </c>
    </row>
    <row r="811" spans="1:10" ht="15.5">
      <c r="A811" s="109" t="s">
        <v>1712</v>
      </c>
      <c r="B811" s="110" t="s">
        <v>2001</v>
      </c>
      <c r="C811" s="111">
        <v>10.88</v>
      </c>
      <c r="D811" s="112">
        <v>2.0811000000000002</v>
      </c>
      <c r="E811" s="112">
        <v>1.1000000000000001</v>
      </c>
      <c r="F811" s="112">
        <v>1.1000000000000001</v>
      </c>
      <c r="G811" s="112">
        <v>1.75</v>
      </c>
      <c r="H811" s="112">
        <v>1.75</v>
      </c>
      <c r="I811" s="113" t="s">
        <v>1242</v>
      </c>
      <c r="J811" s="114" t="s">
        <v>1240</v>
      </c>
    </row>
    <row r="812" spans="1:10" ht="15.5">
      <c r="A812" s="115" t="s">
        <v>1713</v>
      </c>
      <c r="B812" s="116" t="s">
        <v>2002</v>
      </c>
      <c r="C812" s="117">
        <v>2.1</v>
      </c>
      <c r="D812" s="118">
        <v>0.45100000000000001</v>
      </c>
      <c r="E812" s="119">
        <v>1</v>
      </c>
      <c r="F812" s="119">
        <v>1</v>
      </c>
      <c r="G812" s="119">
        <v>1.25</v>
      </c>
      <c r="H812" s="119">
        <v>1.25</v>
      </c>
      <c r="I812" s="120" t="s">
        <v>1242</v>
      </c>
      <c r="J812" s="121" t="s">
        <v>1240</v>
      </c>
    </row>
    <row r="813" spans="1:10" ht="15.5">
      <c r="A813" s="102" t="s">
        <v>1714</v>
      </c>
      <c r="B813" s="103" t="s">
        <v>2002</v>
      </c>
      <c r="C813" s="104">
        <v>3</v>
      </c>
      <c r="D813" s="106">
        <v>0.58660000000000001</v>
      </c>
      <c r="E813" s="106">
        <v>1</v>
      </c>
      <c r="F813" s="106">
        <v>1</v>
      </c>
      <c r="G813" s="106">
        <v>1.25</v>
      </c>
      <c r="H813" s="106">
        <v>1.25</v>
      </c>
      <c r="I813" s="107" t="s">
        <v>1242</v>
      </c>
      <c r="J813" s="108" t="s">
        <v>1240</v>
      </c>
    </row>
    <row r="814" spans="1:10" ht="15.5">
      <c r="A814" s="102" t="s">
        <v>1715</v>
      </c>
      <c r="B814" s="103" t="s">
        <v>2002</v>
      </c>
      <c r="C814" s="104">
        <v>4.84</v>
      </c>
      <c r="D814" s="106">
        <v>0.86109999999999998</v>
      </c>
      <c r="E814" s="106">
        <v>1</v>
      </c>
      <c r="F814" s="106">
        <v>1</v>
      </c>
      <c r="G814" s="106">
        <v>1.25</v>
      </c>
      <c r="H814" s="106">
        <v>1.25</v>
      </c>
      <c r="I814" s="107" t="s">
        <v>1242</v>
      </c>
      <c r="J814" s="108" t="s">
        <v>1240</v>
      </c>
    </row>
    <row r="815" spans="1:10" ht="15.5">
      <c r="A815" s="109" t="s">
        <v>1716</v>
      </c>
      <c r="B815" s="110" t="s">
        <v>2002</v>
      </c>
      <c r="C815" s="111">
        <v>8.6199999999999992</v>
      </c>
      <c r="D815" s="112">
        <v>1.7509999999999999</v>
      </c>
      <c r="E815" s="112">
        <v>1.1000000000000001</v>
      </c>
      <c r="F815" s="112">
        <v>1.1000000000000001</v>
      </c>
      <c r="G815" s="112">
        <v>1.75</v>
      </c>
      <c r="H815" s="112">
        <v>1.75</v>
      </c>
      <c r="I815" s="113" t="s">
        <v>1242</v>
      </c>
      <c r="J815" s="114" t="s">
        <v>1240</v>
      </c>
    </row>
    <row r="816" spans="1:10" ht="15.5">
      <c r="A816" s="115" t="s">
        <v>1022</v>
      </c>
      <c r="B816" s="116" t="s">
        <v>2003</v>
      </c>
      <c r="C816" s="117">
        <v>1.67</v>
      </c>
      <c r="D816" s="118">
        <v>1.2523</v>
      </c>
      <c r="E816" s="119">
        <v>1</v>
      </c>
      <c r="F816" s="119">
        <v>1</v>
      </c>
      <c r="G816" s="119">
        <v>1.25</v>
      </c>
      <c r="H816" s="119">
        <v>1.25</v>
      </c>
      <c r="I816" s="120" t="s">
        <v>1242</v>
      </c>
      <c r="J816" s="121" t="s">
        <v>1240</v>
      </c>
    </row>
    <row r="817" spans="1:10" ht="15.5">
      <c r="A817" s="102" t="s">
        <v>1023</v>
      </c>
      <c r="B817" s="103" t="s">
        <v>2003</v>
      </c>
      <c r="C817" s="104">
        <v>2.2599999999999998</v>
      </c>
      <c r="D817" s="106">
        <v>1.3938999999999999</v>
      </c>
      <c r="E817" s="106">
        <v>1</v>
      </c>
      <c r="F817" s="106">
        <v>1</v>
      </c>
      <c r="G817" s="106">
        <v>1.25</v>
      </c>
      <c r="H817" s="106">
        <v>1.25</v>
      </c>
      <c r="I817" s="107" t="s">
        <v>1242</v>
      </c>
      <c r="J817" s="108" t="s">
        <v>1240</v>
      </c>
    </row>
    <row r="818" spans="1:10" ht="15.5">
      <c r="A818" s="102" t="s">
        <v>1024</v>
      </c>
      <c r="B818" s="103" t="s">
        <v>2003</v>
      </c>
      <c r="C818" s="104">
        <v>7</v>
      </c>
      <c r="D818" s="106">
        <v>2.2161</v>
      </c>
      <c r="E818" s="106">
        <v>1</v>
      </c>
      <c r="F818" s="106">
        <v>1</v>
      </c>
      <c r="G818" s="106">
        <v>1.25</v>
      </c>
      <c r="H818" s="106">
        <v>1.25</v>
      </c>
      <c r="I818" s="107" t="s">
        <v>1242</v>
      </c>
      <c r="J818" s="108" t="s">
        <v>1240</v>
      </c>
    </row>
    <row r="819" spans="1:10" ht="15.5">
      <c r="A819" s="109" t="s">
        <v>1025</v>
      </c>
      <c r="B819" s="110" t="s">
        <v>2003</v>
      </c>
      <c r="C819" s="111">
        <v>13.67</v>
      </c>
      <c r="D819" s="112">
        <v>4.6093999999999999</v>
      </c>
      <c r="E819" s="112">
        <v>1.1000000000000001</v>
      </c>
      <c r="F819" s="112">
        <v>1.1000000000000001</v>
      </c>
      <c r="G819" s="112">
        <v>1.75</v>
      </c>
      <c r="H819" s="112">
        <v>1.75</v>
      </c>
      <c r="I819" s="113" t="s">
        <v>1242</v>
      </c>
      <c r="J819" s="114" t="s">
        <v>1240</v>
      </c>
    </row>
    <row r="820" spans="1:10" ht="15.5">
      <c r="A820" s="115" t="s">
        <v>1026</v>
      </c>
      <c r="B820" s="116" t="s">
        <v>2004</v>
      </c>
      <c r="C820" s="117">
        <v>1.59</v>
      </c>
      <c r="D820" s="118">
        <v>0.63049999999999995</v>
      </c>
      <c r="E820" s="119">
        <v>1</v>
      </c>
      <c r="F820" s="119">
        <v>1</v>
      </c>
      <c r="G820" s="119">
        <v>1.25</v>
      </c>
      <c r="H820" s="119">
        <v>1.25</v>
      </c>
      <c r="I820" s="120" t="s">
        <v>1242</v>
      </c>
      <c r="J820" s="121" t="s">
        <v>1240</v>
      </c>
    </row>
    <row r="821" spans="1:10" ht="15.5">
      <c r="A821" s="102" t="s">
        <v>1027</v>
      </c>
      <c r="B821" s="103" t="s">
        <v>2004</v>
      </c>
      <c r="C821" s="104">
        <v>2.27</v>
      </c>
      <c r="D821" s="106">
        <v>0.82</v>
      </c>
      <c r="E821" s="106">
        <v>1</v>
      </c>
      <c r="F821" s="106">
        <v>1</v>
      </c>
      <c r="G821" s="106">
        <v>1.25</v>
      </c>
      <c r="H821" s="106">
        <v>1.25</v>
      </c>
      <c r="I821" s="107" t="s">
        <v>1242</v>
      </c>
      <c r="J821" s="108" t="s">
        <v>1240</v>
      </c>
    </row>
    <row r="822" spans="1:10" ht="15.5">
      <c r="A822" s="102" t="s">
        <v>1028</v>
      </c>
      <c r="B822" s="103" t="s">
        <v>2004</v>
      </c>
      <c r="C822" s="104">
        <v>7.15</v>
      </c>
      <c r="D822" s="106">
        <v>1.4934000000000001</v>
      </c>
      <c r="E822" s="106">
        <v>1</v>
      </c>
      <c r="F822" s="106">
        <v>1</v>
      </c>
      <c r="G822" s="106">
        <v>1.25</v>
      </c>
      <c r="H822" s="106">
        <v>1.25</v>
      </c>
      <c r="I822" s="107" t="s">
        <v>1242</v>
      </c>
      <c r="J822" s="108" t="s">
        <v>1240</v>
      </c>
    </row>
    <row r="823" spans="1:10" ht="15.5">
      <c r="A823" s="109" t="s">
        <v>1029</v>
      </c>
      <c r="B823" s="110" t="s">
        <v>2004</v>
      </c>
      <c r="C823" s="111">
        <v>11.5</v>
      </c>
      <c r="D823" s="112">
        <v>2.8548</v>
      </c>
      <c r="E823" s="112">
        <v>1.1000000000000001</v>
      </c>
      <c r="F823" s="112">
        <v>1.1000000000000001</v>
      </c>
      <c r="G823" s="112">
        <v>1.75</v>
      </c>
      <c r="H823" s="112">
        <v>1.75</v>
      </c>
      <c r="I823" s="113" t="s">
        <v>1242</v>
      </c>
      <c r="J823" s="114" t="s">
        <v>1240</v>
      </c>
    </row>
    <row r="824" spans="1:10" ht="15.5">
      <c r="A824" s="115" t="s">
        <v>1030</v>
      </c>
      <c r="B824" s="116" t="s">
        <v>2005</v>
      </c>
      <c r="C824" s="117">
        <v>2.34</v>
      </c>
      <c r="D824" s="118">
        <v>0.72550000000000003</v>
      </c>
      <c r="E824" s="119">
        <v>1</v>
      </c>
      <c r="F824" s="119">
        <v>1</v>
      </c>
      <c r="G824" s="119">
        <v>1.25</v>
      </c>
      <c r="H824" s="119">
        <v>1.25</v>
      </c>
      <c r="I824" s="120" t="s">
        <v>1242</v>
      </c>
      <c r="J824" s="121" t="s">
        <v>1240</v>
      </c>
    </row>
    <row r="825" spans="1:10" ht="15.5">
      <c r="A825" s="102" t="s">
        <v>1031</v>
      </c>
      <c r="B825" s="103" t="s">
        <v>2005</v>
      </c>
      <c r="C825" s="104">
        <v>4.49</v>
      </c>
      <c r="D825" s="106">
        <v>1.0838000000000001</v>
      </c>
      <c r="E825" s="106">
        <v>1</v>
      </c>
      <c r="F825" s="106">
        <v>1</v>
      </c>
      <c r="G825" s="106">
        <v>1.25</v>
      </c>
      <c r="H825" s="106">
        <v>1.25</v>
      </c>
      <c r="I825" s="107" t="s">
        <v>1242</v>
      </c>
      <c r="J825" s="108" t="s">
        <v>1240</v>
      </c>
    </row>
    <row r="826" spans="1:10" ht="15.5">
      <c r="A826" s="102" t="s">
        <v>1032</v>
      </c>
      <c r="B826" s="103" t="s">
        <v>2005</v>
      </c>
      <c r="C826" s="104">
        <v>6.74</v>
      </c>
      <c r="D826" s="106">
        <v>1.8927</v>
      </c>
      <c r="E826" s="106">
        <v>1</v>
      </c>
      <c r="F826" s="106">
        <v>1</v>
      </c>
      <c r="G826" s="106">
        <v>1.25</v>
      </c>
      <c r="H826" s="106">
        <v>1.25</v>
      </c>
      <c r="I826" s="107" t="s">
        <v>1242</v>
      </c>
      <c r="J826" s="108" t="s">
        <v>1240</v>
      </c>
    </row>
    <row r="827" spans="1:10" ht="15.5">
      <c r="A827" s="109" t="s">
        <v>1033</v>
      </c>
      <c r="B827" s="110" t="s">
        <v>2005</v>
      </c>
      <c r="C827" s="111">
        <v>11.75</v>
      </c>
      <c r="D827" s="112">
        <v>3.8527999999999998</v>
      </c>
      <c r="E827" s="112">
        <v>1.1000000000000001</v>
      </c>
      <c r="F827" s="112">
        <v>1.1000000000000001</v>
      </c>
      <c r="G827" s="112">
        <v>1.75</v>
      </c>
      <c r="H827" s="112">
        <v>1.75</v>
      </c>
      <c r="I827" s="113" t="s">
        <v>1242</v>
      </c>
      <c r="J827" s="114" t="s">
        <v>1240</v>
      </c>
    </row>
    <row r="828" spans="1:10" ht="15.5">
      <c r="A828" s="115" t="s">
        <v>1034</v>
      </c>
      <c r="B828" s="116" t="s">
        <v>2006</v>
      </c>
      <c r="C828" s="117">
        <v>1.92</v>
      </c>
      <c r="D828" s="118">
        <v>0.81110000000000004</v>
      </c>
      <c r="E828" s="119">
        <v>1</v>
      </c>
      <c r="F828" s="119">
        <v>1</v>
      </c>
      <c r="G828" s="119">
        <v>1.25</v>
      </c>
      <c r="H828" s="119">
        <v>1.25</v>
      </c>
      <c r="I828" s="120" t="s">
        <v>1242</v>
      </c>
      <c r="J828" s="121" t="s">
        <v>1240</v>
      </c>
    </row>
    <row r="829" spans="1:10" ht="15.5">
      <c r="A829" s="102" t="s">
        <v>1035</v>
      </c>
      <c r="B829" s="103" t="s">
        <v>2006</v>
      </c>
      <c r="C829" s="104">
        <v>1.52</v>
      </c>
      <c r="D829" s="106">
        <v>1.2650999999999999</v>
      </c>
      <c r="E829" s="106">
        <v>1</v>
      </c>
      <c r="F829" s="106">
        <v>1</v>
      </c>
      <c r="G829" s="106">
        <v>1.25</v>
      </c>
      <c r="H829" s="106">
        <v>1.25</v>
      </c>
      <c r="I829" s="107" t="s">
        <v>1242</v>
      </c>
      <c r="J829" s="108" t="s">
        <v>1240</v>
      </c>
    </row>
    <row r="830" spans="1:10" ht="15.5">
      <c r="A830" s="102" t="s">
        <v>1036</v>
      </c>
      <c r="B830" s="103" t="s">
        <v>2006</v>
      </c>
      <c r="C830" s="104">
        <v>2.77</v>
      </c>
      <c r="D830" s="106">
        <v>1.5766</v>
      </c>
      <c r="E830" s="106">
        <v>1</v>
      </c>
      <c r="F830" s="106">
        <v>1</v>
      </c>
      <c r="G830" s="106">
        <v>1.25</v>
      </c>
      <c r="H830" s="106">
        <v>1.25</v>
      </c>
      <c r="I830" s="107" t="s">
        <v>1242</v>
      </c>
      <c r="J830" s="108" t="s">
        <v>1240</v>
      </c>
    </row>
    <row r="831" spans="1:10" ht="15.5">
      <c r="A831" s="109" t="s">
        <v>1037</v>
      </c>
      <c r="B831" s="110" t="s">
        <v>2006</v>
      </c>
      <c r="C831" s="111">
        <v>8</v>
      </c>
      <c r="D831" s="112">
        <v>3.9580000000000002</v>
      </c>
      <c r="E831" s="112">
        <v>1.1000000000000001</v>
      </c>
      <c r="F831" s="112">
        <v>1.1000000000000001</v>
      </c>
      <c r="G831" s="112">
        <v>1.75</v>
      </c>
      <c r="H831" s="112">
        <v>1.75</v>
      </c>
      <c r="I831" s="113" t="s">
        <v>1242</v>
      </c>
      <c r="J831" s="114" t="s">
        <v>1240</v>
      </c>
    </row>
    <row r="832" spans="1:10" ht="15.5">
      <c r="A832" s="115" t="s">
        <v>1038</v>
      </c>
      <c r="B832" s="116" t="s">
        <v>2007</v>
      </c>
      <c r="C832" s="117">
        <v>1.78</v>
      </c>
      <c r="D832" s="118">
        <v>0.39510000000000001</v>
      </c>
      <c r="E832" s="119">
        <v>1</v>
      </c>
      <c r="F832" s="119">
        <v>1</v>
      </c>
      <c r="G832" s="119">
        <v>1.25</v>
      </c>
      <c r="H832" s="119">
        <v>1.25</v>
      </c>
      <c r="I832" s="120" t="s">
        <v>1242</v>
      </c>
      <c r="J832" s="121" t="s">
        <v>1240</v>
      </c>
    </row>
    <row r="833" spans="1:10" ht="15.5">
      <c r="A833" s="102" t="s">
        <v>1039</v>
      </c>
      <c r="B833" s="103" t="s">
        <v>2007</v>
      </c>
      <c r="C833" s="104">
        <v>3.93</v>
      </c>
      <c r="D833" s="106">
        <v>0.66120000000000001</v>
      </c>
      <c r="E833" s="106">
        <v>1</v>
      </c>
      <c r="F833" s="106">
        <v>1</v>
      </c>
      <c r="G833" s="106">
        <v>1.25</v>
      </c>
      <c r="H833" s="106">
        <v>1.25</v>
      </c>
      <c r="I833" s="107" t="s">
        <v>1242</v>
      </c>
      <c r="J833" s="108" t="s">
        <v>1240</v>
      </c>
    </row>
    <row r="834" spans="1:10" ht="15.5">
      <c r="A834" s="102" t="s">
        <v>1040</v>
      </c>
      <c r="B834" s="103" t="s">
        <v>2007</v>
      </c>
      <c r="C834" s="104">
        <v>5.57</v>
      </c>
      <c r="D834" s="106">
        <v>1.0430999999999999</v>
      </c>
      <c r="E834" s="106">
        <v>1</v>
      </c>
      <c r="F834" s="106">
        <v>1</v>
      </c>
      <c r="G834" s="106">
        <v>1.25</v>
      </c>
      <c r="H834" s="106">
        <v>1.25</v>
      </c>
      <c r="I834" s="107" t="s">
        <v>1242</v>
      </c>
      <c r="J834" s="108" t="s">
        <v>1240</v>
      </c>
    </row>
    <row r="835" spans="1:10" ht="15.5">
      <c r="A835" s="109" t="s">
        <v>1041</v>
      </c>
      <c r="B835" s="110" t="s">
        <v>2007</v>
      </c>
      <c r="C835" s="111">
        <v>8.44</v>
      </c>
      <c r="D835" s="112">
        <v>1.5109999999999999</v>
      </c>
      <c r="E835" s="112">
        <v>1.1000000000000001</v>
      </c>
      <c r="F835" s="112">
        <v>1.1000000000000001</v>
      </c>
      <c r="G835" s="112">
        <v>1.75</v>
      </c>
      <c r="H835" s="112">
        <v>1.75</v>
      </c>
      <c r="I835" s="113" t="s">
        <v>1242</v>
      </c>
      <c r="J835" s="114" t="s">
        <v>1240</v>
      </c>
    </row>
    <row r="836" spans="1:10" ht="15.5">
      <c r="A836" s="115" t="s">
        <v>1042</v>
      </c>
      <c r="B836" s="116" t="s">
        <v>2008</v>
      </c>
      <c r="C836" s="117">
        <v>2.57</v>
      </c>
      <c r="D836" s="118">
        <v>0.41449999999999998</v>
      </c>
      <c r="E836" s="119">
        <v>1</v>
      </c>
      <c r="F836" s="119">
        <v>1</v>
      </c>
      <c r="G836" s="119">
        <v>1.25</v>
      </c>
      <c r="H836" s="119">
        <v>1.25</v>
      </c>
      <c r="I836" s="120" t="s">
        <v>1242</v>
      </c>
      <c r="J836" s="121" t="s">
        <v>1240</v>
      </c>
    </row>
    <row r="837" spans="1:10" ht="15.5">
      <c r="A837" s="102" t="s">
        <v>1043</v>
      </c>
      <c r="B837" s="103" t="s">
        <v>2008</v>
      </c>
      <c r="C837" s="104">
        <v>3.19</v>
      </c>
      <c r="D837" s="106">
        <v>0.56699999999999995</v>
      </c>
      <c r="E837" s="106">
        <v>1</v>
      </c>
      <c r="F837" s="106">
        <v>1</v>
      </c>
      <c r="G837" s="106">
        <v>1.25</v>
      </c>
      <c r="H837" s="106">
        <v>1.25</v>
      </c>
      <c r="I837" s="107" t="s">
        <v>1242</v>
      </c>
      <c r="J837" s="108" t="s">
        <v>1240</v>
      </c>
    </row>
    <row r="838" spans="1:10" ht="15.5">
      <c r="A838" s="102" t="s">
        <v>1044</v>
      </c>
      <c r="B838" s="103" t="s">
        <v>2008</v>
      </c>
      <c r="C838" s="104">
        <v>4.7</v>
      </c>
      <c r="D838" s="106">
        <v>0.85589999999999999</v>
      </c>
      <c r="E838" s="106">
        <v>1</v>
      </c>
      <c r="F838" s="106">
        <v>1</v>
      </c>
      <c r="G838" s="106">
        <v>1.25</v>
      </c>
      <c r="H838" s="106">
        <v>1.25</v>
      </c>
      <c r="I838" s="107" t="s">
        <v>1242</v>
      </c>
      <c r="J838" s="108" t="s">
        <v>1240</v>
      </c>
    </row>
    <row r="839" spans="1:10" ht="15.5">
      <c r="A839" s="109" t="s">
        <v>1045</v>
      </c>
      <c r="B839" s="110" t="s">
        <v>2008</v>
      </c>
      <c r="C839" s="111">
        <v>13.92</v>
      </c>
      <c r="D839" s="112">
        <v>1.8288</v>
      </c>
      <c r="E839" s="112">
        <v>1.1000000000000001</v>
      </c>
      <c r="F839" s="112">
        <v>1.1000000000000001</v>
      </c>
      <c r="G839" s="112">
        <v>1.75</v>
      </c>
      <c r="H839" s="112">
        <v>1.75</v>
      </c>
      <c r="I839" s="113" t="s">
        <v>1242</v>
      </c>
      <c r="J839" s="114" t="s">
        <v>1240</v>
      </c>
    </row>
    <row r="840" spans="1:10" ht="15.5">
      <c r="A840" s="115" t="s">
        <v>1046</v>
      </c>
      <c r="B840" s="116" t="s">
        <v>2009</v>
      </c>
      <c r="C840" s="117">
        <v>2.52</v>
      </c>
      <c r="D840" s="118">
        <v>1.1731</v>
      </c>
      <c r="E840" s="119">
        <v>1</v>
      </c>
      <c r="F840" s="119">
        <v>1</v>
      </c>
      <c r="G840" s="119">
        <v>1.25</v>
      </c>
      <c r="H840" s="119">
        <v>1.25</v>
      </c>
      <c r="I840" s="120" t="s">
        <v>1242</v>
      </c>
      <c r="J840" s="121" t="s">
        <v>1240</v>
      </c>
    </row>
    <row r="841" spans="1:10" ht="15.5">
      <c r="A841" s="102" t="s">
        <v>1047</v>
      </c>
      <c r="B841" s="103" t="s">
        <v>2009</v>
      </c>
      <c r="C841" s="104">
        <v>3.19</v>
      </c>
      <c r="D841" s="106">
        <v>1.4447000000000001</v>
      </c>
      <c r="E841" s="106">
        <v>1</v>
      </c>
      <c r="F841" s="106">
        <v>1</v>
      </c>
      <c r="G841" s="106">
        <v>1.25</v>
      </c>
      <c r="H841" s="106">
        <v>1.25</v>
      </c>
      <c r="I841" s="107" t="s">
        <v>1242</v>
      </c>
      <c r="J841" s="108" t="s">
        <v>1240</v>
      </c>
    </row>
    <row r="842" spans="1:10" ht="15.5">
      <c r="A842" s="102" t="s">
        <v>1048</v>
      </c>
      <c r="B842" s="103" t="s">
        <v>2009</v>
      </c>
      <c r="C842" s="104">
        <v>7.25</v>
      </c>
      <c r="D842" s="106">
        <v>2.5360999999999998</v>
      </c>
      <c r="E842" s="106">
        <v>1</v>
      </c>
      <c r="F842" s="106">
        <v>1</v>
      </c>
      <c r="G842" s="106">
        <v>1.25</v>
      </c>
      <c r="H842" s="106">
        <v>1.25</v>
      </c>
      <c r="I842" s="107" t="s">
        <v>1242</v>
      </c>
      <c r="J842" s="108" t="s">
        <v>1240</v>
      </c>
    </row>
    <row r="843" spans="1:10" ht="15.5">
      <c r="A843" s="109" t="s">
        <v>1049</v>
      </c>
      <c r="B843" s="110" t="s">
        <v>2009</v>
      </c>
      <c r="C843" s="111">
        <v>21</v>
      </c>
      <c r="D843" s="112">
        <v>5.1736000000000004</v>
      </c>
      <c r="E843" s="112">
        <v>1.1000000000000001</v>
      </c>
      <c r="F843" s="112">
        <v>1.1000000000000001</v>
      </c>
      <c r="G843" s="112">
        <v>1.75</v>
      </c>
      <c r="H843" s="112">
        <v>1.75</v>
      </c>
      <c r="I843" s="113" t="s">
        <v>1242</v>
      </c>
      <c r="J843" s="114" t="s">
        <v>1240</v>
      </c>
    </row>
    <row r="844" spans="1:10" ht="15.5">
      <c r="A844" s="115" t="s">
        <v>1050</v>
      </c>
      <c r="B844" s="116" t="s">
        <v>2010</v>
      </c>
      <c r="C844" s="117">
        <v>3.17</v>
      </c>
      <c r="D844" s="118">
        <v>1.2451000000000001</v>
      </c>
      <c r="E844" s="119">
        <v>1</v>
      </c>
      <c r="F844" s="119">
        <v>1</v>
      </c>
      <c r="G844" s="119">
        <v>1.25</v>
      </c>
      <c r="H844" s="119">
        <v>1.25</v>
      </c>
      <c r="I844" s="120" t="s">
        <v>1242</v>
      </c>
      <c r="J844" s="121" t="s">
        <v>1240</v>
      </c>
    </row>
    <row r="845" spans="1:10" ht="15.5">
      <c r="A845" s="102" t="s">
        <v>1051</v>
      </c>
      <c r="B845" s="103" t="s">
        <v>2010</v>
      </c>
      <c r="C845" s="104">
        <v>3.97</v>
      </c>
      <c r="D845" s="106">
        <v>1.5197000000000001</v>
      </c>
      <c r="E845" s="106">
        <v>1</v>
      </c>
      <c r="F845" s="106">
        <v>1</v>
      </c>
      <c r="G845" s="106">
        <v>1.25</v>
      </c>
      <c r="H845" s="106">
        <v>1.25</v>
      </c>
      <c r="I845" s="107" t="s">
        <v>1242</v>
      </c>
      <c r="J845" s="108" t="s">
        <v>1240</v>
      </c>
    </row>
    <row r="846" spans="1:10" ht="15.5">
      <c r="A846" s="102" t="s">
        <v>1052</v>
      </c>
      <c r="B846" s="103" t="s">
        <v>2010</v>
      </c>
      <c r="C846" s="104">
        <v>8.3699999999999992</v>
      </c>
      <c r="D846" s="106">
        <v>2.2785000000000002</v>
      </c>
      <c r="E846" s="106">
        <v>1</v>
      </c>
      <c r="F846" s="106">
        <v>1</v>
      </c>
      <c r="G846" s="106">
        <v>1.25</v>
      </c>
      <c r="H846" s="106">
        <v>1.25</v>
      </c>
      <c r="I846" s="107" t="s">
        <v>1242</v>
      </c>
      <c r="J846" s="108" t="s">
        <v>1240</v>
      </c>
    </row>
    <row r="847" spans="1:10" ht="15.5">
      <c r="A847" s="109" t="s">
        <v>1053</v>
      </c>
      <c r="B847" s="110" t="s">
        <v>2010</v>
      </c>
      <c r="C847" s="111">
        <v>18.329999999999998</v>
      </c>
      <c r="D847" s="112">
        <v>4.6989000000000001</v>
      </c>
      <c r="E847" s="112">
        <v>1.1000000000000001</v>
      </c>
      <c r="F847" s="112">
        <v>1.1000000000000001</v>
      </c>
      <c r="G847" s="112">
        <v>1.75</v>
      </c>
      <c r="H847" s="112">
        <v>1.75</v>
      </c>
      <c r="I847" s="113" t="s">
        <v>1242</v>
      </c>
      <c r="J847" s="114" t="s">
        <v>1240</v>
      </c>
    </row>
    <row r="848" spans="1:10" ht="15.5">
      <c r="A848" s="115" t="s">
        <v>1054</v>
      </c>
      <c r="B848" s="116" t="s">
        <v>2011</v>
      </c>
      <c r="C848" s="117">
        <v>2.4300000000000002</v>
      </c>
      <c r="D848" s="118">
        <v>1.0826</v>
      </c>
      <c r="E848" s="119">
        <v>1</v>
      </c>
      <c r="F848" s="119">
        <v>1</v>
      </c>
      <c r="G848" s="119">
        <v>1.25</v>
      </c>
      <c r="H848" s="119">
        <v>1.25</v>
      </c>
      <c r="I848" s="120" t="s">
        <v>1242</v>
      </c>
      <c r="J848" s="121" t="s">
        <v>1240</v>
      </c>
    </row>
    <row r="849" spans="1:10" ht="15.5">
      <c r="A849" s="102" t="s">
        <v>1055</v>
      </c>
      <c r="B849" s="103" t="s">
        <v>2011</v>
      </c>
      <c r="C849" s="104">
        <v>3.23</v>
      </c>
      <c r="D849" s="106">
        <v>1.2934000000000001</v>
      </c>
      <c r="E849" s="106">
        <v>1</v>
      </c>
      <c r="F849" s="106">
        <v>1</v>
      </c>
      <c r="G849" s="106">
        <v>1.25</v>
      </c>
      <c r="H849" s="106">
        <v>1.25</v>
      </c>
      <c r="I849" s="107" t="s">
        <v>1242</v>
      </c>
      <c r="J849" s="108" t="s">
        <v>1240</v>
      </c>
    </row>
    <row r="850" spans="1:10" ht="15.5">
      <c r="A850" s="102" t="s">
        <v>1056</v>
      </c>
      <c r="B850" s="103" t="s">
        <v>2011</v>
      </c>
      <c r="C850" s="104">
        <v>7.51</v>
      </c>
      <c r="D850" s="106">
        <v>1.927</v>
      </c>
      <c r="E850" s="106">
        <v>1</v>
      </c>
      <c r="F850" s="106">
        <v>1</v>
      </c>
      <c r="G850" s="106">
        <v>1.25</v>
      </c>
      <c r="H850" s="106">
        <v>1.25</v>
      </c>
      <c r="I850" s="107" t="s">
        <v>1242</v>
      </c>
      <c r="J850" s="108" t="s">
        <v>1240</v>
      </c>
    </row>
    <row r="851" spans="1:10" ht="15.5">
      <c r="A851" s="109" t="s">
        <v>1057</v>
      </c>
      <c r="B851" s="110" t="s">
        <v>2011</v>
      </c>
      <c r="C851" s="111">
        <v>10.83</v>
      </c>
      <c r="D851" s="112">
        <v>3.8917999999999999</v>
      </c>
      <c r="E851" s="112">
        <v>1.1000000000000001</v>
      </c>
      <c r="F851" s="112">
        <v>1.1000000000000001</v>
      </c>
      <c r="G851" s="112">
        <v>1.75</v>
      </c>
      <c r="H851" s="112">
        <v>1.75</v>
      </c>
      <c r="I851" s="113" t="s">
        <v>1242</v>
      </c>
      <c r="J851" s="114" t="s">
        <v>1240</v>
      </c>
    </row>
    <row r="852" spans="1:10" ht="15.5">
      <c r="A852" s="115" t="s">
        <v>1058</v>
      </c>
      <c r="B852" s="116" t="s">
        <v>2012</v>
      </c>
      <c r="C852" s="117">
        <v>1.89</v>
      </c>
      <c r="D852" s="118">
        <v>0.87519999999999998</v>
      </c>
      <c r="E852" s="119">
        <v>1</v>
      </c>
      <c r="F852" s="119">
        <v>1</v>
      </c>
      <c r="G852" s="119">
        <v>1.25</v>
      </c>
      <c r="H852" s="119">
        <v>1.25</v>
      </c>
      <c r="I852" s="120" t="s">
        <v>1242</v>
      </c>
      <c r="J852" s="121" t="s">
        <v>1240</v>
      </c>
    </row>
    <row r="853" spans="1:10" ht="15.5">
      <c r="A853" s="102" t="s">
        <v>1059</v>
      </c>
      <c r="B853" s="103" t="s">
        <v>2012</v>
      </c>
      <c r="C853" s="104">
        <v>2.46</v>
      </c>
      <c r="D853" s="106">
        <v>1.0328999999999999</v>
      </c>
      <c r="E853" s="106">
        <v>1</v>
      </c>
      <c r="F853" s="106">
        <v>1</v>
      </c>
      <c r="G853" s="106">
        <v>1.25</v>
      </c>
      <c r="H853" s="106">
        <v>1.25</v>
      </c>
      <c r="I853" s="107" t="s">
        <v>1242</v>
      </c>
      <c r="J853" s="108" t="s">
        <v>1240</v>
      </c>
    </row>
    <row r="854" spans="1:10" ht="15.5">
      <c r="A854" s="102" t="s">
        <v>1060</v>
      </c>
      <c r="B854" s="103" t="s">
        <v>2012</v>
      </c>
      <c r="C854" s="104">
        <v>4.92</v>
      </c>
      <c r="D854" s="106">
        <v>1.6473</v>
      </c>
      <c r="E854" s="106">
        <v>1</v>
      </c>
      <c r="F854" s="106">
        <v>1</v>
      </c>
      <c r="G854" s="106">
        <v>1.25</v>
      </c>
      <c r="H854" s="106">
        <v>1.25</v>
      </c>
      <c r="I854" s="107" t="s">
        <v>1242</v>
      </c>
      <c r="J854" s="108" t="s">
        <v>1240</v>
      </c>
    </row>
    <row r="855" spans="1:10" ht="15.5">
      <c r="A855" s="109" t="s">
        <v>1061</v>
      </c>
      <c r="B855" s="110" t="s">
        <v>2012</v>
      </c>
      <c r="C855" s="111">
        <v>11.67</v>
      </c>
      <c r="D855" s="112">
        <v>3.7450999999999999</v>
      </c>
      <c r="E855" s="112">
        <v>1.1000000000000001</v>
      </c>
      <c r="F855" s="112">
        <v>1.1000000000000001</v>
      </c>
      <c r="G855" s="112">
        <v>1.75</v>
      </c>
      <c r="H855" s="112">
        <v>1.75</v>
      </c>
      <c r="I855" s="113" t="s">
        <v>1242</v>
      </c>
      <c r="J855" s="114" t="s">
        <v>1240</v>
      </c>
    </row>
    <row r="856" spans="1:10" ht="15.5">
      <c r="A856" s="115" t="s">
        <v>1062</v>
      </c>
      <c r="B856" s="116" t="s">
        <v>2013</v>
      </c>
      <c r="C856" s="117">
        <v>1.55</v>
      </c>
      <c r="D856" s="118">
        <v>0.69869999999999999</v>
      </c>
      <c r="E856" s="119">
        <v>1</v>
      </c>
      <c r="F856" s="119">
        <v>1</v>
      </c>
      <c r="G856" s="119">
        <v>1.25</v>
      </c>
      <c r="H856" s="119">
        <v>1.25</v>
      </c>
      <c r="I856" s="120" t="s">
        <v>1242</v>
      </c>
      <c r="J856" s="121" t="s">
        <v>1240</v>
      </c>
    </row>
    <row r="857" spans="1:10" ht="15.5">
      <c r="A857" s="102" t="s">
        <v>1063</v>
      </c>
      <c r="B857" s="103" t="s">
        <v>2013</v>
      </c>
      <c r="C857" s="104">
        <v>1.8</v>
      </c>
      <c r="D857" s="106">
        <v>1.0117</v>
      </c>
      <c r="E857" s="106">
        <v>1</v>
      </c>
      <c r="F857" s="106">
        <v>1</v>
      </c>
      <c r="G857" s="106">
        <v>1.25</v>
      </c>
      <c r="H857" s="106">
        <v>1.25</v>
      </c>
      <c r="I857" s="107" t="s">
        <v>1242</v>
      </c>
      <c r="J857" s="108" t="s">
        <v>1240</v>
      </c>
    </row>
    <row r="858" spans="1:10" ht="15.5">
      <c r="A858" s="102" t="s">
        <v>1064</v>
      </c>
      <c r="B858" s="103" t="s">
        <v>2013</v>
      </c>
      <c r="C858" s="104">
        <v>10.86</v>
      </c>
      <c r="D858" s="106">
        <v>1.7045999999999999</v>
      </c>
      <c r="E858" s="106">
        <v>1</v>
      </c>
      <c r="F858" s="106">
        <v>1</v>
      </c>
      <c r="G858" s="106">
        <v>1.25</v>
      </c>
      <c r="H858" s="106">
        <v>1.25</v>
      </c>
      <c r="I858" s="107" t="s">
        <v>1242</v>
      </c>
      <c r="J858" s="108" t="s">
        <v>1240</v>
      </c>
    </row>
    <row r="859" spans="1:10" ht="15.5">
      <c r="A859" s="109" t="s">
        <v>1065</v>
      </c>
      <c r="B859" s="110" t="s">
        <v>2013</v>
      </c>
      <c r="C859" s="111">
        <v>16</v>
      </c>
      <c r="D859" s="112">
        <v>4.7778999999999998</v>
      </c>
      <c r="E859" s="112">
        <v>1.1000000000000001</v>
      </c>
      <c r="F859" s="112">
        <v>1.1000000000000001</v>
      </c>
      <c r="G859" s="112">
        <v>1.75</v>
      </c>
      <c r="H859" s="112">
        <v>1.75</v>
      </c>
      <c r="I859" s="113" t="s">
        <v>1242</v>
      </c>
      <c r="J859" s="114" t="s">
        <v>1240</v>
      </c>
    </row>
    <row r="860" spans="1:10" ht="15.5">
      <c r="A860" s="115" t="s">
        <v>1066</v>
      </c>
      <c r="B860" s="116" t="s">
        <v>2014</v>
      </c>
      <c r="C860" s="117">
        <v>1.74</v>
      </c>
      <c r="D860" s="118">
        <v>0.61829999999999996</v>
      </c>
      <c r="E860" s="119">
        <v>1</v>
      </c>
      <c r="F860" s="119">
        <v>1</v>
      </c>
      <c r="G860" s="119">
        <v>1.25</v>
      </c>
      <c r="H860" s="119">
        <v>1.25</v>
      </c>
      <c r="I860" s="120" t="s">
        <v>1242</v>
      </c>
      <c r="J860" s="121" t="s">
        <v>1240</v>
      </c>
    </row>
    <row r="861" spans="1:10" ht="15.5">
      <c r="A861" s="102" t="s">
        <v>1067</v>
      </c>
      <c r="B861" s="103" t="s">
        <v>2014</v>
      </c>
      <c r="C861" s="104">
        <v>2.11</v>
      </c>
      <c r="D861" s="106">
        <v>0.8155</v>
      </c>
      <c r="E861" s="106">
        <v>1</v>
      </c>
      <c r="F861" s="106">
        <v>1</v>
      </c>
      <c r="G861" s="106">
        <v>1.25</v>
      </c>
      <c r="H861" s="106">
        <v>1.25</v>
      </c>
      <c r="I861" s="107" t="s">
        <v>1242</v>
      </c>
      <c r="J861" s="108" t="s">
        <v>1240</v>
      </c>
    </row>
    <row r="862" spans="1:10" ht="15.5">
      <c r="A862" s="102" t="s">
        <v>1068</v>
      </c>
      <c r="B862" s="103" t="s">
        <v>2014</v>
      </c>
      <c r="C862" s="104">
        <v>5.93</v>
      </c>
      <c r="D862" s="106">
        <v>1.4098999999999999</v>
      </c>
      <c r="E862" s="106">
        <v>1</v>
      </c>
      <c r="F862" s="106">
        <v>1</v>
      </c>
      <c r="G862" s="106">
        <v>1.25</v>
      </c>
      <c r="H862" s="106">
        <v>1.25</v>
      </c>
      <c r="I862" s="107" t="s">
        <v>1242</v>
      </c>
      <c r="J862" s="108" t="s">
        <v>1240</v>
      </c>
    </row>
    <row r="863" spans="1:10" ht="15.5">
      <c r="A863" s="109" t="s">
        <v>1069</v>
      </c>
      <c r="B863" s="110" t="s">
        <v>2014</v>
      </c>
      <c r="C863" s="111">
        <v>27.5</v>
      </c>
      <c r="D863" s="112">
        <v>3.0335999999999999</v>
      </c>
      <c r="E863" s="112">
        <v>1.1000000000000001</v>
      </c>
      <c r="F863" s="112">
        <v>1.1000000000000001</v>
      </c>
      <c r="G863" s="112">
        <v>1.75</v>
      </c>
      <c r="H863" s="112">
        <v>1.75</v>
      </c>
      <c r="I863" s="113" t="s">
        <v>1242</v>
      </c>
      <c r="J863" s="114" t="s">
        <v>1240</v>
      </c>
    </row>
    <row r="864" spans="1:10" ht="15.5">
      <c r="A864" s="115" t="s">
        <v>1070</v>
      </c>
      <c r="B864" s="116" t="s">
        <v>2015</v>
      </c>
      <c r="C864" s="117">
        <v>2.12</v>
      </c>
      <c r="D864" s="118">
        <v>0.71709999999999996</v>
      </c>
      <c r="E864" s="119">
        <v>1</v>
      </c>
      <c r="F864" s="119">
        <v>1</v>
      </c>
      <c r="G864" s="119">
        <v>1.25</v>
      </c>
      <c r="H864" s="119">
        <v>1.25</v>
      </c>
      <c r="I864" s="120" t="s">
        <v>1242</v>
      </c>
      <c r="J864" s="121" t="s">
        <v>1240</v>
      </c>
    </row>
    <row r="865" spans="1:10" ht="15.5">
      <c r="A865" s="102" t="s">
        <v>1071</v>
      </c>
      <c r="B865" s="103" t="s">
        <v>2015</v>
      </c>
      <c r="C865" s="104">
        <v>3.67</v>
      </c>
      <c r="D865" s="106">
        <v>1.0187999999999999</v>
      </c>
      <c r="E865" s="106">
        <v>1</v>
      </c>
      <c r="F865" s="106">
        <v>1</v>
      </c>
      <c r="G865" s="106">
        <v>1.25</v>
      </c>
      <c r="H865" s="106">
        <v>1.25</v>
      </c>
      <c r="I865" s="107" t="s">
        <v>1242</v>
      </c>
      <c r="J865" s="108" t="s">
        <v>1240</v>
      </c>
    </row>
    <row r="866" spans="1:10" ht="15.5">
      <c r="A866" s="102" t="s">
        <v>1072</v>
      </c>
      <c r="B866" s="103" t="s">
        <v>2015</v>
      </c>
      <c r="C866" s="104">
        <v>8.51</v>
      </c>
      <c r="D866" s="106">
        <v>1.772</v>
      </c>
      <c r="E866" s="106">
        <v>1</v>
      </c>
      <c r="F866" s="106">
        <v>1</v>
      </c>
      <c r="G866" s="106">
        <v>1.25</v>
      </c>
      <c r="H866" s="106">
        <v>1.25</v>
      </c>
      <c r="I866" s="107" t="s">
        <v>1242</v>
      </c>
      <c r="J866" s="108" t="s">
        <v>1240</v>
      </c>
    </row>
    <row r="867" spans="1:10" ht="15.5">
      <c r="A867" s="109" t="s">
        <v>1073</v>
      </c>
      <c r="B867" s="110" t="s">
        <v>2015</v>
      </c>
      <c r="C867" s="111">
        <v>16.399999999999999</v>
      </c>
      <c r="D867" s="112">
        <v>4.0572999999999997</v>
      </c>
      <c r="E867" s="112">
        <v>1.1000000000000001</v>
      </c>
      <c r="F867" s="112">
        <v>1.1000000000000001</v>
      </c>
      <c r="G867" s="112">
        <v>1.75</v>
      </c>
      <c r="H867" s="112">
        <v>1.75</v>
      </c>
      <c r="I867" s="113" t="s">
        <v>1242</v>
      </c>
      <c r="J867" s="114" t="s">
        <v>1240</v>
      </c>
    </row>
    <row r="868" spans="1:10" ht="15.5">
      <c r="A868" s="115" t="s">
        <v>1074</v>
      </c>
      <c r="B868" s="116" t="s">
        <v>2016</v>
      </c>
      <c r="C868" s="117">
        <v>2.0299999999999998</v>
      </c>
      <c r="D868" s="118">
        <v>0.85060000000000002</v>
      </c>
      <c r="E868" s="119">
        <v>1</v>
      </c>
      <c r="F868" s="119">
        <v>1</v>
      </c>
      <c r="G868" s="119">
        <v>1.25</v>
      </c>
      <c r="H868" s="119">
        <v>1.25</v>
      </c>
      <c r="I868" s="120" t="s">
        <v>1242</v>
      </c>
      <c r="J868" s="121" t="s">
        <v>1240</v>
      </c>
    </row>
    <row r="869" spans="1:10" ht="15.5">
      <c r="A869" s="102" t="s">
        <v>1075</v>
      </c>
      <c r="B869" s="103" t="s">
        <v>2016</v>
      </c>
      <c r="C869" s="104">
        <v>2.61</v>
      </c>
      <c r="D869" s="106">
        <v>1.0523</v>
      </c>
      <c r="E869" s="106">
        <v>1</v>
      </c>
      <c r="F869" s="106">
        <v>1</v>
      </c>
      <c r="G869" s="106">
        <v>1.25</v>
      </c>
      <c r="H869" s="106">
        <v>1.25</v>
      </c>
      <c r="I869" s="107" t="s">
        <v>1242</v>
      </c>
      <c r="J869" s="108" t="s">
        <v>1240</v>
      </c>
    </row>
    <row r="870" spans="1:10" ht="15.5">
      <c r="A870" s="102" t="s">
        <v>1076</v>
      </c>
      <c r="B870" s="103" t="s">
        <v>2016</v>
      </c>
      <c r="C870" s="104">
        <v>5.07</v>
      </c>
      <c r="D870" s="106">
        <v>1.8157000000000001</v>
      </c>
      <c r="E870" s="106">
        <v>1</v>
      </c>
      <c r="F870" s="106">
        <v>1</v>
      </c>
      <c r="G870" s="106">
        <v>1.25</v>
      </c>
      <c r="H870" s="106">
        <v>1.25</v>
      </c>
      <c r="I870" s="107" t="s">
        <v>1242</v>
      </c>
      <c r="J870" s="108" t="s">
        <v>1240</v>
      </c>
    </row>
    <row r="871" spans="1:10" ht="15.5">
      <c r="A871" s="109" t="s">
        <v>1077</v>
      </c>
      <c r="B871" s="110" t="s">
        <v>2016</v>
      </c>
      <c r="C871" s="111">
        <v>9.4</v>
      </c>
      <c r="D871" s="112">
        <v>4.1456</v>
      </c>
      <c r="E871" s="112">
        <v>1.1000000000000001</v>
      </c>
      <c r="F871" s="112">
        <v>1.1000000000000001</v>
      </c>
      <c r="G871" s="112">
        <v>1.75</v>
      </c>
      <c r="H871" s="112">
        <v>1.75</v>
      </c>
      <c r="I871" s="113" t="s">
        <v>1242</v>
      </c>
      <c r="J871" s="114" t="s">
        <v>1240</v>
      </c>
    </row>
    <row r="872" spans="1:10" ht="15.5">
      <c r="A872" s="115" t="s">
        <v>1078</v>
      </c>
      <c r="B872" s="116" t="s">
        <v>2017</v>
      </c>
      <c r="C872" s="117">
        <v>2.64</v>
      </c>
      <c r="D872" s="118">
        <v>0.45639999999999997</v>
      </c>
      <c r="E872" s="119">
        <v>1</v>
      </c>
      <c r="F872" s="119">
        <v>1</v>
      </c>
      <c r="G872" s="119">
        <v>1.25</v>
      </c>
      <c r="H872" s="119">
        <v>1.25</v>
      </c>
      <c r="I872" s="120" t="s">
        <v>1242</v>
      </c>
      <c r="J872" s="121" t="s">
        <v>1240</v>
      </c>
    </row>
    <row r="873" spans="1:10" ht="15.5">
      <c r="A873" s="102" t="s">
        <v>1079</v>
      </c>
      <c r="B873" s="103" t="s">
        <v>2017</v>
      </c>
      <c r="C873" s="104">
        <v>2.81</v>
      </c>
      <c r="D873" s="106">
        <v>0.64580000000000004</v>
      </c>
      <c r="E873" s="106">
        <v>1</v>
      </c>
      <c r="F873" s="106">
        <v>1</v>
      </c>
      <c r="G873" s="106">
        <v>1.25</v>
      </c>
      <c r="H873" s="106">
        <v>1.25</v>
      </c>
      <c r="I873" s="107" t="s">
        <v>1242</v>
      </c>
      <c r="J873" s="108" t="s">
        <v>1240</v>
      </c>
    </row>
    <row r="874" spans="1:10" ht="15.5">
      <c r="A874" s="102" t="s">
        <v>1080</v>
      </c>
      <c r="B874" s="103" t="s">
        <v>2017</v>
      </c>
      <c r="C874" s="104">
        <v>5.85</v>
      </c>
      <c r="D874" s="106">
        <v>1.1277999999999999</v>
      </c>
      <c r="E874" s="106">
        <v>1</v>
      </c>
      <c r="F874" s="106">
        <v>1</v>
      </c>
      <c r="G874" s="106">
        <v>1.25</v>
      </c>
      <c r="H874" s="106">
        <v>1.25</v>
      </c>
      <c r="I874" s="107" t="s">
        <v>1242</v>
      </c>
      <c r="J874" s="108" t="s">
        <v>1240</v>
      </c>
    </row>
    <row r="875" spans="1:10" ht="15.5">
      <c r="A875" s="109" t="s">
        <v>1081</v>
      </c>
      <c r="B875" s="110" t="s">
        <v>2017</v>
      </c>
      <c r="C875" s="111">
        <v>10.85</v>
      </c>
      <c r="D875" s="112">
        <v>2.1073</v>
      </c>
      <c r="E875" s="112">
        <v>1.1000000000000001</v>
      </c>
      <c r="F875" s="112">
        <v>1.1000000000000001</v>
      </c>
      <c r="G875" s="112">
        <v>1.75</v>
      </c>
      <c r="H875" s="112">
        <v>1.75</v>
      </c>
      <c r="I875" s="113" t="s">
        <v>1242</v>
      </c>
      <c r="J875" s="114" t="s">
        <v>1240</v>
      </c>
    </row>
    <row r="876" spans="1:10" ht="15.5">
      <c r="A876" s="115" t="s">
        <v>1082</v>
      </c>
      <c r="B876" s="116" t="s">
        <v>2018</v>
      </c>
      <c r="C876" s="117">
        <v>2.5299999999999998</v>
      </c>
      <c r="D876" s="118">
        <v>0.46920000000000001</v>
      </c>
      <c r="E876" s="119">
        <v>1</v>
      </c>
      <c r="F876" s="119">
        <v>1</v>
      </c>
      <c r="G876" s="119">
        <v>1.25</v>
      </c>
      <c r="H876" s="119">
        <v>1.25</v>
      </c>
      <c r="I876" s="120" t="s">
        <v>1242</v>
      </c>
      <c r="J876" s="121" t="s">
        <v>1240</v>
      </c>
    </row>
    <row r="877" spans="1:10" ht="15.5">
      <c r="A877" s="102" t="s">
        <v>1083</v>
      </c>
      <c r="B877" s="103" t="s">
        <v>2018</v>
      </c>
      <c r="C877" s="104">
        <v>3.44</v>
      </c>
      <c r="D877" s="106">
        <v>0.63590000000000002</v>
      </c>
      <c r="E877" s="106">
        <v>1</v>
      </c>
      <c r="F877" s="106">
        <v>1</v>
      </c>
      <c r="G877" s="106">
        <v>1.25</v>
      </c>
      <c r="H877" s="106">
        <v>1.25</v>
      </c>
      <c r="I877" s="107" t="s">
        <v>1242</v>
      </c>
      <c r="J877" s="108" t="s">
        <v>1240</v>
      </c>
    </row>
    <row r="878" spans="1:10" ht="15.5">
      <c r="A878" s="102" t="s">
        <v>1084</v>
      </c>
      <c r="B878" s="103" t="s">
        <v>2018</v>
      </c>
      <c r="C878" s="104">
        <v>6.24</v>
      </c>
      <c r="D878" s="106">
        <v>0.98460000000000003</v>
      </c>
      <c r="E878" s="106">
        <v>1</v>
      </c>
      <c r="F878" s="106">
        <v>1</v>
      </c>
      <c r="G878" s="106">
        <v>1.25</v>
      </c>
      <c r="H878" s="106">
        <v>1.25</v>
      </c>
      <c r="I878" s="107" t="s">
        <v>1242</v>
      </c>
      <c r="J878" s="108" t="s">
        <v>1240</v>
      </c>
    </row>
    <row r="879" spans="1:10" ht="15.5">
      <c r="A879" s="109" t="s">
        <v>1085</v>
      </c>
      <c r="B879" s="110" t="s">
        <v>2018</v>
      </c>
      <c r="C879" s="111">
        <v>14.09</v>
      </c>
      <c r="D879" s="112">
        <v>1.7014</v>
      </c>
      <c r="E879" s="112">
        <v>1.1000000000000001</v>
      </c>
      <c r="F879" s="112">
        <v>1.1000000000000001</v>
      </c>
      <c r="G879" s="112">
        <v>1.75</v>
      </c>
      <c r="H879" s="112">
        <v>1.75</v>
      </c>
      <c r="I879" s="113" t="s">
        <v>1242</v>
      </c>
      <c r="J879" s="114" t="s">
        <v>1240</v>
      </c>
    </row>
    <row r="880" spans="1:10" ht="15.5">
      <c r="A880" s="115" t="s">
        <v>1086</v>
      </c>
      <c r="B880" s="116" t="s">
        <v>2019</v>
      </c>
      <c r="C880" s="117">
        <v>1.59</v>
      </c>
      <c r="D880" s="118">
        <v>0.3866</v>
      </c>
      <c r="E880" s="119">
        <v>1</v>
      </c>
      <c r="F880" s="119">
        <v>1</v>
      </c>
      <c r="G880" s="119">
        <v>1.25</v>
      </c>
      <c r="H880" s="119">
        <v>1.25</v>
      </c>
      <c r="I880" s="120" t="s">
        <v>1242</v>
      </c>
      <c r="J880" s="121" t="s">
        <v>1240</v>
      </c>
    </row>
    <row r="881" spans="1:10" ht="15.5">
      <c r="A881" s="102" t="s">
        <v>1087</v>
      </c>
      <c r="B881" s="103" t="s">
        <v>2019</v>
      </c>
      <c r="C881" s="104">
        <v>2.19</v>
      </c>
      <c r="D881" s="106">
        <v>0.49180000000000001</v>
      </c>
      <c r="E881" s="106">
        <v>1</v>
      </c>
      <c r="F881" s="106">
        <v>1</v>
      </c>
      <c r="G881" s="106">
        <v>1.25</v>
      </c>
      <c r="H881" s="106">
        <v>1.25</v>
      </c>
      <c r="I881" s="107" t="s">
        <v>1242</v>
      </c>
      <c r="J881" s="108" t="s">
        <v>1240</v>
      </c>
    </row>
    <row r="882" spans="1:10" ht="15.5">
      <c r="A882" s="102" t="s">
        <v>1088</v>
      </c>
      <c r="B882" s="103" t="s">
        <v>2019</v>
      </c>
      <c r="C882" s="104">
        <v>3.86</v>
      </c>
      <c r="D882" s="106">
        <v>0.82220000000000004</v>
      </c>
      <c r="E882" s="106">
        <v>1</v>
      </c>
      <c r="F882" s="106">
        <v>1</v>
      </c>
      <c r="G882" s="106">
        <v>1.25</v>
      </c>
      <c r="H882" s="106">
        <v>1.25</v>
      </c>
      <c r="I882" s="107" t="s">
        <v>1242</v>
      </c>
      <c r="J882" s="108" t="s">
        <v>1240</v>
      </c>
    </row>
    <row r="883" spans="1:10" ht="15.5">
      <c r="A883" s="109" t="s">
        <v>1089</v>
      </c>
      <c r="B883" s="110" t="s">
        <v>2019</v>
      </c>
      <c r="C883" s="111">
        <v>8</v>
      </c>
      <c r="D883" s="112">
        <v>1.5639000000000001</v>
      </c>
      <c r="E883" s="112">
        <v>1.1000000000000001</v>
      </c>
      <c r="F883" s="112">
        <v>1.1000000000000001</v>
      </c>
      <c r="G883" s="112">
        <v>1.75</v>
      </c>
      <c r="H883" s="112">
        <v>1.75</v>
      </c>
      <c r="I883" s="113" t="s">
        <v>1242</v>
      </c>
      <c r="J883" s="114" t="s">
        <v>1240</v>
      </c>
    </row>
    <row r="884" spans="1:10" ht="15.5">
      <c r="A884" s="115" t="s">
        <v>1090</v>
      </c>
      <c r="B884" s="116" t="s">
        <v>2020</v>
      </c>
      <c r="C884" s="117">
        <v>2.96</v>
      </c>
      <c r="D884" s="118">
        <v>0.56159999999999999</v>
      </c>
      <c r="E884" s="119">
        <v>1.06</v>
      </c>
      <c r="F884" s="119">
        <v>1.06</v>
      </c>
      <c r="G884" s="119">
        <v>1.06</v>
      </c>
      <c r="H884" s="119">
        <v>1.06</v>
      </c>
      <c r="I884" s="120" t="s">
        <v>61</v>
      </c>
      <c r="J884" s="121" t="s">
        <v>61</v>
      </c>
    </row>
    <row r="885" spans="1:10" ht="15.5">
      <c r="A885" s="102" t="s">
        <v>1091</v>
      </c>
      <c r="B885" s="103" t="s">
        <v>2020</v>
      </c>
      <c r="C885" s="104">
        <v>3.66</v>
      </c>
      <c r="D885" s="106">
        <v>0.67020000000000002</v>
      </c>
      <c r="E885" s="106">
        <v>1.06</v>
      </c>
      <c r="F885" s="106">
        <v>1.06</v>
      </c>
      <c r="G885" s="106">
        <v>1.06</v>
      </c>
      <c r="H885" s="106">
        <v>1.06</v>
      </c>
      <c r="I885" s="107" t="s">
        <v>61</v>
      </c>
      <c r="J885" s="108" t="s">
        <v>61</v>
      </c>
    </row>
    <row r="886" spans="1:10" ht="15.5">
      <c r="A886" s="102" t="s">
        <v>1092</v>
      </c>
      <c r="B886" s="103" t="s">
        <v>2020</v>
      </c>
      <c r="C886" s="104">
        <v>5.21</v>
      </c>
      <c r="D886" s="106">
        <v>0.89280000000000004</v>
      </c>
      <c r="E886" s="106">
        <v>1.06</v>
      </c>
      <c r="F886" s="106">
        <v>1.06</v>
      </c>
      <c r="G886" s="106">
        <v>1.06</v>
      </c>
      <c r="H886" s="106">
        <v>1.06</v>
      </c>
      <c r="I886" s="107" t="s">
        <v>61</v>
      </c>
      <c r="J886" s="108" t="s">
        <v>61</v>
      </c>
    </row>
    <row r="887" spans="1:10" ht="15.5">
      <c r="A887" s="109" t="s">
        <v>1093</v>
      </c>
      <c r="B887" s="110" t="s">
        <v>2020</v>
      </c>
      <c r="C887" s="111">
        <v>7.88</v>
      </c>
      <c r="D887" s="112">
        <v>2.1576</v>
      </c>
      <c r="E887" s="112">
        <v>1.17</v>
      </c>
      <c r="F887" s="112">
        <v>1.17</v>
      </c>
      <c r="G887" s="112">
        <v>1.17</v>
      </c>
      <c r="H887" s="112">
        <v>1.17</v>
      </c>
      <c r="I887" s="113" t="s">
        <v>61</v>
      </c>
      <c r="J887" s="114" t="s">
        <v>61</v>
      </c>
    </row>
    <row r="888" spans="1:10" ht="15.5">
      <c r="A888" s="115" t="s">
        <v>1094</v>
      </c>
      <c r="B888" s="116" t="s">
        <v>2021</v>
      </c>
      <c r="C888" s="117">
        <v>2.14</v>
      </c>
      <c r="D888" s="118">
        <v>0.56320000000000003</v>
      </c>
      <c r="E888" s="119">
        <v>1.06</v>
      </c>
      <c r="F888" s="119">
        <v>1.06</v>
      </c>
      <c r="G888" s="119">
        <v>1.06</v>
      </c>
      <c r="H888" s="119">
        <v>1.06</v>
      </c>
      <c r="I888" s="120" t="s">
        <v>61</v>
      </c>
      <c r="J888" s="121" t="s">
        <v>61</v>
      </c>
    </row>
    <row r="889" spans="1:10" ht="15.5">
      <c r="A889" s="102" t="s">
        <v>1095</v>
      </c>
      <c r="B889" s="103" t="s">
        <v>2021</v>
      </c>
      <c r="C889" s="104">
        <v>2.2799999999999998</v>
      </c>
      <c r="D889" s="106">
        <v>0.60489999999999999</v>
      </c>
      <c r="E889" s="106">
        <v>1.06</v>
      </c>
      <c r="F889" s="106">
        <v>1.06</v>
      </c>
      <c r="G889" s="106">
        <v>1.06</v>
      </c>
      <c r="H889" s="106">
        <v>1.06</v>
      </c>
      <c r="I889" s="107" t="s">
        <v>61</v>
      </c>
      <c r="J889" s="108" t="s">
        <v>61</v>
      </c>
    </row>
    <row r="890" spans="1:10" ht="15.5">
      <c r="A890" s="102" t="s">
        <v>1096</v>
      </c>
      <c r="B890" s="103" t="s">
        <v>2021</v>
      </c>
      <c r="C890" s="104">
        <v>3.81</v>
      </c>
      <c r="D890" s="106">
        <v>0.81430000000000002</v>
      </c>
      <c r="E890" s="106">
        <v>1.06</v>
      </c>
      <c r="F890" s="106">
        <v>1.06</v>
      </c>
      <c r="G890" s="106">
        <v>1.06</v>
      </c>
      <c r="H890" s="106">
        <v>1.06</v>
      </c>
      <c r="I890" s="107" t="s">
        <v>61</v>
      </c>
      <c r="J890" s="108" t="s">
        <v>61</v>
      </c>
    </row>
    <row r="891" spans="1:10" ht="15.5">
      <c r="A891" s="109" t="s">
        <v>1097</v>
      </c>
      <c r="B891" s="110" t="s">
        <v>2021</v>
      </c>
      <c r="C891" s="111">
        <v>6.18</v>
      </c>
      <c r="D891" s="112">
        <v>2.5106000000000002</v>
      </c>
      <c r="E891" s="112">
        <v>1.17</v>
      </c>
      <c r="F891" s="112">
        <v>1.17</v>
      </c>
      <c r="G891" s="112">
        <v>1.17</v>
      </c>
      <c r="H891" s="112">
        <v>1.17</v>
      </c>
      <c r="I891" s="113" t="s">
        <v>61</v>
      </c>
      <c r="J891" s="114" t="s">
        <v>61</v>
      </c>
    </row>
    <row r="892" spans="1:10" ht="15.5">
      <c r="A892" s="115" t="s">
        <v>1098</v>
      </c>
      <c r="B892" s="116" t="s">
        <v>2022</v>
      </c>
      <c r="C892" s="117">
        <v>2.1800000000000002</v>
      </c>
      <c r="D892" s="118">
        <v>0.38040000000000002</v>
      </c>
      <c r="E892" s="119">
        <v>1.06</v>
      </c>
      <c r="F892" s="119">
        <v>1.06</v>
      </c>
      <c r="G892" s="119">
        <v>1.06</v>
      </c>
      <c r="H892" s="119">
        <v>1.06</v>
      </c>
      <c r="I892" s="120" t="s">
        <v>61</v>
      </c>
      <c r="J892" s="121" t="s">
        <v>61</v>
      </c>
    </row>
    <row r="893" spans="1:10" ht="15.5">
      <c r="A893" s="102" t="s">
        <v>1099</v>
      </c>
      <c r="B893" s="103" t="s">
        <v>2022</v>
      </c>
      <c r="C893" s="104">
        <v>2.38</v>
      </c>
      <c r="D893" s="106">
        <v>0.46829999999999999</v>
      </c>
      <c r="E893" s="106">
        <v>1.06</v>
      </c>
      <c r="F893" s="106">
        <v>1.06</v>
      </c>
      <c r="G893" s="106">
        <v>1.06</v>
      </c>
      <c r="H893" s="106">
        <v>1.06</v>
      </c>
      <c r="I893" s="107" t="s">
        <v>61</v>
      </c>
      <c r="J893" s="108" t="s">
        <v>61</v>
      </c>
    </row>
    <row r="894" spans="1:10" ht="15.5">
      <c r="A894" s="102" t="s">
        <v>1100</v>
      </c>
      <c r="B894" s="103" t="s">
        <v>2022</v>
      </c>
      <c r="C894" s="104">
        <v>2.97</v>
      </c>
      <c r="D894" s="106">
        <v>0.85419999999999996</v>
      </c>
      <c r="E894" s="106">
        <v>1.06</v>
      </c>
      <c r="F894" s="106">
        <v>1.06</v>
      </c>
      <c r="G894" s="106">
        <v>1.06</v>
      </c>
      <c r="H894" s="106">
        <v>1.06</v>
      </c>
      <c r="I894" s="107" t="s">
        <v>61</v>
      </c>
      <c r="J894" s="108" t="s">
        <v>61</v>
      </c>
    </row>
    <row r="895" spans="1:10" ht="15.5">
      <c r="A895" s="109" t="s">
        <v>1101</v>
      </c>
      <c r="B895" s="110" t="s">
        <v>2022</v>
      </c>
      <c r="C895" s="111">
        <v>4.33</v>
      </c>
      <c r="D895" s="112">
        <v>2.9802</v>
      </c>
      <c r="E895" s="112">
        <v>1.17</v>
      </c>
      <c r="F895" s="112">
        <v>1.17</v>
      </c>
      <c r="G895" s="112">
        <v>1.17</v>
      </c>
      <c r="H895" s="112">
        <v>1.17</v>
      </c>
      <c r="I895" s="113" t="s">
        <v>61</v>
      </c>
      <c r="J895" s="114" t="s">
        <v>61</v>
      </c>
    </row>
    <row r="896" spans="1:10" ht="15.5">
      <c r="A896" s="115" t="s">
        <v>1102</v>
      </c>
      <c r="B896" s="116" t="s">
        <v>2023</v>
      </c>
      <c r="C896" s="117">
        <v>1.58</v>
      </c>
      <c r="D896" s="118">
        <v>0.47799999999999998</v>
      </c>
      <c r="E896" s="119">
        <v>1.06</v>
      </c>
      <c r="F896" s="119">
        <v>1.06</v>
      </c>
      <c r="G896" s="119">
        <v>1.06</v>
      </c>
      <c r="H896" s="119">
        <v>1.06</v>
      </c>
      <c r="I896" s="120" t="s">
        <v>61</v>
      </c>
      <c r="J896" s="121" t="s">
        <v>61</v>
      </c>
    </row>
    <row r="897" spans="1:10" ht="15.5">
      <c r="A897" s="102" t="s">
        <v>1103</v>
      </c>
      <c r="B897" s="103" t="s">
        <v>2023</v>
      </c>
      <c r="C897" s="104">
        <v>1.87</v>
      </c>
      <c r="D897" s="106">
        <v>0.59219999999999995</v>
      </c>
      <c r="E897" s="106">
        <v>1.06</v>
      </c>
      <c r="F897" s="106">
        <v>1.06</v>
      </c>
      <c r="G897" s="106">
        <v>1.06</v>
      </c>
      <c r="H897" s="106">
        <v>1.06</v>
      </c>
      <c r="I897" s="107" t="s">
        <v>61</v>
      </c>
      <c r="J897" s="108" t="s">
        <v>61</v>
      </c>
    </row>
    <row r="898" spans="1:10" ht="15.5">
      <c r="A898" s="102" t="s">
        <v>1104</v>
      </c>
      <c r="B898" s="103" t="s">
        <v>2023</v>
      </c>
      <c r="C898" s="104">
        <v>3.95</v>
      </c>
      <c r="D898" s="106">
        <v>0.89400000000000002</v>
      </c>
      <c r="E898" s="106">
        <v>1.06</v>
      </c>
      <c r="F898" s="106">
        <v>1.06</v>
      </c>
      <c r="G898" s="106">
        <v>1.06</v>
      </c>
      <c r="H898" s="106">
        <v>1.06</v>
      </c>
      <c r="I898" s="107" t="s">
        <v>61</v>
      </c>
      <c r="J898" s="108" t="s">
        <v>61</v>
      </c>
    </row>
    <row r="899" spans="1:10" ht="15.5">
      <c r="A899" s="109" t="s">
        <v>1105</v>
      </c>
      <c r="B899" s="110" t="s">
        <v>2023</v>
      </c>
      <c r="C899" s="111">
        <v>7.75</v>
      </c>
      <c r="D899" s="112">
        <v>2.4379</v>
      </c>
      <c r="E899" s="112">
        <v>1.17</v>
      </c>
      <c r="F899" s="112">
        <v>1.17</v>
      </c>
      <c r="G899" s="112">
        <v>1.17</v>
      </c>
      <c r="H899" s="112">
        <v>1.17</v>
      </c>
      <c r="I899" s="113" t="s">
        <v>61</v>
      </c>
      <c r="J899" s="114" t="s">
        <v>61</v>
      </c>
    </row>
    <row r="900" spans="1:10" ht="15.5">
      <c r="A900" s="115" t="s">
        <v>1106</v>
      </c>
      <c r="B900" s="116" t="s">
        <v>2024</v>
      </c>
      <c r="C900" s="117">
        <v>1.5</v>
      </c>
      <c r="D900" s="118">
        <v>0.72370000000000001</v>
      </c>
      <c r="E900" s="119">
        <v>1.06</v>
      </c>
      <c r="F900" s="119">
        <v>1.06</v>
      </c>
      <c r="G900" s="119">
        <v>1.06</v>
      </c>
      <c r="H900" s="119">
        <v>1.06</v>
      </c>
      <c r="I900" s="120" t="s">
        <v>61</v>
      </c>
      <c r="J900" s="121" t="s">
        <v>61</v>
      </c>
    </row>
    <row r="901" spans="1:10" ht="15.5">
      <c r="A901" s="102" t="s">
        <v>1107</v>
      </c>
      <c r="B901" s="103" t="s">
        <v>2024</v>
      </c>
      <c r="C901" s="104">
        <v>1.69</v>
      </c>
      <c r="D901" s="106">
        <v>0.81479999999999997</v>
      </c>
      <c r="E901" s="106">
        <v>1.06</v>
      </c>
      <c r="F901" s="106">
        <v>1.06</v>
      </c>
      <c r="G901" s="106">
        <v>1.06</v>
      </c>
      <c r="H901" s="106">
        <v>1.06</v>
      </c>
      <c r="I901" s="107" t="s">
        <v>61</v>
      </c>
      <c r="J901" s="108" t="s">
        <v>61</v>
      </c>
    </row>
    <row r="902" spans="1:10" ht="15.5">
      <c r="A902" s="102" t="s">
        <v>1108</v>
      </c>
      <c r="B902" s="103" t="s">
        <v>2024</v>
      </c>
      <c r="C902" s="104">
        <v>2.09</v>
      </c>
      <c r="D902" s="106">
        <v>1.0509999999999999</v>
      </c>
      <c r="E902" s="106">
        <v>1.06</v>
      </c>
      <c r="F902" s="106">
        <v>1.06</v>
      </c>
      <c r="G902" s="106">
        <v>1.06</v>
      </c>
      <c r="H902" s="106">
        <v>1.06</v>
      </c>
      <c r="I902" s="107" t="s">
        <v>61</v>
      </c>
      <c r="J902" s="108" t="s">
        <v>61</v>
      </c>
    </row>
    <row r="903" spans="1:10" ht="15.5">
      <c r="A903" s="109" t="s">
        <v>1109</v>
      </c>
      <c r="B903" s="110" t="s">
        <v>2024</v>
      </c>
      <c r="C903" s="111">
        <v>1</v>
      </c>
      <c r="D903" s="112">
        <v>1.7483</v>
      </c>
      <c r="E903" s="112">
        <v>1.17</v>
      </c>
      <c r="F903" s="112">
        <v>1.17</v>
      </c>
      <c r="G903" s="112">
        <v>1.17</v>
      </c>
      <c r="H903" s="112">
        <v>1.17</v>
      </c>
      <c r="I903" s="113" t="s">
        <v>61</v>
      </c>
      <c r="J903" s="114" t="s">
        <v>61</v>
      </c>
    </row>
    <row r="904" spans="1:10" ht="15.5">
      <c r="A904" s="115" t="s">
        <v>1110</v>
      </c>
      <c r="B904" s="116" t="s">
        <v>2025</v>
      </c>
      <c r="C904" s="117">
        <v>2.23</v>
      </c>
      <c r="D904" s="118">
        <v>0.50219999999999998</v>
      </c>
      <c r="E904" s="119">
        <v>1.06</v>
      </c>
      <c r="F904" s="119">
        <v>1.06</v>
      </c>
      <c r="G904" s="119">
        <v>1.06</v>
      </c>
      <c r="H904" s="119">
        <v>1.06</v>
      </c>
      <c r="I904" s="120" t="s">
        <v>61</v>
      </c>
      <c r="J904" s="121" t="s">
        <v>61</v>
      </c>
    </row>
    <row r="905" spans="1:10" ht="15.5">
      <c r="A905" s="102" t="s">
        <v>1111</v>
      </c>
      <c r="B905" s="103" t="s">
        <v>2025</v>
      </c>
      <c r="C905" s="104">
        <v>2.56</v>
      </c>
      <c r="D905" s="106">
        <v>0.72799999999999998</v>
      </c>
      <c r="E905" s="106">
        <v>1.06</v>
      </c>
      <c r="F905" s="106">
        <v>1.06</v>
      </c>
      <c r="G905" s="106">
        <v>1.06</v>
      </c>
      <c r="H905" s="106">
        <v>1.06</v>
      </c>
      <c r="I905" s="107" t="s">
        <v>61</v>
      </c>
      <c r="J905" s="108" t="s">
        <v>61</v>
      </c>
    </row>
    <row r="906" spans="1:10" ht="15.5">
      <c r="A906" s="102" t="s">
        <v>1112</v>
      </c>
      <c r="B906" s="103" t="s">
        <v>2025</v>
      </c>
      <c r="C906" s="104">
        <v>4.93</v>
      </c>
      <c r="D906" s="106">
        <v>1.3229</v>
      </c>
      <c r="E906" s="106">
        <v>1.06</v>
      </c>
      <c r="F906" s="106">
        <v>1.06</v>
      </c>
      <c r="G906" s="106">
        <v>1.06</v>
      </c>
      <c r="H906" s="106">
        <v>1.06</v>
      </c>
      <c r="I906" s="107" t="s">
        <v>61</v>
      </c>
      <c r="J906" s="108" t="s">
        <v>61</v>
      </c>
    </row>
    <row r="907" spans="1:10" ht="15.5">
      <c r="A907" s="109" t="s">
        <v>1113</v>
      </c>
      <c r="B907" s="110" t="s">
        <v>2025</v>
      </c>
      <c r="C907" s="111">
        <v>12.17</v>
      </c>
      <c r="D907" s="112">
        <v>3.7623000000000002</v>
      </c>
      <c r="E907" s="112">
        <v>1.17</v>
      </c>
      <c r="F907" s="112">
        <v>1.17</v>
      </c>
      <c r="G907" s="112">
        <v>1.17</v>
      </c>
      <c r="H907" s="112">
        <v>1.17</v>
      </c>
      <c r="I907" s="113" t="s">
        <v>61</v>
      </c>
      <c r="J907" s="114" t="s">
        <v>61</v>
      </c>
    </row>
    <row r="908" spans="1:10" ht="15.5">
      <c r="A908" s="115" t="s">
        <v>1114</v>
      </c>
      <c r="B908" s="116" t="s">
        <v>2026</v>
      </c>
      <c r="C908" s="117">
        <v>2.0299999999999998</v>
      </c>
      <c r="D908" s="118">
        <v>0.33210000000000001</v>
      </c>
      <c r="E908" s="119">
        <v>1.06</v>
      </c>
      <c r="F908" s="119">
        <v>1.06</v>
      </c>
      <c r="G908" s="119">
        <v>1.06</v>
      </c>
      <c r="H908" s="119">
        <v>1.06</v>
      </c>
      <c r="I908" s="120" t="s">
        <v>61</v>
      </c>
      <c r="J908" s="121" t="s">
        <v>61</v>
      </c>
    </row>
    <row r="909" spans="1:10" ht="15.5">
      <c r="A909" s="102" t="s">
        <v>1115</v>
      </c>
      <c r="B909" s="103" t="s">
        <v>2026</v>
      </c>
      <c r="C909" s="104">
        <v>2.19</v>
      </c>
      <c r="D909" s="106">
        <v>0.38350000000000001</v>
      </c>
      <c r="E909" s="106">
        <v>1.06</v>
      </c>
      <c r="F909" s="106">
        <v>1.06</v>
      </c>
      <c r="G909" s="106">
        <v>1.06</v>
      </c>
      <c r="H909" s="106">
        <v>1.06</v>
      </c>
      <c r="I909" s="107" t="s">
        <v>61</v>
      </c>
      <c r="J909" s="108" t="s">
        <v>61</v>
      </c>
    </row>
    <row r="910" spans="1:10" ht="15.5">
      <c r="A910" s="102" t="s">
        <v>1116</v>
      </c>
      <c r="B910" s="103" t="s">
        <v>2026</v>
      </c>
      <c r="C910" s="104">
        <v>2.92</v>
      </c>
      <c r="D910" s="106">
        <v>0.52280000000000004</v>
      </c>
      <c r="E910" s="106">
        <v>1.06</v>
      </c>
      <c r="F910" s="106">
        <v>1.06</v>
      </c>
      <c r="G910" s="106">
        <v>1.06</v>
      </c>
      <c r="H910" s="106">
        <v>1.06</v>
      </c>
      <c r="I910" s="107" t="s">
        <v>61</v>
      </c>
      <c r="J910" s="108" t="s">
        <v>61</v>
      </c>
    </row>
    <row r="911" spans="1:10" ht="15.5">
      <c r="A911" s="109" t="s">
        <v>1117</v>
      </c>
      <c r="B911" s="110" t="s">
        <v>2026</v>
      </c>
      <c r="C911" s="111">
        <v>5.97</v>
      </c>
      <c r="D911" s="112">
        <v>1.2664</v>
      </c>
      <c r="E911" s="112">
        <v>1.17</v>
      </c>
      <c r="F911" s="112">
        <v>1.17</v>
      </c>
      <c r="G911" s="112">
        <v>1.17</v>
      </c>
      <c r="H911" s="112">
        <v>1.17</v>
      </c>
      <c r="I911" s="113" t="s">
        <v>61</v>
      </c>
      <c r="J911" s="114" t="s">
        <v>61</v>
      </c>
    </row>
    <row r="912" spans="1:10" ht="15.5">
      <c r="A912" s="115" t="s">
        <v>1118</v>
      </c>
      <c r="B912" s="116" t="s">
        <v>2027</v>
      </c>
      <c r="C912" s="117">
        <v>2.04</v>
      </c>
      <c r="D912" s="118">
        <v>0.2268</v>
      </c>
      <c r="E912" s="119">
        <v>1.06</v>
      </c>
      <c r="F912" s="119">
        <v>1.06</v>
      </c>
      <c r="G912" s="119">
        <v>1.06</v>
      </c>
      <c r="H912" s="119">
        <v>1.06</v>
      </c>
      <c r="I912" s="120" t="s">
        <v>61</v>
      </c>
      <c r="J912" s="121" t="s">
        <v>61</v>
      </c>
    </row>
    <row r="913" spans="1:10" ht="15.5">
      <c r="A913" s="102" t="s">
        <v>1119</v>
      </c>
      <c r="B913" s="103" t="s">
        <v>2027</v>
      </c>
      <c r="C913" s="104">
        <v>2.65</v>
      </c>
      <c r="D913" s="106">
        <v>0.37419999999999998</v>
      </c>
      <c r="E913" s="106">
        <v>1.06</v>
      </c>
      <c r="F913" s="106">
        <v>1.06</v>
      </c>
      <c r="G913" s="106">
        <v>1.06</v>
      </c>
      <c r="H913" s="106">
        <v>1.06</v>
      </c>
      <c r="I913" s="107" t="s">
        <v>61</v>
      </c>
      <c r="J913" s="108" t="s">
        <v>61</v>
      </c>
    </row>
    <row r="914" spans="1:10" ht="15.5">
      <c r="A914" s="102" t="s">
        <v>1120</v>
      </c>
      <c r="B914" s="103" t="s">
        <v>2027</v>
      </c>
      <c r="C914" s="104">
        <v>3.5</v>
      </c>
      <c r="D914" s="106">
        <v>0.57169999999999999</v>
      </c>
      <c r="E914" s="106">
        <v>1.06</v>
      </c>
      <c r="F914" s="106">
        <v>1.06</v>
      </c>
      <c r="G914" s="106">
        <v>1.06</v>
      </c>
      <c r="H914" s="106">
        <v>1.06</v>
      </c>
      <c r="I914" s="107" t="s">
        <v>61</v>
      </c>
      <c r="J914" s="108" t="s">
        <v>61</v>
      </c>
    </row>
    <row r="915" spans="1:10" ht="15.5">
      <c r="A915" s="109" t="s">
        <v>1121</v>
      </c>
      <c r="B915" s="110" t="s">
        <v>2027</v>
      </c>
      <c r="C915" s="111">
        <v>6.56</v>
      </c>
      <c r="D915" s="112">
        <v>1.5397000000000001</v>
      </c>
      <c r="E915" s="112">
        <v>1.17</v>
      </c>
      <c r="F915" s="112">
        <v>1.17</v>
      </c>
      <c r="G915" s="112">
        <v>1.17</v>
      </c>
      <c r="H915" s="112">
        <v>1.17</v>
      </c>
      <c r="I915" s="113" t="s">
        <v>61</v>
      </c>
      <c r="J915" s="114" t="s">
        <v>61</v>
      </c>
    </row>
    <row r="916" spans="1:10" ht="15.5">
      <c r="A916" s="115" t="s">
        <v>1122</v>
      </c>
      <c r="B916" s="116" t="s">
        <v>2028</v>
      </c>
      <c r="C916" s="117">
        <v>2.17</v>
      </c>
      <c r="D916" s="118">
        <v>0.24660000000000001</v>
      </c>
      <c r="E916" s="119">
        <v>1.06</v>
      </c>
      <c r="F916" s="119">
        <v>1.06</v>
      </c>
      <c r="G916" s="119">
        <v>1.06</v>
      </c>
      <c r="H916" s="119">
        <v>1.06</v>
      </c>
      <c r="I916" s="120" t="s">
        <v>61</v>
      </c>
      <c r="J916" s="121" t="s">
        <v>61</v>
      </c>
    </row>
    <row r="917" spans="1:10" ht="15.5">
      <c r="A917" s="102" t="s">
        <v>1123</v>
      </c>
      <c r="B917" s="103" t="s">
        <v>2028</v>
      </c>
      <c r="C917" s="104">
        <v>2.85</v>
      </c>
      <c r="D917" s="106">
        <v>0.31830000000000003</v>
      </c>
      <c r="E917" s="106">
        <v>1.06</v>
      </c>
      <c r="F917" s="106">
        <v>1.06</v>
      </c>
      <c r="G917" s="106">
        <v>1.06</v>
      </c>
      <c r="H917" s="106">
        <v>1.06</v>
      </c>
      <c r="I917" s="107" t="s">
        <v>61</v>
      </c>
      <c r="J917" s="108" t="s">
        <v>61</v>
      </c>
    </row>
    <row r="918" spans="1:10" ht="15.5">
      <c r="A918" s="102" t="s">
        <v>1124</v>
      </c>
      <c r="B918" s="103" t="s">
        <v>2028</v>
      </c>
      <c r="C918" s="104">
        <v>6.42</v>
      </c>
      <c r="D918" s="106">
        <v>0.46700000000000003</v>
      </c>
      <c r="E918" s="106">
        <v>1.06</v>
      </c>
      <c r="F918" s="106">
        <v>1.06</v>
      </c>
      <c r="G918" s="106">
        <v>1.06</v>
      </c>
      <c r="H918" s="106">
        <v>1.06</v>
      </c>
      <c r="I918" s="107" t="s">
        <v>61</v>
      </c>
      <c r="J918" s="108" t="s">
        <v>61</v>
      </c>
    </row>
    <row r="919" spans="1:10" ht="15.5">
      <c r="A919" s="109" t="s">
        <v>1125</v>
      </c>
      <c r="B919" s="110" t="s">
        <v>2028</v>
      </c>
      <c r="C919" s="111">
        <v>7</v>
      </c>
      <c r="D919" s="112">
        <v>0.87319999999999998</v>
      </c>
      <c r="E919" s="112">
        <v>1.17</v>
      </c>
      <c r="F919" s="112">
        <v>1.17</v>
      </c>
      <c r="G919" s="112">
        <v>1.17</v>
      </c>
      <c r="H919" s="112">
        <v>1.17</v>
      </c>
      <c r="I919" s="113" t="s">
        <v>61</v>
      </c>
      <c r="J919" s="114" t="s">
        <v>61</v>
      </c>
    </row>
    <row r="920" spans="1:10" ht="15.5">
      <c r="A920" s="115" t="s">
        <v>1126</v>
      </c>
      <c r="B920" s="116" t="s">
        <v>2029</v>
      </c>
      <c r="C920" s="117">
        <v>1.1000000000000001</v>
      </c>
      <c r="D920" s="118">
        <v>0.34770000000000001</v>
      </c>
      <c r="E920" s="119">
        <v>1.06</v>
      </c>
      <c r="F920" s="119">
        <v>1.06</v>
      </c>
      <c r="G920" s="119">
        <v>1.06</v>
      </c>
      <c r="H920" s="119">
        <v>1.06</v>
      </c>
      <c r="I920" s="120" t="s">
        <v>61</v>
      </c>
      <c r="J920" s="121" t="s">
        <v>61</v>
      </c>
    </row>
    <row r="921" spans="1:10" ht="15.5">
      <c r="A921" s="102" t="s">
        <v>1127</v>
      </c>
      <c r="B921" s="103" t="s">
        <v>2029</v>
      </c>
      <c r="C921" s="104">
        <v>1.79</v>
      </c>
      <c r="D921" s="106">
        <v>0.3674</v>
      </c>
      <c r="E921" s="106">
        <v>1.06</v>
      </c>
      <c r="F921" s="106">
        <v>1.06</v>
      </c>
      <c r="G921" s="106">
        <v>1.06</v>
      </c>
      <c r="H921" s="106">
        <v>1.06</v>
      </c>
      <c r="I921" s="107" t="s">
        <v>61</v>
      </c>
      <c r="J921" s="108" t="s">
        <v>61</v>
      </c>
    </row>
    <row r="922" spans="1:10" ht="15.5">
      <c r="A922" s="102" t="s">
        <v>1128</v>
      </c>
      <c r="B922" s="103" t="s">
        <v>2029</v>
      </c>
      <c r="C922" s="104">
        <v>3.27</v>
      </c>
      <c r="D922" s="106">
        <v>0.47699999999999998</v>
      </c>
      <c r="E922" s="106">
        <v>1.06</v>
      </c>
      <c r="F922" s="106">
        <v>1.06</v>
      </c>
      <c r="G922" s="106">
        <v>1.06</v>
      </c>
      <c r="H922" s="106">
        <v>1.06</v>
      </c>
      <c r="I922" s="107" t="s">
        <v>61</v>
      </c>
      <c r="J922" s="108" t="s">
        <v>61</v>
      </c>
    </row>
    <row r="923" spans="1:10" ht="15.5">
      <c r="A923" s="109" t="s">
        <v>1129</v>
      </c>
      <c r="B923" s="110" t="s">
        <v>2029</v>
      </c>
      <c r="C923" s="111">
        <v>13.92</v>
      </c>
      <c r="D923" s="112">
        <v>1.7152000000000001</v>
      </c>
      <c r="E923" s="112">
        <v>1.17</v>
      </c>
      <c r="F923" s="112">
        <v>1.17</v>
      </c>
      <c r="G923" s="112">
        <v>1.17</v>
      </c>
      <c r="H923" s="112">
        <v>1.17</v>
      </c>
      <c r="I923" s="113" t="s">
        <v>61</v>
      </c>
      <c r="J923" s="114" t="s">
        <v>61</v>
      </c>
    </row>
    <row r="924" spans="1:10" ht="15.5">
      <c r="A924" s="115" t="s">
        <v>1130</v>
      </c>
      <c r="B924" s="116" t="s">
        <v>2030</v>
      </c>
      <c r="C924" s="117">
        <v>1.73</v>
      </c>
      <c r="D924" s="118">
        <v>0.1222</v>
      </c>
      <c r="E924" s="119">
        <v>1.06</v>
      </c>
      <c r="F924" s="119">
        <v>1.06</v>
      </c>
      <c r="G924" s="119">
        <v>1.06</v>
      </c>
      <c r="H924" s="119">
        <v>1.06</v>
      </c>
      <c r="I924" s="120" t="s">
        <v>61</v>
      </c>
      <c r="J924" s="121" t="s">
        <v>61</v>
      </c>
    </row>
    <row r="925" spans="1:10" ht="15.5">
      <c r="A925" s="102" t="s">
        <v>1131</v>
      </c>
      <c r="B925" s="103" t="s">
        <v>2030</v>
      </c>
      <c r="C925" s="104">
        <v>2.2000000000000002</v>
      </c>
      <c r="D925" s="106">
        <v>0.16969999999999999</v>
      </c>
      <c r="E925" s="106">
        <v>1.06</v>
      </c>
      <c r="F925" s="106">
        <v>1.06</v>
      </c>
      <c r="G925" s="106">
        <v>1.06</v>
      </c>
      <c r="H925" s="106">
        <v>1.06</v>
      </c>
      <c r="I925" s="107" t="s">
        <v>61</v>
      </c>
      <c r="J925" s="108" t="s">
        <v>61</v>
      </c>
    </row>
    <row r="926" spans="1:10" ht="15.5">
      <c r="A926" s="102" t="s">
        <v>1132</v>
      </c>
      <c r="B926" s="103" t="s">
        <v>2030</v>
      </c>
      <c r="C926" s="104">
        <v>1.86</v>
      </c>
      <c r="D926" s="106">
        <v>0.39410000000000001</v>
      </c>
      <c r="E926" s="106">
        <v>1.06</v>
      </c>
      <c r="F926" s="106">
        <v>1.06</v>
      </c>
      <c r="G926" s="106">
        <v>1.06</v>
      </c>
      <c r="H926" s="106">
        <v>1.06</v>
      </c>
      <c r="I926" s="107" t="s">
        <v>61</v>
      </c>
      <c r="J926" s="108" t="s">
        <v>61</v>
      </c>
    </row>
    <row r="927" spans="1:10" ht="15.5">
      <c r="A927" s="109" t="s">
        <v>1133</v>
      </c>
      <c r="B927" s="110" t="s">
        <v>2030</v>
      </c>
      <c r="C927" s="111">
        <v>2.0499999999999998</v>
      </c>
      <c r="D927" s="112">
        <v>0.43790000000000001</v>
      </c>
      <c r="E927" s="112">
        <v>1.17</v>
      </c>
      <c r="F927" s="112">
        <v>1.17</v>
      </c>
      <c r="G927" s="112">
        <v>1.17</v>
      </c>
      <c r="H927" s="112">
        <v>1.17</v>
      </c>
      <c r="I927" s="113" t="s">
        <v>61</v>
      </c>
      <c r="J927" s="114" t="s">
        <v>61</v>
      </c>
    </row>
    <row r="928" spans="1:10" ht="15.5">
      <c r="A928" s="115" t="s">
        <v>1134</v>
      </c>
      <c r="B928" s="116" t="s">
        <v>2031</v>
      </c>
      <c r="C928" s="117">
        <v>2.19</v>
      </c>
      <c r="D928" s="118">
        <v>0.25929999999999997</v>
      </c>
      <c r="E928" s="119">
        <v>1.06</v>
      </c>
      <c r="F928" s="119">
        <v>1.06</v>
      </c>
      <c r="G928" s="119">
        <v>1.06</v>
      </c>
      <c r="H928" s="119">
        <v>1.06</v>
      </c>
      <c r="I928" s="120" t="s">
        <v>61</v>
      </c>
      <c r="J928" s="121" t="s">
        <v>61</v>
      </c>
    </row>
    <row r="929" spans="1:10" ht="15.5">
      <c r="A929" s="102" t="s">
        <v>1135</v>
      </c>
      <c r="B929" s="103" t="s">
        <v>2031</v>
      </c>
      <c r="C929" s="104">
        <v>2.92</v>
      </c>
      <c r="D929" s="106">
        <v>0.33019999999999999</v>
      </c>
      <c r="E929" s="106">
        <v>1.06</v>
      </c>
      <c r="F929" s="106">
        <v>1.06</v>
      </c>
      <c r="G929" s="106">
        <v>1.06</v>
      </c>
      <c r="H929" s="106">
        <v>1.06</v>
      </c>
      <c r="I929" s="107" t="s">
        <v>61</v>
      </c>
      <c r="J929" s="108" t="s">
        <v>61</v>
      </c>
    </row>
    <row r="930" spans="1:10" ht="15.5">
      <c r="A930" s="102" t="s">
        <v>1136</v>
      </c>
      <c r="B930" s="103" t="s">
        <v>2031</v>
      </c>
      <c r="C930" s="104">
        <v>5.63</v>
      </c>
      <c r="D930" s="106">
        <v>0.47660000000000002</v>
      </c>
      <c r="E930" s="106">
        <v>1.06</v>
      </c>
      <c r="F930" s="106">
        <v>1.06</v>
      </c>
      <c r="G930" s="106">
        <v>1.06</v>
      </c>
      <c r="H930" s="106">
        <v>1.06</v>
      </c>
      <c r="I930" s="107" t="s">
        <v>61</v>
      </c>
      <c r="J930" s="108" t="s">
        <v>61</v>
      </c>
    </row>
    <row r="931" spans="1:10" ht="15.5">
      <c r="A931" s="109" t="s">
        <v>1137</v>
      </c>
      <c r="B931" s="110" t="s">
        <v>2031</v>
      </c>
      <c r="C931" s="111">
        <v>6.7</v>
      </c>
      <c r="D931" s="112">
        <v>1.4885999999999999</v>
      </c>
      <c r="E931" s="112">
        <v>1.17</v>
      </c>
      <c r="F931" s="112">
        <v>1.17</v>
      </c>
      <c r="G931" s="112">
        <v>1.17</v>
      </c>
      <c r="H931" s="112">
        <v>1.17</v>
      </c>
      <c r="I931" s="113" t="s">
        <v>61</v>
      </c>
      <c r="J931" s="114" t="s">
        <v>61</v>
      </c>
    </row>
    <row r="932" spans="1:10" ht="15.5">
      <c r="A932" s="115" t="s">
        <v>1138</v>
      </c>
      <c r="B932" s="116" t="s">
        <v>2032</v>
      </c>
      <c r="C932" s="117">
        <v>1.54</v>
      </c>
      <c r="D932" s="118">
        <v>0.22500000000000001</v>
      </c>
      <c r="E932" s="119">
        <v>1.25</v>
      </c>
      <c r="F932" s="119">
        <v>1.75</v>
      </c>
      <c r="G932" s="119">
        <v>1.25</v>
      </c>
      <c r="H932" s="119">
        <v>1.75</v>
      </c>
      <c r="I932" s="120" t="s">
        <v>60</v>
      </c>
      <c r="J932" s="121" t="s">
        <v>60</v>
      </c>
    </row>
    <row r="933" spans="1:10" ht="15.5">
      <c r="A933" s="102" t="s">
        <v>1139</v>
      </c>
      <c r="B933" s="103" t="s">
        <v>2032</v>
      </c>
      <c r="C933" s="104">
        <v>3.82</v>
      </c>
      <c r="D933" s="106">
        <v>0.28770000000000001</v>
      </c>
      <c r="E933" s="106">
        <v>1.25</v>
      </c>
      <c r="F933" s="106">
        <v>1.75</v>
      </c>
      <c r="G933" s="106">
        <v>1.25</v>
      </c>
      <c r="H933" s="106">
        <v>1.75</v>
      </c>
      <c r="I933" s="107" t="s">
        <v>60</v>
      </c>
      <c r="J933" s="108" t="s">
        <v>60</v>
      </c>
    </row>
    <row r="934" spans="1:10" ht="15.5">
      <c r="A934" s="102" t="s">
        <v>1140</v>
      </c>
      <c r="B934" s="103" t="s">
        <v>2032</v>
      </c>
      <c r="C934" s="104">
        <v>8.19</v>
      </c>
      <c r="D934" s="106">
        <v>0.43809999999999999</v>
      </c>
      <c r="E934" s="106">
        <v>1.25</v>
      </c>
      <c r="F934" s="106">
        <v>1.75</v>
      </c>
      <c r="G934" s="106">
        <v>1.25</v>
      </c>
      <c r="H934" s="106">
        <v>1.75</v>
      </c>
      <c r="I934" s="107" t="s">
        <v>60</v>
      </c>
      <c r="J934" s="108" t="s">
        <v>60</v>
      </c>
    </row>
    <row r="935" spans="1:10" ht="15.5">
      <c r="A935" s="109" t="s">
        <v>1141</v>
      </c>
      <c r="B935" s="110" t="s">
        <v>2032</v>
      </c>
      <c r="C935" s="111">
        <v>31.38</v>
      </c>
      <c r="D935" s="112">
        <v>0.77600000000000002</v>
      </c>
      <c r="E935" s="112">
        <v>1.75</v>
      </c>
      <c r="F935" s="112">
        <v>2.4500000000000002</v>
      </c>
      <c r="G935" s="112">
        <v>1.75</v>
      </c>
      <c r="H935" s="112">
        <v>2.4500000000000002</v>
      </c>
      <c r="I935" s="113" t="s">
        <v>60</v>
      </c>
      <c r="J935" s="114" t="s">
        <v>60</v>
      </c>
    </row>
    <row r="936" spans="1:10" ht="15.5">
      <c r="A936" s="115" t="s">
        <v>1142</v>
      </c>
      <c r="B936" s="116" t="s">
        <v>2033</v>
      </c>
      <c r="C936" s="117">
        <v>1.43</v>
      </c>
      <c r="D936" s="118">
        <v>9.1899999999999996E-2</v>
      </c>
      <c r="E936" s="119">
        <v>1.25</v>
      </c>
      <c r="F936" s="119">
        <v>1.75</v>
      </c>
      <c r="G936" s="119">
        <v>1.25</v>
      </c>
      <c r="H936" s="119">
        <v>1.75</v>
      </c>
      <c r="I936" s="120" t="s">
        <v>60</v>
      </c>
      <c r="J936" s="121" t="s">
        <v>60</v>
      </c>
    </row>
    <row r="937" spans="1:10" ht="15.5">
      <c r="A937" s="102" t="s">
        <v>1143</v>
      </c>
      <c r="B937" s="103" t="s">
        <v>2033</v>
      </c>
      <c r="C937" s="104">
        <v>1.58</v>
      </c>
      <c r="D937" s="106">
        <v>0.13880000000000001</v>
      </c>
      <c r="E937" s="106">
        <v>1.25</v>
      </c>
      <c r="F937" s="106">
        <v>1.75</v>
      </c>
      <c r="G937" s="106">
        <v>1.25</v>
      </c>
      <c r="H937" s="106">
        <v>1.75</v>
      </c>
      <c r="I937" s="107" t="s">
        <v>60</v>
      </c>
      <c r="J937" s="108" t="s">
        <v>60</v>
      </c>
    </row>
    <row r="938" spans="1:10" ht="15.5">
      <c r="A938" s="102" t="s">
        <v>1144</v>
      </c>
      <c r="B938" s="103" t="s">
        <v>2033</v>
      </c>
      <c r="C938" s="104">
        <v>1.51</v>
      </c>
      <c r="D938" s="106">
        <v>0.22789999999999999</v>
      </c>
      <c r="E938" s="106">
        <v>1.25</v>
      </c>
      <c r="F938" s="106">
        <v>1.75</v>
      </c>
      <c r="G938" s="106">
        <v>1.25</v>
      </c>
      <c r="H938" s="106">
        <v>1.75</v>
      </c>
      <c r="I938" s="107" t="s">
        <v>60</v>
      </c>
      <c r="J938" s="108" t="s">
        <v>60</v>
      </c>
    </row>
    <row r="939" spans="1:10" ht="15.5">
      <c r="A939" s="109" t="s">
        <v>1145</v>
      </c>
      <c r="B939" s="110" t="s">
        <v>2033</v>
      </c>
      <c r="C939" s="111">
        <v>1.55</v>
      </c>
      <c r="D939" s="112">
        <v>0.39700000000000002</v>
      </c>
      <c r="E939" s="112">
        <v>1.75</v>
      </c>
      <c r="F939" s="112">
        <v>2.4500000000000002</v>
      </c>
      <c r="G939" s="112">
        <v>1.75</v>
      </c>
      <c r="H939" s="112">
        <v>2.4500000000000002</v>
      </c>
      <c r="I939" s="113" t="s">
        <v>60</v>
      </c>
      <c r="J939" s="114" t="s">
        <v>60</v>
      </c>
    </row>
    <row r="940" spans="1:10" ht="15.5">
      <c r="A940" s="115" t="s">
        <v>1146</v>
      </c>
      <c r="B940" s="116" t="s">
        <v>2034</v>
      </c>
      <c r="C940" s="117">
        <v>39.049999999999997</v>
      </c>
      <c r="D940" s="118">
        <v>4.0925000000000002</v>
      </c>
      <c r="E940" s="119">
        <v>1.25</v>
      </c>
      <c r="F940" s="119">
        <v>1.75</v>
      </c>
      <c r="G940" s="119">
        <v>1.25</v>
      </c>
      <c r="H940" s="119">
        <v>1.75</v>
      </c>
      <c r="I940" s="120" t="s">
        <v>60</v>
      </c>
      <c r="J940" s="121" t="s">
        <v>60</v>
      </c>
    </row>
    <row r="941" spans="1:10" ht="15.5">
      <c r="A941" s="102" t="s">
        <v>1147</v>
      </c>
      <c r="B941" s="103" t="s">
        <v>2034</v>
      </c>
      <c r="C941" s="104">
        <v>42.39</v>
      </c>
      <c r="D941" s="106">
        <v>6.4622999999999999</v>
      </c>
      <c r="E941" s="106">
        <v>1.25</v>
      </c>
      <c r="F941" s="106">
        <v>1.75</v>
      </c>
      <c r="G941" s="106">
        <v>1.25</v>
      </c>
      <c r="H941" s="106">
        <v>1.75</v>
      </c>
      <c r="I941" s="107" t="s">
        <v>60</v>
      </c>
      <c r="J941" s="108" t="s">
        <v>60</v>
      </c>
    </row>
    <row r="942" spans="1:10" ht="15.5">
      <c r="A942" s="102" t="s">
        <v>1148</v>
      </c>
      <c r="B942" s="103" t="s">
        <v>2034</v>
      </c>
      <c r="C942" s="104">
        <v>75.489999999999995</v>
      </c>
      <c r="D942" s="106">
        <v>15.8751</v>
      </c>
      <c r="E942" s="106">
        <v>1.25</v>
      </c>
      <c r="F942" s="106">
        <v>1.75</v>
      </c>
      <c r="G942" s="106">
        <v>1.25</v>
      </c>
      <c r="H942" s="106">
        <v>1.75</v>
      </c>
      <c r="I942" s="107" t="s">
        <v>60</v>
      </c>
      <c r="J942" s="108" t="s">
        <v>60</v>
      </c>
    </row>
    <row r="943" spans="1:10" ht="15.5">
      <c r="A943" s="109" t="s">
        <v>1149</v>
      </c>
      <c r="B943" s="110" t="s">
        <v>2034</v>
      </c>
      <c r="C943" s="111">
        <v>70.23</v>
      </c>
      <c r="D943" s="112">
        <v>26.057099999999998</v>
      </c>
      <c r="E943" s="112">
        <v>1.75</v>
      </c>
      <c r="F943" s="112">
        <v>2.4500000000000002</v>
      </c>
      <c r="G943" s="112">
        <v>1.75</v>
      </c>
      <c r="H943" s="112">
        <v>2.4500000000000002</v>
      </c>
      <c r="I943" s="113" t="s">
        <v>60</v>
      </c>
      <c r="J943" s="114" t="s">
        <v>60</v>
      </c>
    </row>
    <row r="944" spans="1:10" ht="15.5">
      <c r="A944" s="115" t="s">
        <v>1150</v>
      </c>
      <c r="B944" s="116" t="s">
        <v>2035</v>
      </c>
      <c r="C944" s="117">
        <v>34.26</v>
      </c>
      <c r="D944" s="118">
        <v>4.9268000000000001</v>
      </c>
      <c r="E944" s="119">
        <v>1.25</v>
      </c>
      <c r="F944" s="119">
        <v>1.75</v>
      </c>
      <c r="G944" s="119">
        <v>1.25</v>
      </c>
      <c r="H944" s="119">
        <v>1.75</v>
      </c>
      <c r="I944" s="120" t="s">
        <v>60</v>
      </c>
      <c r="J944" s="121" t="s">
        <v>60</v>
      </c>
    </row>
    <row r="945" spans="1:10" ht="15.5">
      <c r="A945" s="102" t="s">
        <v>1151</v>
      </c>
      <c r="B945" s="103" t="s">
        <v>2035</v>
      </c>
      <c r="C945" s="104">
        <v>38.07</v>
      </c>
      <c r="D945" s="106">
        <v>7.1276000000000002</v>
      </c>
      <c r="E945" s="106">
        <v>1.25</v>
      </c>
      <c r="F945" s="106">
        <v>1.75</v>
      </c>
      <c r="G945" s="106">
        <v>1.25</v>
      </c>
      <c r="H945" s="106">
        <v>1.75</v>
      </c>
      <c r="I945" s="107" t="s">
        <v>60</v>
      </c>
      <c r="J945" s="108" t="s">
        <v>60</v>
      </c>
    </row>
    <row r="946" spans="1:10" ht="15.5">
      <c r="A946" s="102" t="s">
        <v>1152</v>
      </c>
      <c r="B946" s="103" t="s">
        <v>2035</v>
      </c>
      <c r="C946" s="104">
        <v>64.13</v>
      </c>
      <c r="D946" s="106">
        <v>15.9658</v>
      </c>
      <c r="E946" s="106">
        <v>1.25</v>
      </c>
      <c r="F946" s="106">
        <v>1.75</v>
      </c>
      <c r="G946" s="106">
        <v>1.25</v>
      </c>
      <c r="H946" s="106">
        <v>1.75</v>
      </c>
      <c r="I946" s="107" t="s">
        <v>60</v>
      </c>
      <c r="J946" s="108" t="s">
        <v>60</v>
      </c>
    </row>
    <row r="947" spans="1:10" ht="15.5">
      <c r="A947" s="109" t="s">
        <v>1153</v>
      </c>
      <c r="B947" s="110" t="s">
        <v>2035</v>
      </c>
      <c r="C947" s="111">
        <v>132.91999999999999</v>
      </c>
      <c r="D947" s="112">
        <v>23.773900000000001</v>
      </c>
      <c r="E947" s="112">
        <v>1.75</v>
      </c>
      <c r="F947" s="112">
        <v>2.4500000000000002</v>
      </c>
      <c r="G947" s="112">
        <v>1.75</v>
      </c>
      <c r="H947" s="112">
        <v>2.4500000000000002</v>
      </c>
      <c r="I947" s="113" t="s">
        <v>60</v>
      </c>
      <c r="J947" s="114" t="s">
        <v>60</v>
      </c>
    </row>
    <row r="948" spans="1:10" ht="15.5">
      <c r="A948" s="115" t="s">
        <v>1154</v>
      </c>
      <c r="B948" s="116" t="s">
        <v>2036</v>
      </c>
      <c r="C948" s="117">
        <v>48.36</v>
      </c>
      <c r="D948" s="118">
        <v>22.9879</v>
      </c>
      <c r="E948" s="119">
        <v>1.25</v>
      </c>
      <c r="F948" s="119">
        <v>1.75</v>
      </c>
      <c r="G948" s="119">
        <v>1.25</v>
      </c>
      <c r="H948" s="119">
        <v>1.75</v>
      </c>
      <c r="I948" s="120" t="s">
        <v>60</v>
      </c>
      <c r="J948" s="121" t="s">
        <v>60</v>
      </c>
    </row>
    <row r="949" spans="1:10" ht="15.5">
      <c r="A949" s="102" t="s">
        <v>1155</v>
      </c>
      <c r="B949" s="103" t="s">
        <v>2036</v>
      </c>
      <c r="C949" s="104">
        <v>45.83</v>
      </c>
      <c r="D949" s="106">
        <v>20.898099999999999</v>
      </c>
      <c r="E949" s="106">
        <v>1.25</v>
      </c>
      <c r="F949" s="106">
        <v>1.75</v>
      </c>
      <c r="G949" s="106">
        <v>1.25</v>
      </c>
      <c r="H949" s="106">
        <v>1.75</v>
      </c>
      <c r="I949" s="107" t="s">
        <v>60</v>
      </c>
      <c r="J949" s="108" t="s">
        <v>60</v>
      </c>
    </row>
    <row r="950" spans="1:10" ht="15.5">
      <c r="A950" s="102" t="s">
        <v>1156</v>
      </c>
      <c r="B950" s="103" t="s">
        <v>2036</v>
      </c>
      <c r="C950" s="104">
        <v>45.83</v>
      </c>
      <c r="D950" s="106">
        <v>18.9983</v>
      </c>
      <c r="E950" s="106">
        <v>1.25</v>
      </c>
      <c r="F950" s="106">
        <v>1.75</v>
      </c>
      <c r="G950" s="106">
        <v>1.25</v>
      </c>
      <c r="H950" s="106">
        <v>1.75</v>
      </c>
      <c r="I950" s="107" t="s">
        <v>60</v>
      </c>
      <c r="J950" s="108" t="s">
        <v>60</v>
      </c>
    </row>
    <row r="951" spans="1:10" ht="15.5">
      <c r="A951" s="109" t="s">
        <v>1157</v>
      </c>
      <c r="B951" s="110" t="s">
        <v>2036</v>
      </c>
      <c r="C951" s="111">
        <v>17.18</v>
      </c>
      <c r="D951" s="112">
        <v>0.31830000000000003</v>
      </c>
      <c r="E951" s="112">
        <v>1.75</v>
      </c>
      <c r="F951" s="112">
        <v>2.4500000000000002</v>
      </c>
      <c r="G951" s="112">
        <v>1.75</v>
      </c>
      <c r="H951" s="112">
        <v>2.4500000000000002</v>
      </c>
      <c r="I951" s="113" t="s">
        <v>60</v>
      </c>
      <c r="J951" s="114" t="s">
        <v>60</v>
      </c>
    </row>
    <row r="952" spans="1:10" ht="15.5">
      <c r="A952" s="115" t="s">
        <v>1158</v>
      </c>
      <c r="B952" s="116" t="s">
        <v>2037</v>
      </c>
      <c r="C952" s="117">
        <v>1</v>
      </c>
      <c r="D952" s="118">
        <v>5.6800000000000003E-2</v>
      </c>
      <c r="E952" s="119">
        <v>1.25</v>
      </c>
      <c r="F952" s="119">
        <v>1.75</v>
      </c>
      <c r="G952" s="119">
        <v>1.25</v>
      </c>
      <c r="H952" s="119">
        <v>1.75</v>
      </c>
      <c r="I952" s="120" t="s">
        <v>60</v>
      </c>
      <c r="J952" s="121" t="s">
        <v>60</v>
      </c>
    </row>
    <row r="953" spans="1:10" ht="15.5">
      <c r="A953" s="102" t="s">
        <v>1159</v>
      </c>
      <c r="B953" s="103" t="s">
        <v>2037</v>
      </c>
      <c r="C953" s="104">
        <v>45.92</v>
      </c>
      <c r="D953" s="106">
        <v>7.6052999999999997</v>
      </c>
      <c r="E953" s="106">
        <v>1.25</v>
      </c>
      <c r="F953" s="106">
        <v>1.75</v>
      </c>
      <c r="G953" s="106">
        <v>1.25</v>
      </c>
      <c r="H953" s="106">
        <v>1.75</v>
      </c>
      <c r="I953" s="107" t="s">
        <v>60</v>
      </c>
      <c r="J953" s="108" t="s">
        <v>60</v>
      </c>
    </row>
    <row r="954" spans="1:10" ht="15.5">
      <c r="A954" s="102" t="s">
        <v>1160</v>
      </c>
      <c r="B954" s="103" t="s">
        <v>2037</v>
      </c>
      <c r="C954" s="104">
        <v>58.92</v>
      </c>
      <c r="D954" s="106">
        <v>12.970599999999999</v>
      </c>
      <c r="E954" s="106">
        <v>1.25</v>
      </c>
      <c r="F954" s="106">
        <v>1.75</v>
      </c>
      <c r="G954" s="106">
        <v>1.25</v>
      </c>
      <c r="H954" s="106">
        <v>1.75</v>
      </c>
      <c r="I954" s="107" t="s">
        <v>60</v>
      </c>
      <c r="J954" s="108" t="s">
        <v>60</v>
      </c>
    </row>
    <row r="955" spans="1:10" ht="15.5">
      <c r="A955" s="109" t="s">
        <v>1161</v>
      </c>
      <c r="B955" s="110" t="s">
        <v>2037</v>
      </c>
      <c r="C955" s="111">
        <v>88.94</v>
      </c>
      <c r="D955" s="112">
        <v>20.888400000000001</v>
      </c>
      <c r="E955" s="112">
        <v>1.75</v>
      </c>
      <c r="F955" s="112">
        <v>2.4500000000000002</v>
      </c>
      <c r="G955" s="112">
        <v>1.75</v>
      </c>
      <c r="H955" s="112">
        <v>2.4500000000000002</v>
      </c>
      <c r="I955" s="113" t="s">
        <v>60</v>
      </c>
      <c r="J955" s="114" t="s">
        <v>60</v>
      </c>
    </row>
    <row r="956" spans="1:10" ht="15.5">
      <c r="A956" s="115" t="s">
        <v>1162</v>
      </c>
      <c r="B956" s="116" t="s">
        <v>2038</v>
      </c>
      <c r="C956" s="117">
        <v>27.67</v>
      </c>
      <c r="D956" s="118">
        <v>0.60819999999999996</v>
      </c>
      <c r="E956" s="119">
        <v>1.25</v>
      </c>
      <c r="F956" s="119">
        <v>1.75</v>
      </c>
      <c r="G956" s="119">
        <v>1.25</v>
      </c>
      <c r="H956" s="119">
        <v>1.75</v>
      </c>
      <c r="I956" s="120" t="s">
        <v>60</v>
      </c>
      <c r="J956" s="121" t="s">
        <v>60</v>
      </c>
    </row>
    <row r="957" spans="1:10" ht="15.5">
      <c r="A957" s="102" t="s">
        <v>1163</v>
      </c>
      <c r="B957" s="103" t="s">
        <v>2038</v>
      </c>
      <c r="C957" s="104">
        <v>51.63</v>
      </c>
      <c r="D957" s="106">
        <v>6.5911999999999997</v>
      </c>
      <c r="E957" s="106">
        <v>1.25</v>
      </c>
      <c r="F957" s="106">
        <v>1.75</v>
      </c>
      <c r="G957" s="106">
        <v>1.25</v>
      </c>
      <c r="H957" s="106">
        <v>1.75</v>
      </c>
      <c r="I957" s="107" t="s">
        <v>60</v>
      </c>
      <c r="J957" s="108" t="s">
        <v>60</v>
      </c>
    </row>
    <row r="958" spans="1:10" ht="15.5">
      <c r="A958" s="102" t="s">
        <v>1164</v>
      </c>
      <c r="B958" s="103" t="s">
        <v>2038</v>
      </c>
      <c r="C958" s="104">
        <v>61.41</v>
      </c>
      <c r="D958" s="106">
        <v>10.8437</v>
      </c>
      <c r="E958" s="106">
        <v>1.25</v>
      </c>
      <c r="F958" s="106">
        <v>1.75</v>
      </c>
      <c r="G958" s="106">
        <v>1.25</v>
      </c>
      <c r="H958" s="106">
        <v>1.75</v>
      </c>
      <c r="I958" s="107" t="s">
        <v>60</v>
      </c>
      <c r="J958" s="108" t="s">
        <v>60</v>
      </c>
    </row>
    <row r="959" spans="1:10" ht="15.5">
      <c r="A959" s="109" t="s">
        <v>1165</v>
      </c>
      <c r="B959" s="110" t="s">
        <v>2038</v>
      </c>
      <c r="C959" s="111">
        <v>80.37</v>
      </c>
      <c r="D959" s="112">
        <v>16.720199999999998</v>
      </c>
      <c r="E959" s="112">
        <v>1.75</v>
      </c>
      <c r="F959" s="112">
        <v>2.4500000000000002</v>
      </c>
      <c r="G959" s="112">
        <v>1.75</v>
      </c>
      <c r="H959" s="112">
        <v>2.4500000000000002</v>
      </c>
      <c r="I959" s="113" t="s">
        <v>60</v>
      </c>
      <c r="J959" s="114" t="s">
        <v>60</v>
      </c>
    </row>
    <row r="960" spans="1:10" ht="15.5">
      <c r="A960" s="115" t="s">
        <v>1166</v>
      </c>
      <c r="B960" s="116" t="s">
        <v>2039</v>
      </c>
      <c r="C960" s="117">
        <v>22.69</v>
      </c>
      <c r="D960" s="118">
        <v>2.7928999999999999</v>
      </c>
      <c r="E960" s="119">
        <v>1.25</v>
      </c>
      <c r="F960" s="119">
        <v>1.75</v>
      </c>
      <c r="G960" s="119">
        <v>1.25</v>
      </c>
      <c r="H960" s="119">
        <v>1.75</v>
      </c>
      <c r="I960" s="120" t="s">
        <v>60</v>
      </c>
      <c r="J960" s="121" t="s">
        <v>60</v>
      </c>
    </row>
    <row r="961" spans="1:10" ht="15.5">
      <c r="A961" s="102" t="s">
        <v>1167</v>
      </c>
      <c r="B961" s="103" t="s">
        <v>2039</v>
      </c>
      <c r="C961" s="104">
        <v>46.2</v>
      </c>
      <c r="D961" s="106">
        <v>6.5324</v>
      </c>
      <c r="E961" s="106">
        <v>1.25</v>
      </c>
      <c r="F961" s="106">
        <v>1.75</v>
      </c>
      <c r="G961" s="106">
        <v>1.25</v>
      </c>
      <c r="H961" s="106">
        <v>1.75</v>
      </c>
      <c r="I961" s="107" t="s">
        <v>60</v>
      </c>
      <c r="J961" s="108" t="s">
        <v>60</v>
      </c>
    </row>
    <row r="962" spans="1:10" ht="15.5">
      <c r="A962" s="102" t="s">
        <v>1168</v>
      </c>
      <c r="B962" s="103" t="s">
        <v>2039</v>
      </c>
      <c r="C962" s="104">
        <v>56.5</v>
      </c>
      <c r="D962" s="106">
        <v>9.0668000000000006</v>
      </c>
      <c r="E962" s="106">
        <v>1.25</v>
      </c>
      <c r="F962" s="106">
        <v>1.75</v>
      </c>
      <c r="G962" s="106">
        <v>1.25</v>
      </c>
      <c r="H962" s="106">
        <v>1.75</v>
      </c>
      <c r="I962" s="107" t="s">
        <v>60</v>
      </c>
      <c r="J962" s="108" t="s">
        <v>60</v>
      </c>
    </row>
    <row r="963" spans="1:10" ht="15.5">
      <c r="A963" s="109" t="s">
        <v>1169</v>
      </c>
      <c r="B963" s="110" t="s">
        <v>2039</v>
      </c>
      <c r="C963" s="111">
        <v>67.790000000000006</v>
      </c>
      <c r="D963" s="112">
        <v>12.5129</v>
      </c>
      <c r="E963" s="112">
        <v>1.75</v>
      </c>
      <c r="F963" s="112">
        <v>2.4500000000000002</v>
      </c>
      <c r="G963" s="112">
        <v>1.75</v>
      </c>
      <c r="H963" s="112">
        <v>2.4500000000000002</v>
      </c>
      <c r="I963" s="113" t="s">
        <v>60</v>
      </c>
      <c r="J963" s="114" t="s">
        <v>60</v>
      </c>
    </row>
    <row r="964" spans="1:10" ht="15.5">
      <c r="A964" s="115" t="s">
        <v>1170</v>
      </c>
      <c r="B964" s="116" t="s">
        <v>2040</v>
      </c>
      <c r="C964" s="117">
        <v>24.2</v>
      </c>
      <c r="D964" s="118">
        <v>1.0282</v>
      </c>
      <c r="E964" s="119">
        <v>1.25</v>
      </c>
      <c r="F964" s="119">
        <v>1.75</v>
      </c>
      <c r="G964" s="119">
        <v>1.25</v>
      </c>
      <c r="H964" s="119">
        <v>1.75</v>
      </c>
      <c r="I964" s="120" t="s">
        <v>60</v>
      </c>
      <c r="J964" s="121" t="s">
        <v>60</v>
      </c>
    </row>
    <row r="965" spans="1:10" ht="15.5">
      <c r="A965" s="102" t="s">
        <v>1171</v>
      </c>
      <c r="B965" s="103" t="s">
        <v>2040</v>
      </c>
      <c r="C965" s="104">
        <v>32.1</v>
      </c>
      <c r="D965" s="106">
        <v>3.8834</v>
      </c>
      <c r="E965" s="106">
        <v>1.25</v>
      </c>
      <c r="F965" s="106">
        <v>1.75</v>
      </c>
      <c r="G965" s="106">
        <v>1.25</v>
      </c>
      <c r="H965" s="106">
        <v>1.75</v>
      </c>
      <c r="I965" s="107" t="s">
        <v>60</v>
      </c>
      <c r="J965" s="108" t="s">
        <v>60</v>
      </c>
    </row>
    <row r="966" spans="1:10" ht="15.5">
      <c r="A966" s="102" t="s">
        <v>1172</v>
      </c>
      <c r="B966" s="103" t="s">
        <v>2040</v>
      </c>
      <c r="C966" s="104">
        <v>39.1</v>
      </c>
      <c r="D966" s="106">
        <v>7.2337999999999996</v>
      </c>
      <c r="E966" s="106">
        <v>1.25</v>
      </c>
      <c r="F966" s="106">
        <v>1.75</v>
      </c>
      <c r="G966" s="106">
        <v>1.25</v>
      </c>
      <c r="H966" s="106">
        <v>1.75</v>
      </c>
      <c r="I966" s="107" t="s">
        <v>60</v>
      </c>
      <c r="J966" s="108" t="s">
        <v>60</v>
      </c>
    </row>
    <row r="967" spans="1:10" ht="15.5">
      <c r="A967" s="109" t="s">
        <v>1173</v>
      </c>
      <c r="B967" s="110" t="s">
        <v>2040</v>
      </c>
      <c r="C967" s="111">
        <v>51.61</v>
      </c>
      <c r="D967" s="112">
        <v>11.5608</v>
      </c>
      <c r="E967" s="112">
        <v>1.75</v>
      </c>
      <c r="F967" s="112">
        <v>2.4500000000000002</v>
      </c>
      <c r="G967" s="112">
        <v>1.75</v>
      </c>
      <c r="H967" s="112">
        <v>2.4500000000000002</v>
      </c>
      <c r="I967" s="113" t="s">
        <v>60</v>
      </c>
      <c r="J967" s="114" t="s">
        <v>60</v>
      </c>
    </row>
    <row r="968" spans="1:10" ht="15.5">
      <c r="A968" s="115" t="s">
        <v>1174</v>
      </c>
      <c r="B968" s="116" t="s">
        <v>2041</v>
      </c>
      <c r="C968" s="117">
        <v>24.06</v>
      </c>
      <c r="D968" s="118">
        <v>2.7742</v>
      </c>
      <c r="E968" s="119">
        <v>1.25</v>
      </c>
      <c r="F968" s="119">
        <v>1.75</v>
      </c>
      <c r="G968" s="119">
        <v>1.25</v>
      </c>
      <c r="H968" s="119">
        <v>1.75</v>
      </c>
      <c r="I968" s="120" t="s">
        <v>60</v>
      </c>
      <c r="J968" s="121" t="s">
        <v>60</v>
      </c>
    </row>
    <row r="969" spans="1:10" ht="15.5">
      <c r="A969" s="102" t="s">
        <v>1175</v>
      </c>
      <c r="B969" s="103" t="s">
        <v>2041</v>
      </c>
      <c r="C969" s="104">
        <v>36.5</v>
      </c>
      <c r="D969" s="106">
        <v>5.0902000000000003</v>
      </c>
      <c r="E969" s="106">
        <v>1.25</v>
      </c>
      <c r="F969" s="106">
        <v>1.75</v>
      </c>
      <c r="G969" s="106">
        <v>1.25</v>
      </c>
      <c r="H969" s="106">
        <v>1.75</v>
      </c>
      <c r="I969" s="107" t="s">
        <v>60</v>
      </c>
      <c r="J969" s="108" t="s">
        <v>60</v>
      </c>
    </row>
    <row r="970" spans="1:10" ht="15.5">
      <c r="A970" s="102" t="s">
        <v>1176</v>
      </c>
      <c r="B970" s="103" t="s">
        <v>2041</v>
      </c>
      <c r="C970" s="104">
        <v>45.35</v>
      </c>
      <c r="D970" s="106">
        <v>7.1757999999999997</v>
      </c>
      <c r="E970" s="106">
        <v>1.25</v>
      </c>
      <c r="F970" s="106">
        <v>1.75</v>
      </c>
      <c r="G970" s="106">
        <v>1.25</v>
      </c>
      <c r="H970" s="106">
        <v>1.75</v>
      </c>
      <c r="I970" s="107" t="s">
        <v>60</v>
      </c>
      <c r="J970" s="108" t="s">
        <v>60</v>
      </c>
    </row>
    <row r="971" spans="1:10" ht="15.5">
      <c r="A971" s="109" t="s">
        <v>1177</v>
      </c>
      <c r="B971" s="110" t="s">
        <v>2041</v>
      </c>
      <c r="C971" s="111">
        <v>52.32</v>
      </c>
      <c r="D971" s="112">
        <v>10.004099999999999</v>
      </c>
      <c r="E971" s="112">
        <v>1.75</v>
      </c>
      <c r="F971" s="112">
        <v>2.4500000000000002</v>
      </c>
      <c r="G971" s="112">
        <v>1.75</v>
      </c>
      <c r="H971" s="112">
        <v>2.4500000000000002</v>
      </c>
      <c r="I971" s="113" t="s">
        <v>60</v>
      </c>
      <c r="J971" s="114" t="s">
        <v>60</v>
      </c>
    </row>
    <row r="972" spans="1:10" ht="15.5">
      <c r="A972" s="115" t="s">
        <v>1178</v>
      </c>
      <c r="B972" s="116" t="s">
        <v>2042</v>
      </c>
      <c r="C972" s="117">
        <v>19.78</v>
      </c>
      <c r="D972" s="118">
        <v>1.8028</v>
      </c>
      <c r="E972" s="119">
        <v>1.25</v>
      </c>
      <c r="F972" s="119">
        <v>1.75</v>
      </c>
      <c r="G972" s="119">
        <v>1.25</v>
      </c>
      <c r="H972" s="119">
        <v>1.75</v>
      </c>
      <c r="I972" s="120" t="s">
        <v>60</v>
      </c>
      <c r="J972" s="121" t="s">
        <v>60</v>
      </c>
    </row>
    <row r="973" spans="1:10" ht="15.5">
      <c r="A973" s="102" t="s">
        <v>1179</v>
      </c>
      <c r="B973" s="103" t="s">
        <v>2042</v>
      </c>
      <c r="C973" s="104">
        <v>27.29</v>
      </c>
      <c r="D973" s="106">
        <v>3.9398</v>
      </c>
      <c r="E973" s="106">
        <v>1.25</v>
      </c>
      <c r="F973" s="106">
        <v>1.75</v>
      </c>
      <c r="G973" s="106">
        <v>1.25</v>
      </c>
      <c r="H973" s="106">
        <v>1.75</v>
      </c>
      <c r="I973" s="107" t="s">
        <v>60</v>
      </c>
      <c r="J973" s="108" t="s">
        <v>60</v>
      </c>
    </row>
    <row r="974" spans="1:10" ht="15.5">
      <c r="A974" s="102" t="s">
        <v>1180</v>
      </c>
      <c r="B974" s="103" t="s">
        <v>2042</v>
      </c>
      <c r="C974" s="104">
        <v>34.130000000000003</v>
      </c>
      <c r="D974" s="106">
        <v>5.8169000000000004</v>
      </c>
      <c r="E974" s="106">
        <v>1.25</v>
      </c>
      <c r="F974" s="106">
        <v>1.75</v>
      </c>
      <c r="G974" s="106">
        <v>1.25</v>
      </c>
      <c r="H974" s="106">
        <v>1.75</v>
      </c>
      <c r="I974" s="107" t="s">
        <v>60</v>
      </c>
      <c r="J974" s="108" t="s">
        <v>60</v>
      </c>
    </row>
    <row r="975" spans="1:10" ht="15.5">
      <c r="A975" s="109" t="s">
        <v>1181</v>
      </c>
      <c r="B975" s="110" t="s">
        <v>2042</v>
      </c>
      <c r="C975" s="111">
        <v>44.11</v>
      </c>
      <c r="D975" s="112">
        <v>8.2164000000000001</v>
      </c>
      <c r="E975" s="112">
        <v>1.75</v>
      </c>
      <c r="F975" s="112">
        <v>2.4500000000000002</v>
      </c>
      <c r="G975" s="112">
        <v>1.75</v>
      </c>
      <c r="H975" s="112">
        <v>2.4500000000000002</v>
      </c>
      <c r="I975" s="113" t="s">
        <v>60</v>
      </c>
      <c r="J975" s="114" t="s">
        <v>60</v>
      </c>
    </row>
    <row r="976" spans="1:10" ht="15.5">
      <c r="A976" s="115" t="s">
        <v>1182</v>
      </c>
      <c r="B976" s="116" t="s">
        <v>2043</v>
      </c>
      <c r="C976" s="117">
        <v>3</v>
      </c>
      <c r="D976" s="118">
        <v>1.2079</v>
      </c>
      <c r="E976" s="119">
        <v>1.25</v>
      </c>
      <c r="F976" s="119">
        <v>1.75</v>
      </c>
      <c r="G976" s="119">
        <v>1.25</v>
      </c>
      <c r="H976" s="119">
        <v>1.75</v>
      </c>
      <c r="I976" s="120" t="s">
        <v>60</v>
      </c>
      <c r="J976" s="121" t="s">
        <v>60</v>
      </c>
    </row>
    <row r="977" spans="1:10" ht="15.5">
      <c r="A977" s="102" t="s">
        <v>1183</v>
      </c>
      <c r="B977" s="103" t="s">
        <v>2043</v>
      </c>
      <c r="C977" s="104">
        <v>19.91</v>
      </c>
      <c r="D977" s="106">
        <v>3.6472000000000002</v>
      </c>
      <c r="E977" s="106">
        <v>1.25</v>
      </c>
      <c r="F977" s="106">
        <v>1.75</v>
      </c>
      <c r="G977" s="106">
        <v>1.25</v>
      </c>
      <c r="H977" s="106">
        <v>1.75</v>
      </c>
      <c r="I977" s="107" t="s">
        <v>60</v>
      </c>
      <c r="J977" s="108" t="s">
        <v>60</v>
      </c>
    </row>
    <row r="978" spans="1:10" ht="15.5">
      <c r="A978" s="102" t="s">
        <v>1184</v>
      </c>
      <c r="B978" s="103" t="s">
        <v>2043</v>
      </c>
      <c r="C978" s="104">
        <v>38.9</v>
      </c>
      <c r="D978" s="106">
        <v>6.9444999999999997</v>
      </c>
      <c r="E978" s="106">
        <v>1.25</v>
      </c>
      <c r="F978" s="106">
        <v>1.75</v>
      </c>
      <c r="G978" s="106">
        <v>1.25</v>
      </c>
      <c r="H978" s="106">
        <v>1.75</v>
      </c>
      <c r="I978" s="107" t="s">
        <v>60</v>
      </c>
      <c r="J978" s="108" t="s">
        <v>60</v>
      </c>
    </row>
    <row r="979" spans="1:10" ht="15.5">
      <c r="A979" s="109" t="s">
        <v>1185</v>
      </c>
      <c r="B979" s="110" t="s">
        <v>2043</v>
      </c>
      <c r="C979" s="111">
        <v>91.24</v>
      </c>
      <c r="D979" s="112">
        <v>12.307399999999999</v>
      </c>
      <c r="E979" s="112">
        <v>1.75</v>
      </c>
      <c r="F979" s="112">
        <v>2.4500000000000002</v>
      </c>
      <c r="G979" s="112">
        <v>1.75</v>
      </c>
      <c r="H979" s="112">
        <v>2.4500000000000002</v>
      </c>
      <c r="I979" s="113" t="s">
        <v>60</v>
      </c>
      <c r="J979" s="114" t="s">
        <v>60</v>
      </c>
    </row>
    <row r="980" spans="1:10" ht="15.5">
      <c r="A980" s="115" t="s">
        <v>1186</v>
      </c>
      <c r="B980" s="116" t="s">
        <v>2044</v>
      </c>
      <c r="C980" s="117">
        <v>14.74</v>
      </c>
      <c r="D980" s="118">
        <v>1.5636000000000001</v>
      </c>
      <c r="E980" s="119">
        <v>1.25</v>
      </c>
      <c r="F980" s="119">
        <v>1.75</v>
      </c>
      <c r="G980" s="119">
        <v>1.25</v>
      </c>
      <c r="H980" s="119">
        <v>1.75</v>
      </c>
      <c r="I980" s="120" t="s">
        <v>60</v>
      </c>
      <c r="J980" s="121" t="s">
        <v>60</v>
      </c>
    </row>
    <row r="981" spans="1:10" ht="15.5">
      <c r="A981" s="102" t="s">
        <v>1187</v>
      </c>
      <c r="B981" s="103" t="s">
        <v>2044</v>
      </c>
      <c r="C981" s="104">
        <v>21.19</v>
      </c>
      <c r="D981" s="106">
        <v>2.7806999999999999</v>
      </c>
      <c r="E981" s="106">
        <v>1.25</v>
      </c>
      <c r="F981" s="106">
        <v>1.75</v>
      </c>
      <c r="G981" s="106">
        <v>1.25</v>
      </c>
      <c r="H981" s="106">
        <v>1.75</v>
      </c>
      <c r="I981" s="107" t="s">
        <v>60</v>
      </c>
      <c r="J981" s="108" t="s">
        <v>60</v>
      </c>
    </row>
    <row r="982" spans="1:10" ht="15.5">
      <c r="A982" s="102" t="s">
        <v>1188</v>
      </c>
      <c r="B982" s="103" t="s">
        <v>2044</v>
      </c>
      <c r="C982" s="104">
        <v>31.63</v>
      </c>
      <c r="D982" s="106">
        <v>4.8209</v>
      </c>
      <c r="E982" s="106">
        <v>1.25</v>
      </c>
      <c r="F982" s="106">
        <v>1.75</v>
      </c>
      <c r="G982" s="106">
        <v>1.25</v>
      </c>
      <c r="H982" s="106">
        <v>1.75</v>
      </c>
      <c r="I982" s="107" t="s">
        <v>60</v>
      </c>
      <c r="J982" s="108" t="s">
        <v>60</v>
      </c>
    </row>
    <row r="983" spans="1:10" ht="15.5">
      <c r="A983" s="109" t="s">
        <v>1189</v>
      </c>
      <c r="B983" s="110" t="s">
        <v>2044</v>
      </c>
      <c r="C983" s="111">
        <v>42.86</v>
      </c>
      <c r="D983" s="112">
        <v>7.6029</v>
      </c>
      <c r="E983" s="112">
        <v>1.75</v>
      </c>
      <c r="F983" s="112">
        <v>2.4500000000000002</v>
      </c>
      <c r="G983" s="112">
        <v>1.75</v>
      </c>
      <c r="H983" s="112">
        <v>2.4500000000000002</v>
      </c>
      <c r="I983" s="113" t="s">
        <v>60</v>
      </c>
      <c r="J983" s="114" t="s">
        <v>60</v>
      </c>
    </row>
    <row r="984" spans="1:10" ht="15.5">
      <c r="A984" s="115" t="s">
        <v>1190</v>
      </c>
      <c r="B984" s="116" t="s">
        <v>2045</v>
      </c>
      <c r="C984" s="117">
        <v>18.98</v>
      </c>
      <c r="D984" s="118">
        <v>2.2955999999999999</v>
      </c>
      <c r="E984" s="119">
        <v>1.25</v>
      </c>
      <c r="F984" s="119">
        <v>1.75</v>
      </c>
      <c r="G984" s="119">
        <v>1.25</v>
      </c>
      <c r="H984" s="119">
        <v>1.75</v>
      </c>
      <c r="I984" s="120" t="s">
        <v>60</v>
      </c>
      <c r="J984" s="121" t="s">
        <v>60</v>
      </c>
    </row>
    <row r="985" spans="1:10" ht="15.5">
      <c r="A985" s="102" t="s">
        <v>1191</v>
      </c>
      <c r="B985" s="103" t="s">
        <v>2045</v>
      </c>
      <c r="C985" s="104">
        <v>25.89</v>
      </c>
      <c r="D985" s="106">
        <v>3.5337000000000001</v>
      </c>
      <c r="E985" s="106">
        <v>1.25</v>
      </c>
      <c r="F985" s="106">
        <v>1.75</v>
      </c>
      <c r="G985" s="106">
        <v>1.25</v>
      </c>
      <c r="H985" s="106">
        <v>1.75</v>
      </c>
      <c r="I985" s="107" t="s">
        <v>60</v>
      </c>
      <c r="J985" s="108" t="s">
        <v>60</v>
      </c>
    </row>
    <row r="986" spans="1:10" ht="15.5">
      <c r="A986" s="102" t="s">
        <v>1192</v>
      </c>
      <c r="B986" s="103" t="s">
        <v>2045</v>
      </c>
      <c r="C986" s="104">
        <v>33.25</v>
      </c>
      <c r="D986" s="106">
        <v>4.8434999999999997</v>
      </c>
      <c r="E986" s="106">
        <v>1.25</v>
      </c>
      <c r="F986" s="106">
        <v>1.75</v>
      </c>
      <c r="G986" s="106">
        <v>1.25</v>
      </c>
      <c r="H986" s="106">
        <v>1.75</v>
      </c>
      <c r="I986" s="107" t="s">
        <v>60</v>
      </c>
      <c r="J986" s="108" t="s">
        <v>60</v>
      </c>
    </row>
    <row r="987" spans="1:10" ht="15.5">
      <c r="A987" s="109" t="s">
        <v>1193</v>
      </c>
      <c r="B987" s="110" t="s">
        <v>2045</v>
      </c>
      <c r="C987" s="111">
        <v>37.46</v>
      </c>
      <c r="D987" s="112">
        <v>6.8753000000000002</v>
      </c>
      <c r="E987" s="112">
        <v>1.75</v>
      </c>
      <c r="F987" s="112">
        <v>2.4500000000000002</v>
      </c>
      <c r="G987" s="112">
        <v>1.75</v>
      </c>
      <c r="H987" s="112">
        <v>2.4500000000000002</v>
      </c>
      <c r="I987" s="113" t="s">
        <v>60</v>
      </c>
      <c r="J987" s="114" t="s">
        <v>60</v>
      </c>
    </row>
    <row r="988" spans="1:10" ht="15.5">
      <c r="A988" s="115" t="s">
        <v>1194</v>
      </c>
      <c r="B988" s="116" t="s">
        <v>2046</v>
      </c>
      <c r="C988" s="117">
        <v>14.43</v>
      </c>
      <c r="D988" s="118">
        <v>1.8066</v>
      </c>
      <c r="E988" s="119">
        <v>1.25</v>
      </c>
      <c r="F988" s="119">
        <v>1.75</v>
      </c>
      <c r="G988" s="119">
        <v>1.25</v>
      </c>
      <c r="H988" s="119">
        <v>1.75</v>
      </c>
      <c r="I988" s="120" t="s">
        <v>60</v>
      </c>
      <c r="J988" s="121" t="s">
        <v>60</v>
      </c>
    </row>
    <row r="989" spans="1:10" ht="15.5">
      <c r="A989" s="102" t="s">
        <v>1195</v>
      </c>
      <c r="B989" s="103" t="s">
        <v>2046</v>
      </c>
      <c r="C989" s="104">
        <v>22.56</v>
      </c>
      <c r="D989" s="106">
        <v>2.6648999999999998</v>
      </c>
      <c r="E989" s="106">
        <v>1.25</v>
      </c>
      <c r="F989" s="106">
        <v>1.75</v>
      </c>
      <c r="G989" s="106">
        <v>1.25</v>
      </c>
      <c r="H989" s="106">
        <v>1.75</v>
      </c>
      <c r="I989" s="107" t="s">
        <v>60</v>
      </c>
      <c r="J989" s="108" t="s">
        <v>60</v>
      </c>
    </row>
    <row r="990" spans="1:10" ht="15.5">
      <c r="A990" s="102" t="s">
        <v>1196</v>
      </c>
      <c r="B990" s="103" t="s">
        <v>2046</v>
      </c>
      <c r="C990" s="104">
        <v>32.020000000000003</v>
      </c>
      <c r="D990" s="106">
        <v>4.7373000000000003</v>
      </c>
      <c r="E990" s="106">
        <v>1.25</v>
      </c>
      <c r="F990" s="106">
        <v>1.75</v>
      </c>
      <c r="G990" s="106">
        <v>1.25</v>
      </c>
      <c r="H990" s="106">
        <v>1.75</v>
      </c>
      <c r="I990" s="107" t="s">
        <v>60</v>
      </c>
      <c r="J990" s="108" t="s">
        <v>60</v>
      </c>
    </row>
    <row r="991" spans="1:10" ht="15.5">
      <c r="A991" s="109" t="s">
        <v>1197</v>
      </c>
      <c r="B991" s="110" t="s">
        <v>2046</v>
      </c>
      <c r="C991" s="111">
        <v>45</v>
      </c>
      <c r="D991" s="112">
        <v>6.2060000000000004</v>
      </c>
      <c r="E991" s="112">
        <v>1.75</v>
      </c>
      <c r="F991" s="112">
        <v>2.4500000000000002</v>
      </c>
      <c r="G991" s="112">
        <v>1.75</v>
      </c>
      <c r="H991" s="112">
        <v>2.4500000000000002</v>
      </c>
      <c r="I991" s="113" t="s">
        <v>60</v>
      </c>
      <c r="J991" s="114" t="s">
        <v>60</v>
      </c>
    </row>
    <row r="992" spans="1:10" ht="15.5">
      <c r="A992" s="115" t="s">
        <v>1198</v>
      </c>
      <c r="B992" s="116" t="s">
        <v>2047</v>
      </c>
      <c r="C992" s="117">
        <v>12.49</v>
      </c>
      <c r="D992" s="118">
        <v>0.92989999999999995</v>
      </c>
      <c r="E992" s="119">
        <v>1.25</v>
      </c>
      <c r="F992" s="119">
        <v>1.75</v>
      </c>
      <c r="G992" s="119">
        <v>1.25</v>
      </c>
      <c r="H992" s="119">
        <v>1.75</v>
      </c>
      <c r="I992" s="120" t="s">
        <v>60</v>
      </c>
      <c r="J992" s="121" t="s">
        <v>60</v>
      </c>
    </row>
    <row r="993" spans="1:10" ht="15.5">
      <c r="A993" s="102" t="s">
        <v>1199</v>
      </c>
      <c r="B993" s="103" t="s">
        <v>2047</v>
      </c>
      <c r="C993" s="104">
        <v>18.79</v>
      </c>
      <c r="D993" s="106">
        <v>2.2805</v>
      </c>
      <c r="E993" s="106">
        <v>1.25</v>
      </c>
      <c r="F993" s="106">
        <v>1.75</v>
      </c>
      <c r="G993" s="106">
        <v>1.25</v>
      </c>
      <c r="H993" s="106">
        <v>1.75</v>
      </c>
      <c r="I993" s="107" t="s">
        <v>60</v>
      </c>
      <c r="J993" s="108" t="s">
        <v>60</v>
      </c>
    </row>
    <row r="994" spans="1:10" ht="15.5">
      <c r="A994" s="102" t="s">
        <v>1200</v>
      </c>
      <c r="B994" s="103" t="s">
        <v>2047</v>
      </c>
      <c r="C994" s="104">
        <v>25.59</v>
      </c>
      <c r="D994" s="106">
        <v>3.8428</v>
      </c>
      <c r="E994" s="106">
        <v>1.25</v>
      </c>
      <c r="F994" s="106">
        <v>1.75</v>
      </c>
      <c r="G994" s="106">
        <v>1.25</v>
      </c>
      <c r="H994" s="106">
        <v>1.75</v>
      </c>
      <c r="I994" s="107" t="s">
        <v>60</v>
      </c>
      <c r="J994" s="108" t="s">
        <v>60</v>
      </c>
    </row>
    <row r="995" spans="1:10" ht="15.5">
      <c r="A995" s="109" t="s">
        <v>1201</v>
      </c>
      <c r="B995" s="110" t="s">
        <v>2047</v>
      </c>
      <c r="C995" s="111">
        <v>26.52</v>
      </c>
      <c r="D995" s="112">
        <v>7.1798999999999999</v>
      </c>
      <c r="E995" s="112">
        <v>1.75</v>
      </c>
      <c r="F995" s="112">
        <v>2.4500000000000002</v>
      </c>
      <c r="G995" s="112">
        <v>1.75</v>
      </c>
      <c r="H995" s="112">
        <v>2.4500000000000002</v>
      </c>
      <c r="I995" s="113" t="s">
        <v>60</v>
      </c>
      <c r="J995" s="114" t="s">
        <v>60</v>
      </c>
    </row>
    <row r="996" spans="1:10" ht="15.5">
      <c r="A996" s="115" t="s">
        <v>1202</v>
      </c>
      <c r="B996" s="116" t="s">
        <v>2048</v>
      </c>
      <c r="C996" s="117">
        <v>9.4</v>
      </c>
      <c r="D996" s="118">
        <v>0.58360000000000001</v>
      </c>
      <c r="E996" s="119">
        <v>1.25</v>
      </c>
      <c r="F996" s="119">
        <v>1.75</v>
      </c>
      <c r="G996" s="119">
        <v>1.25</v>
      </c>
      <c r="H996" s="119">
        <v>1.75</v>
      </c>
      <c r="I996" s="120" t="s">
        <v>60</v>
      </c>
      <c r="J996" s="121" t="s">
        <v>60</v>
      </c>
    </row>
    <row r="997" spans="1:10" ht="15.5">
      <c r="A997" s="102" t="s">
        <v>1203</v>
      </c>
      <c r="B997" s="103" t="s">
        <v>2048</v>
      </c>
      <c r="C997" s="104">
        <v>15.3</v>
      </c>
      <c r="D997" s="106">
        <v>1.6168</v>
      </c>
      <c r="E997" s="106">
        <v>1.25</v>
      </c>
      <c r="F997" s="106">
        <v>1.75</v>
      </c>
      <c r="G997" s="106">
        <v>1.25</v>
      </c>
      <c r="H997" s="106">
        <v>1.75</v>
      </c>
      <c r="I997" s="107" t="s">
        <v>60</v>
      </c>
      <c r="J997" s="108" t="s">
        <v>60</v>
      </c>
    </row>
    <row r="998" spans="1:10" ht="15.5">
      <c r="A998" s="102" t="s">
        <v>1204</v>
      </c>
      <c r="B998" s="103" t="s">
        <v>2048</v>
      </c>
      <c r="C998" s="104">
        <v>26.29</v>
      </c>
      <c r="D998" s="106">
        <v>3.2128999999999999</v>
      </c>
      <c r="E998" s="106">
        <v>1.25</v>
      </c>
      <c r="F998" s="106">
        <v>1.75</v>
      </c>
      <c r="G998" s="106">
        <v>1.25</v>
      </c>
      <c r="H998" s="106">
        <v>1.75</v>
      </c>
      <c r="I998" s="107" t="s">
        <v>60</v>
      </c>
      <c r="J998" s="108" t="s">
        <v>60</v>
      </c>
    </row>
    <row r="999" spans="1:10" ht="15.5">
      <c r="A999" s="109" t="s">
        <v>1205</v>
      </c>
      <c r="B999" s="110" t="s">
        <v>2048</v>
      </c>
      <c r="C999" s="111">
        <v>37.24</v>
      </c>
      <c r="D999" s="112">
        <v>5.9337</v>
      </c>
      <c r="E999" s="112">
        <v>1.75</v>
      </c>
      <c r="F999" s="112">
        <v>2.4500000000000002</v>
      </c>
      <c r="G999" s="112">
        <v>1.75</v>
      </c>
      <c r="H999" s="112">
        <v>2.4500000000000002</v>
      </c>
      <c r="I999" s="113" t="s">
        <v>60</v>
      </c>
      <c r="J999" s="114" t="s">
        <v>60</v>
      </c>
    </row>
    <row r="1000" spans="1:10" ht="15.5">
      <c r="A1000" s="115" t="s">
        <v>1206</v>
      </c>
      <c r="B1000" s="116" t="s">
        <v>2049</v>
      </c>
      <c r="C1000" s="117">
        <v>12.43</v>
      </c>
      <c r="D1000" s="118">
        <v>1.397</v>
      </c>
      <c r="E1000" s="119">
        <v>1.25</v>
      </c>
      <c r="F1000" s="119">
        <v>1.75</v>
      </c>
      <c r="G1000" s="119">
        <v>1.25</v>
      </c>
      <c r="H1000" s="119">
        <v>1.75</v>
      </c>
      <c r="I1000" s="120" t="s">
        <v>60</v>
      </c>
      <c r="J1000" s="121" t="s">
        <v>60</v>
      </c>
    </row>
    <row r="1001" spans="1:10" ht="15.5">
      <c r="A1001" s="102" t="s">
        <v>1207</v>
      </c>
      <c r="B1001" s="103" t="s">
        <v>2049</v>
      </c>
      <c r="C1001" s="104">
        <v>16.309999999999999</v>
      </c>
      <c r="D1001" s="106">
        <v>2.1314000000000002</v>
      </c>
      <c r="E1001" s="106">
        <v>1.25</v>
      </c>
      <c r="F1001" s="106">
        <v>1.75</v>
      </c>
      <c r="G1001" s="106">
        <v>1.25</v>
      </c>
      <c r="H1001" s="106">
        <v>1.75</v>
      </c>
      <c r="I1001" s="107" t="s">
        <v>60</v>
      </c>
      <c r="J1001" s="108" t="s">
        <v>60</v>
      </c>
    </row>
    <row r="1002" spans="1:10" ht="15.5">
      <c r="A1002" s="102" t="s">
        <v>1208</v>
      </c>
      <c r="B1002" s="103" t="s">
        <v>2049</v>
      </c>
      <c r="C1002" s="104">
        <v>19.420000000000002</v>
      </c>
      <c r="D1002" s="106">
        <v>2.9376000000000002</v>
      </c>
      <c r="E1002" s="106">
        <v>1.25</v>
      </c>
      <c r="F1002" s="106">
        <v>1.75</v>
      </c>
      <c r="G1002" s="106">
        <v>1.25</v>
      </c>
      <c r="H1002" s="106">
        <v>1.75</v>
      </c>
      <c r="I1002" s="107" t="s">
        <v>60</v>
      </c>
      <c r="J1002" s="108" t="s">
        <v>60</v>
      </c>
    </row>
    <row r="1003" spans="1:10" ht="15.5">
      <c r="A1003" s="109" t="s">
        <v>1209</v>
      </c>
      <c r="B1003" s="110" t="s">
        <v>2049</v>
      </c>
      <c r="C1003" s="111">
        <v>25.9</v>
      </c>
      <c r="D1003" s="112">
        <v>4.6006</v>
      </c>
      <c r="E1003" s="112">
        <v>1.75</v>
      </c>
      <c r="F1003" s="112">
        <v>2.4500000000000002</v>
      </c>
      <c r="G1003" s="112">
        <v>1.75</v>
      </c>
      <c r="H1003" s="112">
        <v>2.4500000000000002</v>
      </c>
      <c r="I1003" s="113" t="s">
        <v>60</v>
      </c>
      <c r="J1003" s="114" t="s">
        <v>60</v>
      </c>
    </row>
    <row r="1004" spans="1:10" ht="15.5">
      <c r="A1004" s="115" t="s">
        <v>1210</v>
      </c>
      <c r="B1004" s="116" t="s">
        <v>2050</v>
      </c>
      <c r="C1004" s="117">
        <v>10.14</v>
      </c>
      <c r="D1004" s="118">
        <v>1.0330999999999999</v>
      </c>
      <c r="E1004" s="119">
        <v>1.25</v>
      </c>
      <c r="F1004" s="119">
        <v>1.75</v>
      </c>
      <c r="G1004" s="119">
        <v>1.25</v>
      </c>
      <c r="H1004" s="119">
        <v>1.75</v>
      </c>
      <c r="I1004" s="120" t="s">
        <v>60</v>
      </c>
      <c r="J1004" s="121" t="s">
        <v>60</v>
      </c>
    </row>
    <row r="1005" spans="1:10" ht="15.5">
      <c r="A1005" s="102" t="s">
        <v>1211</v>
      </c>
      <c r="B1005" s="103" t="s">
        <v>2050</v>
      </c>
      <c r="C1005" s="104">
        <v>14.31</v>
      </c>
      <c r="D1005" s="106">
        <v>1.6895</v>
      </c>
      <c r="E1005" s="106">
        <v>1.25</v>
      </c>
      <c r="F1005" s="106">
        <v>1.75</v>
      </c>
      <c r="G1005" s="106">
        <v>1.25</v>
      </c>
      <c r="H1005" s="106">
        <v>1.75</v>
      </c>
      <c r="I1005" s="107" t="s">
        <v>60</v>
      </c>
      <c r="J1005" s="108" t="s">
        <v>60</v>
      </c>
    </row>
    <row r="1006" spans="1:10" ht="15.5">
      <c r="A1006" s="102" t="s">
        <v>1212</v>
      </c>
      <c r="B1006" s="103" t="s">
        <v>2050</v>
      </c>
      <c r="C1006" s="104">
        <v>20.49</v>
      </c>
      <c r="D1006" s="106">
        <v>2.7625000000000002</v>
      </c>
      <c r="E1006" s="106">
        <v>1.25</v>
      </c>
      <c r="F1006" s="106">
        <v>1.75</v>
      </c>
      <c r="G1006" s="106">
        <v>1.25</v>
      </c>
      <c r="H1006" s="106">
        <v>1.75</v>
      </c>
      <c r="I1006" s="107" t="s">
        <v>60</v>
      </c>
      <c r="J1006" s="108" t="s">
        <v>60</v>
      </c>
    </row>
    <row r="1007" spans="1:10" ht="15.5">
      <c r="A1007" s="109" t="s">
        <v>1213</v>
      </c>
      <c r="B1007" s="110" t="s">
        <v>2050</v>
      </c>
      <c r="C1007" s="111">
        <v>20</v>
      </c>
      <c r="D1007" s="112">
        <v>4.0704000000000002</v>
      </c>
      <c r="E1007" s="112">
        <v>1.75</v>
      </c>
      <c r="F1007" s="112">
        <v>2.4500000000000002</v>
      </c>
      <c r="G1007" s="112">
        <v>1.75</v>
      </c>
      <c r="H1007" s="112">
        <v>2.4500000000000002</v>
      </c>
      <c r="I1007" s="113" t="s">
        <v>60</v>
      </c>
      <c r="J1007" s="114" t="s">
        <v>60</v>
      </c>
    </row>
    <row r="1008" spans="1:10" ht="15.5">
      <c r="A1008" s="115" t="s">
        <v>1214</v>
      </c>
      <c r="B1008" s="116" t="s">
        <v>2051</v>
      </c>
      <c r="C1008" s="117">
        <v>11.73</v>
      </c>
      <c r="D1008" s="118">
        <v>1.1213</v>
      </c>
      <c r="E1008" s="119">
        <v>1.25</v>
      </c>
      <c r="F1008" s="119">
        <v>1.75</v>
      </c>
      <c r="G1008" s="119">
        <v>1.25</v>
      </c>
      <c r="H1008" s="119">
        <v>1.75</v>
      </c>
      <c r="I1008" s="120" t="s">
        <v>60</v>
      </c>
      <c r="J1008" s="121" t="s">
        <v>60</v>
      </c>
    </row>
    <row r="1009" spans="1:10" ht="15.5">
      <c r="A1009" s="102" t="s">
        <v>0</v>
      </c>
      <c r="B1009" s="103" t="s">
        <v>2051</v>
      </c>
      <c r="C1009" s="104">
        <v>15.09</v>
      </c>
      <c r="D1009" s="106">
        <v>1.8857999999999999</v>
      </c>
      <c r="E1009" s="106">
        <v>1.25</v>
      </c>
      <c r="F1009" s="106">
        <v>1.75</v>
      </c>
      <c r="G1009" s="106">
        <v>1.25</v>
      </c>
      <c r="H1009" s="106">
        <v>1.75</v>
      </c>
      <c r="I1009" s="107" t="s">
        <v>60</v>
      </c>
      <c r="J1009" s="108" t="s">
        <v>60</v>
      </c>
    </row>
    <row r="1010" spans="1:10" ht="15.5">
      <c r="A1010" s="102" t="s">
        <v>1</v>
      </c>
      <c r="B1010" s="103" t="s">
        <v>2051</v>
      </c>
      <c r="C1010" s="104">
        <v>19.16</v>
      </c>
      <c r="D1010" s="106">
        <v>2.6295999999999999</v>
      </c>
      <c r="E1010" s="106">
        <v>1.25</v>
      </c>
      <c r="F1010" s="106">
        <v>1.75</v>
      </c>
      <c r="G1010" s="106">
        <v>1.25</v>
      </c>
      <c r="H1010" s="106">
        <v>1.75</v>
      </c>
      <c r="I1010" s="107" t="s">
        <v>60</v>
      </c>
      <c r="J1010" s="108" t="s">
        <v>60</v>
      </c>
    </row>
    <row r="1011" spans="1:10" ht="15.5">
      <c r="A1011" s="109" t="s">
        <v>2</v>
      </c>
      <c r="B1011" s="110" t="s">
        <v>2051</v>
      </c>
      <c r="C1011" s="111">
        <v>25</v>
      </c>
      <c r="D1011" s="112">
        <v>3.9312999999999998</v>
      </c>
      <c r="E1011" s="112">
        <v>1.75</v>
      </c>
      <c r="F1011" s="112">
        <v>2.4500000000000002</v>
      </c>
      <c r="G1011" s="112">
        <v>1.75</v>
      </c>
      <c r="H1011" s="112">
        <v>2.4500000000000002</v>
      </c>
      <c r="I1011" s="113" t="s">
        <v>60</v>
      </c>
      <c r="J1011" s="114" t="s">
        <v>60</v>
      </c>
    </row>
    <row r="1012" spans="1:10" ht="15.5">
      <c r="A1012" s="115" t="s">
        <v>3</v>
      </c>
      <c r="B1012" s="116" t="s">
        <v>2052</v>
      </c>
      <c r="C1012" s="117">
        <v>3.56</v>
      </c>
      <c r="D1012" s="118">
        <v>0.13539999999999999</v>
      </c>
      <c r="E1012" s="119">
        <v>1</v>
      </c>
      <c r="F1012" s="119">
        <v>1</v>
      </c>
      <c r="G1012" s="119">
        <v>1</v>
      </c>
      <c r="H1012" s="119">
        <v>1</v>
      </c>
      <c r="I1012" s="120" t="s">
        <v>1216</v>
      </c>
      <c r="J1012" s="121" t="s">
        <v>1216</v>
      </c>
    </row>
    <row r="1013" spans="1:10" ht="15.5">
      <c r="A1013" s="102" t="s">
        <v>4</v>
      </c>
      <c r="B1013" s="103" t="s">
        <v>2052</v>
      </c>
      <c r="C1013" s="104">
        <v>4.1500000000000004</v>
      </c>
      <c r="D1013" s="106">
        <v>0.251</v>
      </c>
      <c r="E1013" s="106">
        <v>1</v>
      </c>
      <c r="F1013" s="106">
        <v>1</v>
      </c>
      <c r="G1013" s="106">
        <v>1</v>
      </c>
      <c r="H1013" s="106">
        <v>1</v>
      </c>
      <c r="I1013" s="107" t="s">
        <v>1216</v>
      </c>
      <c r="J1013" s="108" t="s">
        <v>1216</v>
      </c>
    </row>
    <row r="1014" spans="1:10" ht="15.5">
      <c r="A1014" s="102" t="s">
        <v>5</v>
      </c>
      <c r="B1014" s="103" t="s">
        <v>2052</v>
      </c>
      <c r="C1014" s="104">
        <v>7.86</v>
      </c>
      <c r="D1014" s="106">
        <v>0.7742</v>
      </c>
      <c r="E1014" s="106">
        <v>1.25</v>
      </c>
      <c r="F1014" s="106">
        <v>1.75</v>
      </c>
      <c r="G1014" s="106">
        <v>1.25</v>
      </c>
      <c r="H1014" s="106">
        <v>1.75</v>
      </c>
      <c r="I1014" s="107" t="s">
        <v>60</v>
      </c>
      <c r="J1014" s="108" t="s">
        <v>60</v>
      </c>
    </row>
    <row r="1015" spans="1:10" ht="15.5">
      <c r="A1015" s="109" t="s">
        <v>6</v>
      </c>
      <c r="B1015" s="110" t="s">
        <v>2052</v>
      </c>
      <c r="C1015" s="111">
        <v>26</v>
      </c>
      <c r="D1015" s="112">
        <v>2.5687000000000002</v>
      </c>
      <c r="E1015" s="112">
        <v>1.75</v>
      </c>
      <c r="F1015" s="112">
        <v>2.4500000000000002</v>
      </c>
      <c r="G1015" s="112">
        <v>1.75</v>
      </c>
      <c r="H1015" s="112">
        <v>2.4500000000000002</v>
      </c>
      <c r="I1015" s="113" t="s">
        <v>60</v>
      </c>
      <c r="J1015" s="114" t="s">
        <v>60</v>
      </c>
    </row>
    <row r="1016" spans="1:10" ht="15.5">
      <c r="A1016" s="115" t="s">
        <v>7</v>
      </c>
      <c r="B1016" s="116" t="s">
        <v>2053</v>
      </c>
      <c r="C1016" s="117">
        <v>4.12</v>
      </c>
      <c r="D1016" s="118">
        <v>1.8284</v>
      </c>
      <c r="E1016" s="119">
        <v>1.25</v>
      </c>
      <c r="F1016" s="119">
        <v>1.75</v>
      </c>
      <c r="G1016" s="119">
        <v>1.25</v>
      </c>
      <c r="H1016" s="119">
        <v>1.75</v>
      </c>
      <c r="I1016" s="120" t="s">
        <v>60</v>
      </c>
      <c r="J1016" s="121" t="s">
        <v>60</v>
      </c>
    </row>
    <row r="1017" spans="1:10" ht="15.5">
      <c r="A1017" s="102" t="s">
        <v>8</v>
      </c>
      <c r="B1017" s="103" t="s">
        <v>2053</v>
      </c>
      <c r="C1017" s="104">
        <v>7.53</v>
      </c>
      <c r="D1017" s="106">
        <v>2.5699000000000001</v>
      </c>
      <c r="E1017" s="106">
        <v>1.25</v>
      </c>
      <c r="F1017" s="106">
        <v>1.75</v>
      </c>
      <c r="G1017" s="106">
        <v>1.25</v>
      </c>
      <c r="H1017" s="106">
        <v>1.75</v>
      </c>
      <c r="I1017" s="107" t="s">
        <v>60</v>
      </c>
      <c r="J1017" s="108" t="s">
        <v>60</v>
      </c>
    </row>
    <row r="1018" spans="1:10" ht="15.5">
      <c r="A1018" s="102" t="s">
        <v>9</v>
      </c>
      <c r="B1018" s="103" t="s">
        <v>2053</v>
      </c>
      <c r="C1018" s="104">
        <v>11.32</v>
      </c>
      <c r="D1018" s="106">
        <v>4.101</v>
      </c>
      <c r="E1018" s="106">
        <v>1.25</v>
      </c>
      <c r="F1018" s="106">
        <v>1.75</v>
      </c>
      <c r="G1018" s="106">
        <v>1.25</v>
      </c>
      <c r="H1018" s="106">
        <v>1.75</v>
      </c>
      <c r="I1018" s="107" t="s">
        <v>60</v>
      </c>
      <c r="J1018" s="108" t="s">
        <v>60</v>
      </c>
    </row>
    <row r="1019" spans="1:10" ht="15.5">
      <c r="A1019" s="109" t="s">
        <v>10</v>
      </c>
      <c r="B1019" s="110" t="s">
        <v>2053</v>
      </c>
      <c r="C1019" s="111">
        <v>33.39</v>
      </c>
      <c r="D1019" s="112">
        <v>8.5564</v>
      </c>
      <c r="E1019" s="112">
        <v>1.75</v>
      </c>
      <c r="F1019" s="112">
        <v>2.4500000000000002</v>
      </c>
      <c r="G1019" s="112">
        <v>1.75</v>
      </c>
      <c r="H1019" s="112">
        <v>2.4500000000000002</v>
      </c>
      <c r="I1019" s="113" t="s">
        <v>60</v>
      </c>
      <c r="J1019" s="114" t="s">
        <v>60</v>
      </c>
    </row>
    <row r="1020" spans="1:10" ht="15.5">
      <c r="A1020" s="115" t="s">
        <v>11</v>
      </c>
      <c r="B1020" s="116" t="s">
        <v>2054</v>
      </c>
      <c r="C1020" s="117">
        <v>2.63</v>
      </c>
      <c r="D1020" s="118">
        <v>0.99560000000000004</v>
      </c>
      <c r="E1020" s="119">
        <v>1.25</v>
      </c>
      <c r="F1020" s="119">
        <v>1.75</v>
      </c>
      <c r="G1020" s="119">
        <v>1.25</v>
      </c>
      <c r="H1020" s="119">
        <v>1.75</v>
      </c>
      <c r="I1020" s="120" t="s">
        <v>60</v>
      </c>
      <c r="J1020" s="121" t="s">
        <v>60</v>
      </c>
    </row>
    <row r="1021" spans="1:10" ht="15.5">
      <c r="A1021" s="102" t="s">
        <v>12</v>
      </c>
      <c r="B1021" s="103" t="s">
        <v>2054</v>
      </c>
      <c r="C1021" s="104">
        <v>4.91</v>
      </c>
      <c r="D1021" s="106">
        <v>1.228</v>
      </c>
      <c r="E1021" s="106">
        <v>1.25</v>
      </c>
      <c r="F1021" s="106">
        <v>1.75</v>
      </c>
      <c r="G1021" s="106">
        <v>1.25</v>
      </c>
      <c r="H1021" s="106">
        <v>1.75</v>
      </c>
      <c r="I1021" s="107" t="s">
        <v>60</v>
      </c>
      <c r="J1021" s="108" t="s">
        <v>60</v>
      </c>
    </row>
    <row r="1022" spans="1:10" ht="15.5">
      <c r="A1022" s="102" t="s">
        <v>13</v>
      </c>
      <c r="B1022" s="103" t="s">
        <v>2054</v>
      </c>
      <c r="C1022" s="104">
        <v>14.26</v>
      </c>
      <c r="D1022" s="106">
        <v>2.5952000000000002</v>
      </c>
      <c r="E1022" s="106">
        <v>1.25</v>
      </c>
      <c r="F1022" s="106">
        <v>1.75</v>
      </c>
      <c r="G1022" s="106">
        <v>1.25</v>
      </c>
      <c r="H1022" s="106">
        <v>1.75</v>
      </c>
      <c r="I1022" s="107" t="s">
        <v>60</v>
      </c>
      <c r="J1022" s="108" t="s">
        <v>60</v>
      </c>
    </row>
    <row r="1023" spans="1:10" ht="15.5">
      <c r="A1023" s="109" t="s">
        <v>14</v>
      </c>
      <c r="B1023" s="110" t="s">
        <v>2054</v>
      </c>
      <c r="C1023" s="111">
        <v>56.15</v>
      </c>
      <c r="D1023" s="112">
        <v>7.6169000000000002</v>
      </c>
      <c r="E1023" s="112">
        <v>1.75</v>
      </c>
      <c r="F1023" s="112">
        <v>2.4500000000000002</v>
      </c>
      <c r="G1023" s="112">
        <v>1.75</v>
      </c>
      <c r="H1023" s="112">
        <v>2.4500000000000002</v>
      </c>
      <c r="I1023" s="113" t="s">
        <v>60</v>
      </c>
      <c r="J1023" s="114" t="s">
        <v>60</v>
      </c>
    </row>
    <row r="1024" spans="1:10" ht="15.5">
      <c r="A1024" s="115" t="s">
        <v>15</v>
      </c>
      <c r="B1024" s="116" t="s">
        <v>2055</v>
      </c>
      <c r="C1024" s="117">
        <v>3.22</v>
      </c>
      <c r="D1024" s="118">
        <v>0.20530000000000001</v>
      </c>
      <c r="E1024" s="119">
        <v>1.25</v>
      </c>
      <c r="F1024" s="119">
        <v>1.75</v>
      </c>
      <c r="G1024" s="119">
        <v>1.25</v>
      </c>
      <c r="H1024" s="119">
        <v>1.75</v>
      </c>
      <c r="I1024" s="120" t="s">
        <v>60</v>
      </c>
      <c r="J1024" s="121" t="s">
        <v>60</v>
      </c>
    </row>
    <row r="1025" spans="1:10" ht="15.5">
      <c r="A1025" s="102" t="s">
        <v>16</v>
      </c>
      <c r="B1025" s="103" t="s">
        <v>2055</v>
      </c>
      <c r="C1025" s="104">
        <v>4.9800000000000004</v>
      </c>
      <c r="D1025" s="106">
        <v>0.52390000000000003</v>
      </c>
      <c r="E1025" s="106">
        <v>1.25</v>
      </c>
      <c r="F1025" s="106">
        <v>1.75</v>
      </c>
      <c r="G1025" s="106">
        <v>1.25</v>
      </c>
      <c r="H1025" s="106">
        <v>1.75</v>
      </c>
      <c r="I1025" s="107" t="s">
        <v>60</v>
      </c>
      <c r="J1025" s="108" t="s">
        <v>60</v>
      </c>
    </row>
    <row r="1026" spans="1:10" ht="15.5">
      <c r="A1026" s="102" t="s">
        <v>17</v>
      </c>
      <c r="B1026" s="103" t="s">
        <v>2055</v>
      </c>
      <c r="C1026" s="104">
        <v>9.1</v>
      </c>
      <c r="D1026" s="106">
        <v>1.1198999999999999</v>
      </c>
      <c r="E1026" s="106">
        <v>1.25</v>
      </c>
      <c r="F1026" s="106">
        <v>1.75</v>
      </c>
      <c r="G1026" s="106">
        <v>1.25</v>
      </c>
      <c r="H1026" s="106">
        <v>1.75</v>
      </c>
      <c r="I1026" s="107" t="s">
        <v>60</v>
      </c>
      <c r="J1026" s="108" t="s">
        <v>60</v>
      </c>
    </row>
    <row r="1027" spans="1:10" ht="15.5">
      <c r="A1027" s="109" t="s">
        <v>18</v>
      </c>
      <c r="B1027" s="110" t="s">
        <v>2055</v>
      </c>
      <c r="C1027" s="111">
        <v>20.65</v>
      </c>
      <c r="D1027" s="112">
        <v>3.1692999999999998</v>
      </c>
      <c r="E1027" s="112">
        <v>1.75</v>
      </c>
      <c r="F1027" s="112">
        <v>2.4500000000000002</v>
      </c>
      <c r="G1027" s="112">
        <v>1.75</v>
      </c>
      <c r="H1027" s="112">
        <v>2.4500000000000002</v>
      </c>
      <c r="I1027" s="113" t="s">
        <v>60</v>
      </c>
      <c r="J1027" s="114" t="s">
        <v>60</v>
      </c>
    </row>
    <row r="1028" spans="1:10" ht="15.5">
      <c r="A1028" s="115" t="s">
        <v>19</v>
      </c>
      <c r="B1028" s="116" t="s">
        <v>2056</v>
      </c>
      <c r="C1028" s="117">
        <v>4.49</v>
      </c>
      <c r="D1028" s="118">
        <v>0.41599999999999998</v>
      </c>
      <c r="E1028" s="119">
        <v>1.25</v>
      </c>
      <c r="F1028" s="119">
        <v>1.75</v>
      </c>
      <c r="G1028" s="119">
        <v>1.25</v>
      </c>
      <c r="H1028" s="119">
        <v>1.75</v>
      </c>
      <c r="I1028" s="120" t="s">
        <v>60</v>
      </c>
      <c r="J1028" s="121" t="s">
        <v>60</v>
      </c>
    </row>
    <row r="1029" spans="1:10" ht="15.5">
      <c r="A1029" s="102" t="s">
        <v>20</v>
      </c>
      <c r="B1029" s="103" t="s">
        <v>2056</v>
      </c>
      <c r="C1029" s="104">
        <v>5.97</v>
      </c>
      <c r="D1029" s="106">
        <v>0.74119999999999997</v>
      </c>
      <c r="E1029" s="106">
        <v>1.25</v>
      </c>
      <c r="F1029" s="106">
        <v>1.75</v>
      </c>
      <c r="G1029" s="106">
        <v>1.25</v>
      </c>
      <c r="H1029" s="106">
        <v>1.75</v>
      </c>
      <c r="I1029" s="107" t="s">
        <v>60</v>
      </c>
      <c r="J1029" s="108" t="s">
        <v>60</v>
      </c>
    </row>
    <row r="1030" spans="1:10" ht="15.5">
      <c r="A1030" s="102" t="s">
        <v>21</v>
      </c>
      <c r="B1030" s="103" t="s">
        <v>2056</v>
      </c>
      <c r="C1030" s="104">
        <v>9.6</v>
      </c>
      <c r="D1030" s="106">
        <v>1.5983000000000001</v>
      </c>
      <c r="E1030" s="106">
        <v>1.25</v>
      </c>
      <c r="F1030" s="106">
        <v>1.75</v>
      </c>
      <c r="G1030" s="106">
        <v>1.25</v>
      </c>
      <c r="H1030" s="106">
        <v>1.75</v>
      </c>
      <c r="I1030" s="107" t="s">
        <v>60</v>
      </c>
      <c r="J1030" s="108" t="s">
        <v>60</v>
      </c>
    </row>
    <row r="1031" spans="1:10" ht="15.5">
      <c r="A1031" s="109" t="s">
        <v>22</v>
      </c>
      <c r="B1031" s="110" t="s">
        <v>2056</v>
      </c>
      <c r="C1031" s="111">
        <v>18.059999999999999</v>
      </c>
      <c r="D1031" s="112">
        <v>4.4105999999999996</v>
      </c>
      <c r="E1031" s="112">
        <v>1.75</v>
      </c>
      <c r="F1031" s="112">
        <v>2.4500000000000002</v>
      </c>
      <c r="G1031" s="112">
        <v>1.75</v>
      </c>
      <c r="H1031" s="112">
        <v>2.4500000000000002</v>
      </c>
      <c r="I1031" s="113" t="s">
        <v>60</v>
      </c>
      <c r="J1031" s="114" t="s">
        <v>60</v>
      </c>
    </row>
    <row r="1032" spans="1:10" ht="15.5">
      <c r="A1032" s="115" t="s">
        <v>23</v>
      </c>
      <c r="B1032" s="116" t="s">
        <v>2057</v>
      </c>
      <c r="C1032" s="117">
        <v>5.04</v>
      </c>
      <c r="D1032" s="118">
        <v>0.53420000000000001</v>
      </c>
      <c r="E1032" s="119">
        <v>1.25</v>
      </c>
      <c r="F1032" s="119">
        <v>1.75</v>
      </c>
      <c r="G1032" s="119">
        <v>1.25</v>
      </c>
      <c r="H1032" s="119">
        <v>1.75</v>
      </c>
      <c r="I1032" s="120" t="s">
        <v>60</v>
      </c>
      <c r="J1032" s="121" t="s">
        <v>60</v>
      </c>
    </row>
    <row r="1033" spans="1:10" ht="15.5">
      <c r="A1033" s="102" t="s">
        <v>24</v>
      </c>
      <c r="B1033" s="103" t="s">
        <v>2057</v>
      </c>
      <c r="C1033" s="104">
        <v>5.21</v>
      </c>
      <c r="D1033" s="106">
        <v>0.78490000000000004</v>
      </c>
      <c r="E1033" s="106">
        <v>1.25</v>
      </c>
      <c r="F1033" s="106">
        <v>1.75</v>
      </c>
      <c r="G1033" s="106">
        <v>1.25</v>
      </c>
      <c r="H1033" s="106">
        <v>1.75</v>
      </c>
      <c r="I1033" s="107" t="s">
        <v>60</v>
      </c>
      <c r="J1033" s="108" t="s">
        <v>60</v>
      </c>
    </row>
    <row r="1034" spans="1:10" ht="15.5">
      <c r="A1034" s="102" t="s">
        <v>25</v>
      </c>
      <c r="B1034" s="103" t="s">
        <v>2057</v>
      </c>
      <c r="C1034" s="104">
        <v>11.6</v>
      </c>
      <c r="D1034" s="106">
        <v>1.5575000000000001</v>
      </c>
      <c r="E1034" s="106">
        <v>1.25</v>
      </c>
      <c r="F1034" s="106">
        <v>1.75</v>
      </c>
      <c r="G1034" s="106">
        <v>1.25</v>
      </c>
      <c r="H1034" s="106">
        <v>1.75</v>
      </c>
      <c r="I1034" s="107" t="s">
        <v>60</v>
      </c>
      <c r="J1034" s="108" t="s">
        <v>60</v>
      </c>
    </row>
    <row r="1035" spans="1:10" ht="15.5">
      <c r="A1035" s="109" t="s">
        <v>26</v>
      </c>
      <c r="B1035" s="110" t="s">
        <v>2057</v>
      </c>
      <c r="C1035" s="111">
        <v>17.55</v>
      </c>
      <c r="D1035" s="112">
        <v>3.2804000000000002</v>
      </c>
      <c r="E1035" s="112">
        <v>1.75</v>
      </c>
      <c r="F1035" s="112">
        <v>2.4500000000000002</v>
      </c>
      <c r="G1035" s="112">
        <v>1.75</v>
      </c>
      <c r="H1035" s="112">
        <v>2.4500000000000002</v>
      </c>
      <c r="I1035" s="113" t="s">
        <v>60</v>
      </c>
      <c r="J1035" s="114" t="s">
        <v>60</v>
      </c>
    </row>
    <row r="1036" spans="1:10" ht="15.5">
      <c r="A1036" s="115" t="s">
        <v>27</v>
      </c>
      <c r="B1036" s="116" t="s">
        <v>2058</v>
      </c>
      <c r="C1036" s="117">
        <v>3.41</v>
      </c>
      <c r="D1036" s="118">
        <v>0.31359999999999999</v>
      </c>
      <c r="E1036" s="119">
        <v>1.25</v>
      </c>
      <c r="F1036" s="119">
        <v>1.75</v>
      </c>
      <c r="G1036" s="119">
        <v>1.25</v>
      </c>
      <c r="H1036" s="119">
        <v>1.75</v>
      </c>
      <c r="I1036" s="120" t="s">
        <v>60</v>
      </c>
      <c r="J1036" s="121" t="s">
        <v>60</v>
      </c>
    </row>
    <row r="1037" spans="1:10" ht="15.5">
      <c r="A1037" s="102" t="s">
        <v>28</v>
      </c>
      <c r="B1037" s="103" t="s">
        <v>2058</v>
      </c>
      <c r="C1037" s="104">
        <v>4.34</v>
      </c>
      <c r="D1037" s="106">
        <v>0.49969999999999998</v>
      </c>
      <c r="E1037" s="106">
        <v>1.25</v>
      </c>
      <c r="F1037" s="106">
        <v>1.75</v>
      </c>
      <c r="G1037" s="106">
        <v>1.25</v>
      </c>
      <c r="H1037" s="106">
        <v>1.75</v>
      </c>
      <c r="I1037" s="107" t="s">
        <v>60</v>
      </c>
      <c r="J1037" s="108" t="s">
        <v>60</v>
      </c>
    </row>
    <row r="1038" spans="1:10" ht="15.5">
      <c r="A1038" s="102" t="s">
        <v>29</v>
      </c>
      <c r="B1038" s="103" t="s">
        <v>2058</v>
      </c>
      <c r="C1038" s="104">
        <v>6.51</v>
      </c>
      <c r="D1038" s="106">
        <v>0.99870000000000003</v>
      </c>
      <c r="E1038" s="106">
        <v>1.25</v>
      </c>
      <c r="F1038" s="106">
        <v>1.75</v>
      </c>
      <c r="G1038" s="106">
        <v>1.25</v>
      </c>
      <c r="H1038" s="106">
        <v>1.75</v>
      </c>
      <c r="I1038" s="107" t="s">
        <v>60</v>
      </c>
      <c r="J1038" s="108" t="s">
        <v>60</v>
      </c>
    </row>
    <row r="1039" spans="1:10" ht="15.5">
      <c r="A1039" s="109" t="s">
        <v>30</v>
      </c>
      <c r="B1039" s="110" t="s">
        <v>2058</v>
      </c>
      <c r="C1039" s="111">
        <v>13.71</v>
      </c>
      <c r="D1039" s="112">
        <v>2.6755</v>
      </c>
      <c r="E1039" s="112">
        <v>1.75</v>
      </c>
      <c r="F1039" s="112">
        <v>2.4500000000000002</v>
      </c>
      <c r="G1039" s="112">
        <v>1.75</v>
      </c>
      <c r="H1039" s="112">
        <v>2.4500000000000002</v>
      </c>
      <c r="I1039" s="113" t="s">
        <v>60</v>
      </c>
      <c r="J1039" s="114" t="s">
        <v>60</v>
      </c>
    </row>
    <row r="1040" spans="1:10" ht="15.5">
      <c r="A1040" s="115" t="s">
        <v>31</v>
      </c>
      <c r="B1040" s="116" t="s">
        <v>2059</v>
      </c>
      <c r="C1040" s="117">
        <v>2.13</v>
      </c>
      <c r="D1040" s="118">
        <v>0.1027</v>
      </c>
      <c r="E1040" s="119">
        <v>1</v>
      </c>
      <c r="F1040" s="119">
        <v>1</v>
      </c>
      <c r="G1040" s="119">
        <v>1</v>
      </c>
      <c r="H1040" s="119">
        <v>1</v>
      </c>
      <c r="I1040" s="120" t="s">
        <v>1216</v>
      </c>
      <c r="J1040" s="121" t="s">
        <v>1216</v>
      </c>
    </row>
    <row r="1041" spans="1:10" ht="15.5">
      <c r="A1041" s="102" t="s">
        <v>32</v>
      </c>
      <c r="B1041" s="103" t="s">
        <v>2059</v>
      </c>
      <c r="C1041" s="104">
        <v>2.4</v>
      </c>
      <c r="D1041" s="106">
        <v>0.14610000000000001</v>
      </c>
      <c r="E1041" s="106">
        <v>1</v>
      </c>
      <c r="F1041" s="106">
        <v>1</v>
      </c>
      <c r="G1041" s="106">
        <v>1</v>
      </c>
      <c r="H1041" s="106">
        <v>1</v>
      </c>
      <c r="I1041" s="107" t="s">
        <v>1216</v>
      </c>
      <c r="J1041" s="108" t="s">
        <v>1216</v>
      </c>
    </row>
    <row r="1042" spans="1:10" ht="15.5">
      <c r="A1042" s="102" t="s">
        <v>33</v>
      </c>
      <c r="B1042" s="103" t="s">
        <v>2059</v>
      </c>
      <c r="C1042" s="104">
        <v>3.55</v>
      </c>
      <c r="D1042" s="106">
        <v>0.28839999999999999</v>
      </c>
      <c r="E1042" s="106">
        <v>1</v>
      </c>
      <c r="F1042" s="106">
        <v>1</v>
      </c>
      <c r="G1042" s="106">
        <v>1</v>
      </c>
      <c r="H1042" s="106">
        <v>1</v>
      </c>
      <c r="I1042" s="107" t="s">
        <v>1216</v>
      </c>
      <c r="J1042" s="108" t="s">
        <v>1216</v>
      </c>
    </row>
    <row r="1043" spans="1:10" ht="15.5">
      <c r="A1043" s="109" t="s">
        <v>34</v>
      </c>
      <c r="B1043" s="110" t="s">
        <v>2059</v>
      </c>
      <c r="C1043" s="111">
        <v>19.09</v>
      </c>
      <c r="D1043" s="112">
        <v>1.6311</v>
      </c>
      <c r="E1043" s="112">
        <v>1.75</v>
      </c>
      <c r="F1043" s="112">
        <v>2.4500000000000002</v>
      </c>
      <c r="G1043" s="112">
        <v>1.75</v>
      </c>
      <c r="H1043" s="112">
        <v>2.4500000000000002</v>
      </c>
      <c r="I1043" s="113" t="s">
        <v>60</v>
      </c>
      <c r="J1043" s="114" t="s">
        <v>60</v>
      </c>
    </row>
    <row r="1044" spans="1:10" ht="15.5">
      <c r="A1044" s="115" t="s">
        <v>35</v>
      </c>
      <c r="B1044" s="116" t="s">
        <v>2060</v>
      </c>
      <c r="C1044" s="117">
        <v>3.45</v>
      </c>
      <c r="D1044" s="118">
        <v>1.2982</v>
      </c>
      <c r="E1044" s="119">
        <v>1</v>
      </c>
      <c r="F1044" s="119">
        <v>1</v>
      </c>
      <c r="G1044" s="119">
        <v>1.25</v>
      </c>
      <c r="H1044" s="119">
        <v>1.25</v>
      </c>
      <c r="I1044" s="120" t="s">
        <v>1242</v>
      </c>
      <c r="J1044" s="121" t="s">
        <v>1240</v>
      </c>
    </row>
    <row r="1045" spans="1:10" ht="15.5">
      <c r="A1045" s="102" t="s">
        <v>36</v>
      </c>
      <c r="B1045" s="103" t="s">
        <v>2060</v>
      </c>
      <c r="C1045" s="104">
        <v>3.95</v>
      </c>
      <c r="D1045" s="106">
        <v>1.7444</v>
      </c>
      <c r="E1045" s="106">
        <v>1</v>
      </c>
      <c r="F1045" s="106">
        <v>1</v>
      </c>
      <c r="G1045" s="106">
        <v>1.25</v>
      </c>
      <c r="H1045" s="106">
        <v>1.25</v>
      </c>
      <c r="I1045" s="107" t="s">
        <v>1242</v>
      </c>
      <c r="J1045" s="108" t="s">
        <v>1240</v>
      </c>
    </row>
    <row r="1046" spans="1:10" ht="15.5">
      <c r="A1046" s="102" t="s">
        <v>37</v>
      </c>
      <c r="B1046" s="103" t="s">
        <v>2060</v>
      </c>
      <c r="C1046" s="104">
        <v>8.4700000000000006</v>
      </c>
      <c r="D1046" s="106">
        <v>2.4085000000000001</v>
      </c>
      <c r="E1046" s="106">
        <v>1</v>
      </c>
      <c r="F1046" s="106">
        <v>1</v>
      </c>
      <c r="G1046" s="106">
        <v>1.25</v>
      </c>
      <c r="H1046" s="106">
        <v>1.25</v>
      </c>
      <c r="I1046" s="107" t="s">
        <v>1242</v>
      </c>
      <c r="J1046" s="108" t="s">
        <v>1240</v>
      </c>
    </row>
    <row r="1047" spans="1:10" ht="15.5">
      <c r="A1047" s="109" t="s">
        <v>38</v>
      </c>
      <c r="B1047" s="110" t="s">
        <v>2060</v>
      </c>
      <c r="C1047" s="111">
        <v>17.77</v>
      </c>
      <c r="D1047" s="112">
        <v>4.6288999999999998</v>
      </c>
      <c r="E1047" s="112">
        <v>1.1000000000000001</v>
      </c>
      <c r="F1047" s="112">
        <v>1.1000000000000001</v>
      </c>
      <c r="G1047" s="112">
        <v>1.75</v>
      </c>
      <c r="H1047" s="112">
        <v>1.75</v>
      </c>
      <c r="I1047" s="113" t="s">
        <v>1242</v>
      </c>
      <c r="J1047" s="114" t="s">
        <v>1240</v>
      </c>
    </row>
    <row r="1048" spans="1:10" ht="15.5">
      <c r="A1048" s="115" t="s">
        <v>39</v>
      </c>
      <c r="B1048" s="116" t="s">
        <v>2061</v>
      </c>
      <c r="C1048" s="117">
        <v>3.37</v>
      </c>
      <c r="D1048" s="118">
        <v>0.96479999999999999</v>
      </c>
      <c r="E1048" s="119">
        <v>1</v>
      </c>
      <c r="F1048" s="119">
        <v>1</v>
      </c>
      <c r="G1048" s="119">
        <v>1.25</v>
      </c>
      <c r="H1048" s="119">
        <v>1.25</v>
      </c>
      <c r="I1048" s="120" t="s">
        <v>1242</v>
      </c>
      <c r="J1048" s="121" t="s">
        <v>1240</v>
      </c>
    </row>
    <row r="1049" spans="1:10" ht="15.5">
      <c r="A1049" s="102" t="s">
        <v>40</v>
      </c>
      <c r="B1049" s="103" t="s">
        <v>2061</v>
      </c>
      <c r="C1049" s="104">
        <v>4.22</v>
      </c>
      <c r="D1049" s="106">
        <v>1.3786</v>
      </c>
      <c r="E1049" s="106">
        <v>1</v>
      </c>
      <c r="F1049" s="106">
        <v>1</v>
      </c>
      <c r="G1049" s="106">
        <v>1.25</v>
      </c>
      <c r="H1049" s="106">
        <v>1.25</v>
      </c>
      <c r="I1049" s="107" t="s">
        <v>1242</v>
      </c>
      <c r="J1049" s="108" t="s">
        <v>1240</v>
      </c>
    </row>
    <row r="1050" spans="1:10" ht="15.5">
      <c r="A1050" s="102" t="s">
        <v>41</v>
      </c>
      <c r="B1050" s="103" t="s">
        <v>2061</v>
      </c>
      <c r="C1050" s="104">
        <v>9.93</v>
      </c>
      <c r="D1050" s="106">
        <v>2.2208999999999999</v>
      </c>
      <c r="E1050" s="106">
        <v>1</v>
      </c>
      <c r="F1050" s="106">
        <v>1</v>
      </c>
      <c r="G1050" s="106">
        <v>1.25</v>
      </c>
      <c r="H1050" s="106">
        <v>1.25</v>
      </c>
      <c r="I1050" s="107" t="s">
        <v>1242</v>
      </c>
      <c r="J1050" s="108" t="s">
        <v>1240</v>
      </c>
    </row>
    <row r="1051" spans="1:10" ht="15.5">
      <c r="A1051" s="109" t="s">
        <v>42</v>
      </c>
      <c r="B1051" s="110" t="s">
        <v>2061</v>
      </c>
      <c r="C1051" s="111">
        <v>8.89</v>
      </c>
      <c r="D1051" s="112">
        <v>4.6689999999999996</v>
      </c>
      <c r="E1051" s="112">
        <v>1.1000000000000001</v>
      </c>
      <c r="F1051" s="112">
        <v>1.1000000000000001</v>
      </c>
      <c r="G1051" s="112">
        <v>1.75</v>
      </c>
      <c r="H1051" s="112">
        <v>1.75</v>
      </c>
      <c r="I1051" s="113" t="s">
        <v>1242</v>
      </c>
      <c r="J1051" s="114" t="s">
        <v>1240</v>
      </c>
    </row>
    <row r="1052" spans="1:10" ht="15.5">
      <c r="A1052" s="115" t="s">
        <v>43</v>
      </c>
      <c r="B1052" s="116" t="s">
        <v>2062</v>
      </c>
      <c r="C1052" s="117">
        <v>3.2</v>
      </c>
      <c r="D1052" s="118">
        <v>0.57989999999999997</v>
      </c>
      <c r="E1052" s="119">
        <v>1</v>
      </c>
      <c r="F1052" s="119">
        <v>1</v>
      </c>
      <c r="G1052" s="119">
        <v>1.25</v>
      </c>
      <c r="H1052" s="119">
        <v>1.25</v>
      </c>
      <c r="I1052" s="120" t="s">
        <v>1242</v>
      </c>
      <c r="J1052" s="121" t="s">
        <v>1240</v>
      </c>
    </row>
    <row r="1053" spans="1:10" ht="15.5">
      <c r="A1053" s="102" t="s">
        <v>44</v>
      </c>
      <c r="B1053" s="103" t="s">
        <v>2062</v>
      </c>
      <c r="C1053" s="104">
        <v>4.0599999999999996</v>
      </c>
      <c r="D1053" s="106">
        <v>0.70430000000000004</v>
      </c>
      <c r="E1053" s="106">
        <v>1</v>
      </c>
      <c r="F1053" s="106">
        <v>1</v>
      </c>
      <c r="G1053" s="106">
        <v>1.25</v>
      </c>
      <c r="H1053" s="106">
        <v>1.25</v>
      </c>
      <c r="I1053" s="107" t="s">
        <v>1242</v>
      </c>
      <c r="J1053" s="108" t="s">
        <v>1240</v>
      </c>
    </row>
    <row r="1054" spans="1:10" ht="15.5">
      <c r="A1054" s="102" t="s">
        <v>45</v>
      </c>
      <c r="B1054" s="103" t="s">
        <v>2062</v>
      </c>
      <c r="C1054" s="104">
        <v>5.81</v>
      </c>
      <c r="D1054" s="106">
        <v>1.1281000000000001</v>
      </c>
      <c r="E1054" s="106">
        <v>1</v>
      </c>
      <c r="F1054" s="106">
        <v>1</v>
      </c>
      <c r="G1054" s="106">
        <v>1.25</v>
      </c>
      <c r="H1054" s="106">
        <v>1.25</v>
      </c>
      <c r="I1054" s="107" t="s">
        <v>1242</v>
      </c>
      <c r="J1054" s="108" t="s">
        <v>1240</v>
      </c>
    </row>
    <row r="1055" spans="1:10" ht="15.5">
      <c r="A1055" s="109" t="s">
        <v>46</v>
      </c>
      <c r="B1055" s="110" t="s">
        <v>2062</v>
      </c>
      <c r="C1055" s="111">
        <v>12.85</v>
      </c>
      <c r="D1055" s="112">
        <v>2.5447000000000002</v>
      </c>
      <c r="E1055" s="112">
        <v>1.1000000000000001</v>
      </c>
      <c r="F1055" s="112">
        <v>1.1000000000000001</v>
      </c>
      <c r="G1055" s="112">
        <v>1.75</v>
      </c>
      <c r="H1055" s="112">
        <v>1.75</v>
      </c>
      <c r="I1055" s="113" t="s">
        <v>1242</v>
      </c>
      <c r="J1055" s="114" t="s">
        <v>1240</v>
      </c>
    </row>
    <row r="1056" spans="1:10" ht="15.5">
      <c r="A1056" s="115" t="s">
        <v>47</v>
      </c>
      <c r="B1056" s="116" t="s">
        <v>2063</v>
      </c>
      <c r="C1056" s="117">
        <v>2.23</v>
      </c>
      <c r="D1056" s="118">
        <v>0.65749999999999997</v>
      </c>
      <c r="E1056" s="119">
        <v>1</v>
      </c>
      <c r="F1056" s="119">
        <v>1</v>
      </c>
      <c r="G1056" s="119">
        <v>1.25</v>
      </c>
      <c r="H1056" s="119">
        <v>1.25</v>
      </c>
      <c r="I1056" s="120" t="s">
        <v>1242</v>
      </c>
      <c r="J1056" s="121" t="s">
        <v>1240</v>
      </c>
    </row>
    <row r="1057" spans="1:10" ht="15.5">
      <c r="A1057" s="102" t="s">
        <v>48</v>
      </c>
      <c r="B1057" s="103" t="s">
        <v>2063</v>
      </c>
      <c r="C1057" s="104">
        <v>3.46</v>
      </c>
      <c r="D1057" s="106">
        <v>0.81910000000000005</v>
      </c>
      <c r="E1057" s="106">
        <v>1</v>
      </c>
      <c r="F1057" s="106">
        <v>1</v>
      </c>
      <c r="G1057" s="106">
        <v>1.25</v>
      </c>
      <c r="H1057" s="106">
        <v>1.25</v>
      </c>
      <c r="I1057" s="107" t="s">
        <v>1242</v>
      </c>
      <c r="J1057" s="108" t="s">
        <v>1240</v>
      </c>
    </row>
    <row r="1058" spans="1:10" ht="15.5">
      <c r="A1058" s="102" t="s">
        <v>49</v>
      </c>
      <c r="B1058" s="103" t="s">
        <v>2063</v>
      </c>
      <c r="C1058" s="104">
        <v>5.73</v>
      </c>
      <c r="D1058" s="106">
        <v>1.2588999999999999</v>
      </c>
      <c r="E1058" s="106">
        <v>1</v>
      </c>
      <c r="F1058" s="106">
        <v>1</v>
      </c>
      <c r="G1058" s="106">
        <v>1.25</v>
      </c>
      <c r="H1058" s="106">
        <v>1.25</v>
      </c>
      <c r="I1058" s="107" t="s">
        <v>1242</v>
      </c>
      <c r="J1058" s="108" t="s">
        <v>1240</v>
      </c>
    </row>
    <row r="1059" spans="1:10" ht="15.5">
      <c r="A1059" s="109" t="s">
        <v>50</v>
      </c>
      <c r="B1059" s="110" t="s">
        <v>2063</v>
      </c>
      <c r="C1059" s="111">
        <v>13.12</v>
      </c>
      <c r="D1059" s="112">
        <v>2.7816000000000001</v>
      </c>
      <c r="E1059" s="112">
        <v>1.1000000000000001</v>
      </c>
      <c r="F1059" s="112">
        <v>1.1000000000000001</v>
      </c>
      <c r="G1059" s="112">
        <v>1.75</v>
      </c>
      <c r="H1059" s="112">
        <v>1.75</v>
      </c>
      <c r="I1059" s="113" t="s">
        <v>1242</v>
      </c>
      <c r="J1059" s="114" t="s">
        <v>1240</v>
      </c>
    </row>
    <row r="1060" spans="1:10" ht="15.5">
      <c r="A1060" s="115" t="s">
        <v>51</v>
      </c>
      <c r="B1060" s="116" t="s">
        <v>2064</v>
      </c>
      <c r="C1060" s="117">
        <v>3.56</v>
      </c>
      <c r="D1060" s="118">
        <v>0.50429999999999997</v>
      </c>
      <c r="E1060" s="119">
        <v>1</v>
      </c>
      <c r="F1060" s="119">
        <v>1</v>
      </c>
      <c r="G1060" s="119">
        <v>1.25</v>
      </c>
      <c r="H1060" s="119">
        <v>1.25</v>
      </c>
      <c r="I1060" s="120" t="s">
        <v>1242</v>
      </c>
      <c r="J1060" s="121" t="s">
        <v>1240</v>
      </c>
    </row>
    <row r="1061" spans="1:10" ht="15.5">
      <c r="A1061" s="102" t="s">
        <v>52</v>
      </c>
      <c r="B1061" s="103" t="s">
        <v>2064</v>
      </c>
      <c r="C1061" s="104">
        <v>4.5</v>
      </c>
      <c r="D1061" s="106">
        <v>0.69589999999999996</v>
      </c>
      <c r="E1061" s="106">
        <v>1</v>
      </c>
      <c r="F1061" s="106">
        <v>1</v>
      </c>
      <c r="G1061" s="106">
        <v>1.25</v>
      </c>
      <c r="H1061" s="106">
        <v>1.25</v>
      </c>
      <c r="I1061" s="107" t="s">
        <v>1242</v>
      </c>
      <c r="J1061" s="108" t="s">
        <v>1240</v>
      </c>
    </row>
    <row r="1062" spans="1:10" ht="15.5">
      <c r="A1062" s="102" t="s">
        <v>53</v>
      </c>
      <c r="B1062" s="103" t="s">
        <v>2064</v>
      </c>
      <c r="C1062" s="104">
        <v>6.82</v>
      </c>
      <c r="D1062" s="106">
        <v>1.0708</v>
      </c>
      <c r="E1062" s="106">
        <v>1</v>
      </c>
      <c r="F1062" s="106">
        <v>1</v>
      </c>
      <c r="G1062" s="106">
        <v>1.25</v>
      </c>
      <c r="H1062" s="106">
        <v>1.25</v>
      </c>
      <c r="I1062" s="107" t="s">
        <v>1242</v>
      </c>
      <c r="J1062" s="108" t="s">
        <v>1240</v>
      </c>
    </row>
    <row r="1063" spans="1:10" ht="15.5">
      <c r="A1063" s="109" t="s">
        <v>54</v>
      </c>
      <c r="B1063" s="110" t="s">
        <v>2064</v>
      </c>
      <c r="C1063" s="111">
        <v>9.61</v>
      </c>
      <c r="D1063" s="112">
        <v>2.4561999999999999</v>
      </c>
      <c r="E1063" s="112">
        <v>1.1000000000000001</v>
      </c>
      <c r="F1063" s="112">
        <v>1.1000000000000001</v>
      </c>
      <c r="G1063" s="112">
        <v>1.75</v>
      </c>
      <c r="H1063" s="112">
        <v>1.75</v>
      </c>
      <c r="I1063" s="113" t="s">
        <v>1242</v>
      </c>
      <c r="J1063" s="114" t="s">
        <v>1240</v>
      </c>
    </row>
    <row r="1064" spans="1:10" ht="15.5">
      <c r="A1064" s="115" t="s">
        <v>55</v>
      </c>
      <c r="B1064" s="116" t="s">
        <v>2065</v>
      </c>
      <c r="C1064" s="117">
        <v>2.06</v>
      </c>
      <c r="D1064" s="118">
        <v>0.4612</v>
      </c>
      <c r="E1064" s="119">
        <v>1</v>
      </c>
      <c r="F1064" s="119">
        <v>1</v>
      </c>
      <c r="G1064" s="119">
        <v>1.25</v>
      </c>
      <c r="H1064" s="119">
        <v>1.25</v>
      </c>
      <c r="I1064" s="120" t="s">
        <v>1242</v>
      </c>
      <c r="J1064" s="121" t="s">
        <v>1240</v>
      </c>
    </row>
    <row r="1065" spans="1:10" ht="15.5">
      <c r="A1065" s="102" t="s">
        <v>56</v>
      </c>
      <c r="B1065" s="103" t="s">
        <v>2065</v>
      </c>
      <c r="C1065" s="104">
        <v>2.81</v>
      </c>
      <c r="D1065" s="106">
        <v>0.59889999999999999</v>
      </c>
      <c r="E1065" s="106">
        <v>1</v>
      </c>
      <c r="F1065" s="106">
        <v>1</v>
      </c>
      <c r="G1065" s="106">
        <v>1.25</v>
      </c>
      <c r="H1065" s="106">
        <v>1.25</v>
      </c>
      <c r="I1065" s="107" t="s">
        <v>1242</v>
      </c>
      <c r="J1065" s="108" t="s">
        <v>1240</v>
      </c>
    </row>
    <row r="1066" spans="1:10" ht="15.5">
      <c r="A1066" s="102" t="s">
        <v>57</v>
      </c>
      <c r="B1066" s="103" t="s">
        <v>2065</v>
      </c>
      <c r="C1066" s="104">
        <v>4.29</v>
      </c>
      <c r="D1066" s="106">
        <v>0.85640000000000005</v>
      </c>
      <c r="E1066" s="106">
        <v>1</v>
      </c>
      <c r="F1066" s="106">
        <v>1</v>
      </c>
      <c r="G1066" s="106">
        <v>1.25</v>
      </c>
      <c r="H1066" s="106">
        <v>1.25</v>
      </c>
      <c r="I1066" s="107" t="s">
        <v>1242</v>
      </c>
      <c r="J1066" s="108" t="s">
        <v>1240</v>
      </c>
    </row>
    <row r="1067" spans="1:10" ht="15.5">
      <c r="A1067" s="109" t="s">
        <v>58</v>
      </c>
      <c r="B1067" s="110" t="s">
        <v>2065</v>
      </c>
      <c r="C1067" s="111">
        <v>7.9</v>
      </c>
      <c r="D1067" s="112">
        <v>1.5425</v>
      </c>
      <c r="E1067" s="112">
        <v>1.1000000000000001</v>
      </c>
      <c r="F1067" s="112">
        <v>1.1000000000000001</v>
      </c>
      <c r="G1067" s="112">
        <v>1.75</v>
      </c>
      <c r="H1067" s="112">
        <v>1.75</v>
      </c>
      <c r="I1067" s="113" t="s">
        <v>1242</v>
      </c>
      <c r="J1067" s="114" t="s">
        <v>1240</v>
      </c>
    </row>
    <row r="1068" spans="1:10" ht="15.5">
      <c r="A1068" s="115" t="s">
        <v>59</v>
      </c>
      <c r="B1068" s="116" t="s">
        <v>2066</v>
      </c>
      <c r="C1068" s="117">
        <v>4.22</v>
      </c>
      <c r="D1068" s="118">
        <v>1.3647</v>
      </c>
      <c r="E1068" s="119">
        <v>1</v>
      </c>
      <c r="F1068" s="119">
        <v>1</v>
      </c>
      <c r="G1068" s="119">
        <v>1.25</v>
      </c>
      <c r="H1068" s="119">
        <v>1.25</v>
      </c>
      <c r="I1068" s="120" t="s">
        <v>1242</v>
      </c>
      <c r="J1068" s="121" t="s">
        <v>1240</v>
      </c>
    </row>
    <row r="1069" spans="1:10" ht="15.5">
      <c r="A1069" s="102" t="s">
        <v>62</v>
      </c>
      <c r="B1069" s="103" t="s">
        <v>2066</v>
      </c>
      <c r="C1069" s="104">
        <v>5.69</v>
      </c>
      <c r="D1069" s="106">
        <v>1.8971</v>
      </c>
      <c r="E1069" s="106">
        <v>1</v>
      </c>
      <c r="F1069" s="106">
        <v>1</v>
      </c>
      <c r="G1069" s="106">
        <v>1.25</v>
      </c>
      <c r="H1069" s="106">
        <v>1.25</v>
      </c>
      <c r="I1069" s="107" t="s">
        <v>1242</v>
      </c>
      <c r="J1069" s="108" t="s">
        <v>1240</v>
      </c>
    </row>
    <row r="1070" spans="1:10" ht="15.5">
      <c r="A1070" s="102" t="s">
        <v>63</v>
      </c>
      <c r="B1070" s="103" t="s">
        <v>2066</v>
      </c>
      <c r="C1070" s="104">
        <v>9.67</v>
      </c>
      <c r="D1070" s="106">
        <v>3.1941999999999999</v>
      </c>
      <c r="E1070" s="106">
        <v>1</v>
      </c>
      <c r="F1070" s="106">
        <v>1</v>
      </c>
      <c r="G1070" s="106">
        <v>1.25</v>
      </c>
      <c r="H1070" s="106">
        <v>1.25</v>
      </c>
      <c r="I1070" s="107" t="s">
        <v>1242</v>
      </c>
      <c r="J1070" s="108" t="s">
        <v>1240</v>
      </c>
    </row>
    <row r="1071" spans="1:10" ht="15.5">
      <c r="A1071" s="109" t="s">
        <v>64</v>
      </c>
      <c r="B1071" s="110" t="s">
        <v>2066</v>
      </c>
      <c r="C1071" s="111">
        <v>19.48</v>
      </c>
      <c r="D1071" s="112">
        <v>6.0129000000000001</v>
      </c>
      <c r="E1071" s="112">
        <v>1.1000000000000001</v>
      </c>
      <c r="F1071" s="112">
        <v>1.1000000000000001</v>
      </c>
      <c r="G1071" s="112">
        <v>1.75</v>
      </c>
      <c r="H1071" s="112">
        <v>1.75</v>
      </c>
      <c r="I1071" s="113" t="s">
        <v>1242</v>
      </c>
      <c r="J1071" s="114" t="s">
        <v>1240</v>
      </c>
    </row>
    <row r="1072" spans="1:10" ht="15.5">
      <c r="A1072" s="115" t="s">
        <v>65</v>
      </c>
      <c r="B1072" s="116" t="s">
        <v>2067</v>
      </c>
      <c r="C1072" s="117">
        <v>2.42</v>
      </c>
      <c r="D1072" s="118">
        <v>1.0092000000000001</v>
      </c>
      <c r="E1072" s="119">
        <v>1</v>
      </c>
      <c r="F1072" s="119">
        <v>1</v>
      </c>
      <c r="G1072" s="119">
        <v>1.25</v>
      </c>
      <c r="H1072" s="119">
        <v>1.25</v>
      </c>
      <c r="I1072" s="120" t="s">
        <v>1242</v>
      </c>
      <c r="J1072" s="121" t="s">
        <v>1240</v>
      </c>
    </row>
    <row r="1073" spans="1:10" ht="15.5">
      <c r="A1073" s="102" t="s">
        <v>66</v>
      </c>
      <c r="B1073" s="103" t="s">
        <v>2067</v>
      </c>
      <c r="C1073" s="104">
        <v>4.6399999999999997</v>
      </c>
      <c r="D1073" s="106">
        <v>1.3476999999999999</v>
      </c>
      <c r="E1073" s="106">
        <v>1</v>
      </c>
      <c r="F1073" s="106">
        <v>1</v>
      </c>
      <c r="G1073" s="106">
        <v>1.25</v>
      </c>
      <c r="H1073" s="106">
        <v>1.25</v>
      </c>
      <c r="I1073" s="107" t="s">
        <v>1242</v>
      </c>
      <c r="J1073" s="108" t="s">
        <v>1240</v>
      </c>
    </row>
    <row r="1074" spans="1:10" ht="15.5">
      <c r="A1074" s="102" t="s">
        <v>67</v>
      </c>
      <c r="B1074" s="103" t="s">
        <v>2067</v>
      </c>
      <c r="C1074" s="104">
        <v>10.78</v>
      </c>
      <c r="D1074" s="106">
        <v>2.4577</v>
      </c>
      <c r="E1074" s="106">
        <v>1</v>
      </c>
      <c r="F1074" s="106">
        <v>1</v>
      </c>
      <c r="G1074" s="106">
        <v>1.25</v>
      </c>
      <c r="H1074" s="106">
        <v>1.25</v>
      </c>
      <c r="I1074" s="107" t="s">
        <v>1242</v>
      </c>
      <c r="J1074" s="108" t="s">
        <v>1240</v>
      </c>
    </row>
    <row r="1075" spans="1:10" ht="15.5">
      <c r="A1075" s="109" t="s">
        <v>68</v>
      </c>
      <c r="B1075" s="110" t="s">
        <v>2067</v>
      </c>
      <c r="C1075" s="111">
        <v>24.9</v>
      </c>
      <c r="D1075" s="112">
        <v>5.5136000000000003</v>
      </c>
      <c r="E1075" s="112">
        <v>1.1000000000000001</v>
      </c>
      <c r="F1075" s="112">
        <v>1.1000000000000001</v>
      </c>
      <c r="G1075" s="112">
        <v>1.75</v>
      </c>
      <c r="H1075" s="112">
        <v>1.75</v>
      </c>
      <c r="I1075" s="113" t="s">
        <v>1242</v>
      </c>
      <c r="J1075" s="114" t="s">
        <v>1240</v>
      </c>
    </row>
    <row r="1076" spans="1:10" ht="15.5">
      <c r="A1076" s="115" t="s">
        <v>69</v>
      </c>
      <c r="B1076" s="116" t="s">
        <v>2068</v>
      </c>
      <c r="C1076" s="117">
        <v>5.61</v>
      </c>
      <c r="D1076" s="118">
        <v>0.75229999999999997</v>
      </c>
      <c r="E1076" s="119">
        <v>1</v>
      </c>
      <c r="F1076" s="119">
        <v>1</v>
      </c>
      <c r="G1076" s="119">
        <v>1.25</v>
      </c>
      <c r="H1076" s="119">
        <v>1.25</v>
      </c>
      <c r="I1076" s="120" t="s">
        <v>1242</v>
      </c>
      <c r="J1076" s="121" t="s">
        <v>1240</v>
      </c>
    </row>
    <row r="1077" spans="1:10" ht="15.5">
      <c r="A1077" s="102" t="s">
        <v>70</v>
      </c>
      <c r="B1077" s="103" t="s">
        <v>2068</v>
      </c>
      <c r="C1077" s="104">
        <v>7.15</v>
      </c>
      <c r="D1077" s="106">
        <v>1.3382000000000001</v>
      </c>
      <c r="E1077" s="106">
        <v>1</v>
      </c>
      <c r="F1077" s="106">
        <v>1</v>
      </c>
      <c r="G1077" s="106">
        <v>1.25</v>
      </c>
      <c r="H1077" s="106">
        <v>1.25</v>
      </c>
      <c r="I1077" s="107" t="s">
        <v>1242</v>
      </c>
      <c r="J1077" s="108" t="s">
        <v>1240</v>
      </c>
    </row>
    <row r="1078" spans="1:10" ht="15.5">
      <c r="A1078" s="102" t="s">
        <v>71</v>
      </c>
      <c r="B1078" s="103" t="s">
        <v>2068</v>
      </c>
      <c r="C1078" s="104">
        <v>15.38</v>
      </c>
      <c r="D1078" s="106">
        <v>2.7544</v>
      </c>
      <c r="E1078" s="106">
        <v>1</v>
      </c>
      <c r="F1078" s="106">
        <v>1</v>
      </c>
      <c r="G1078" s="106">
        <v>1.25</v>
      </c>
      <c r="H1078" s="106">
        <v>1.25</v>
      </c>
      <c r="I1078" s="107" t="s">
        <v>1242</v>
      </c>
      <c r="J1078" s="108" t="s">
        <v>1240</v>
      </c>
    </row>
    <row r="1079" spans="1:10" ht="15.5">
      <c r="A1079" s="109" t="s">
        <v>72</v>
      </c>
      <c r="B1079" s="110" t="s">
        <v>2068</v>
      </c>
      <c r="C1079" s="111">
        <v>25.62</v>
      </c>
      <c r="D1079" s="112">
        <v>6.1699000000000002</v>
      </c>
      <c r="E1079" s="112">
        <v>1.1000000000000001</v>
      </c>
      <c r="F1079" s="112">
        <v>1.1000000000000001</v>
      </c>
      <c r="G1079" s="112">
        <v>1.75</v>
      </c>
      <c r="H1079" s="112">
        <v>1.75</v>
      </c>
      <c r="I1079" s="113" t="s">
        <v>1242</v>
      </c>
      <c r="J1079" s="114" t="s">
        <v>1240</v>
      </c>
    </row>
    <row r="1080" spans="1:10" ht="15.5">
      <c r="A1080" s="115" t="s">
        <v>73</v>
      </c>
      <c r="B1080" s="116" t="s">
        <v>2069</v>
      </c>
      <c r="C1080" s="117">
        <v>4.18</v>
      </c>
      <c r="D1080" s="118">
        <v>0.80120000000000002</v>
      </c>
      <c r="E1080" s="119">
        <v>1</v>
      </c>
      <c r="F1080" s="119">
        <v>1</v>
      </c>
      <c r="G1080" s="119">
        <v>1.25</v>
      </c>
      <c r="H1080" s="119">
        <v>1.25</v>
      </c>
      <c r="I1080" s="120" t="s">
        <v>1242</v>
      </c>
      <c r="J1080" s="121" t="s">
        <v>1240</v>
      </c>
    </row>
    <row r="1081" spans="1:10" ht="15.5">
      <c r="A1081" s="102" t="s">
        <v>74</v>
      </c>
      <c r="B1081" s="103" t="s">
        <v>2069</v>
      </c>
      <c r="C1081" s="104">
        <v>4.5999999999999996</v>
      </c>
      <c r="D1081" s="106">
        <v>1.0210999999999999</v>
      </c>
      <c r="E1081" s="106">
        <v>1</v>
      </c>
      <c r="F1081" s="106">
        <v>1</v>
      </c>
      <c r="G1081" s="106">
        <v>1.25</v>
      </c>
      <c r="H1081" s="106">
        <v>1.25</v>
      </c>
      <c r="I1081" s="107" t="s">
        <v>1242</v>
      </c>
      <c r="J1081" s="108" t="s">
        <v>1240</v>
      </c>
    </row>
    <row r="1082" spans="1:10" ht="15.5">
      <c r="A1082" s="102" t="s">
        <v>75</v>
      </c>
      <c r="B1082" s="103" t="s">
        <v>2069</v>
      </c>
      <c r="C1082" s="104">
        <v>8.0299999999999994</v>
      </c>
      <c r="D1082" s="106">
        <v>1.6191</v>
      </c>
      <c r="E1082" s="106">
        <v>1</v>
      </c>
      <c r="F1082" s="106">
        <v>1</v>
      </c>
      <c r="G1082" s="106">
        <v>1.25</v>
      </c>
      <c r="H1082" s="106">
        <v>1.25</v>
      </c>
      <c r="I1082" s="107" t="s">
        <v>1242</v>
      </c>
      <c r="J1082" s="108" t="s">
        <v>1240</v>
      </c>
    </row>
    <row r="1083" spans="1:10" ht="15.5">
      <c r="A1083" s="109" t="s">
        <v>76</v>
      </c>
      <c r="B1083" s="110" t="s">
        <v>2069</v>
      </c>
      <c r="C1083" s="111">
        <v>16.149999999999999</v>
      </c>
      <c r="D1083" s="112">
        <v>3.3130000000000002</v>
      </c>
      <c r="E1083" s="112">
        <v>1.1000000000000001</v>
      </c>
      <c r="F1083" s="112">
        <v>1.1000000000000001</v>
      </c>
      <c r="G1083" s="112">
        <v>1.75</v>
      </c>
      <c r="H1083" s="112">
        <v>1.75</v>
      </c>
      <c r="I1083" s="113" t="s">
        <v>1242</v>
      </c>
      <c r="J1083" s="114" t="s">
        <v>1240</v>
      </c>
    </row>
    <row r="1084" spans="1:10" ht="15.5">
      <c r="A1084" s="115" t="s">
        <v>77</v>
      </c>
      <c r="B1084" s="116" t="s">
        <v>2070</v>
      </c>
      <c r="C1084" s="117">
        <v>2</v>
      </c>
      <c r="D1084" s="118">
        <v>0.54769999999999996</v>
      </c>
      <c r="E1084" s="119">
        <v>1</v>
      </c>
      <c r="F1084" s="119">
        <v>1</v>
      </c>
      <c r="G1084" s="119">
        <v>1.25</v>
      </c>
      <c r="H1084" s="119">
        <v>1.25</v>
      </c>
      <c r="I1084" s="120" t="s">
        <v>1242</v>
      </c>
      <c r="J1084" s="121" t="s">
        <v>1240</v>
      </c>
    </row>
    <row r="1085" spans="1:10" ht="15.5">
      <c r="A1085" s="102" t="s">
        <v>78</v>
      </c>
      <c r="B1085" s="103" t="s">
        <v>2070</v>
      </c>
      <c r="C1085" s="104">
        <v>6.84</v>
      </c>
      <c r="D1085" s="106">
        <v>1.1555</v>
      </c>
      <c r="E1085" s="106">
        <v>1</v>
      </c>
      <c r="F1085" s="106">
        <v>1</v>
      </c>
      <c r="G1085" s="106">
        <v>1.25</v>
      </c>
      <c r="H1085" s="106">
        <v>1.25</v>
      </c>
      <c r="I1085" s="107" t="s">
        <v>1242</v>
      </c>
      <c r="J1085" s="108" t="s">
        <v>1240</v>
      </c>
    </row>
    <row r="1086" spans="1:10" ht="15.5">
      <c r="A1086" s="102" t="s">
        <v>79</v>
      </c>
      <c r="B1086" s="103" t="s">
        <v>2070</v>
      </c>
      <c r="C1086" s="104">
        <v>7.79</v>
      </c>
      <c r="D1086" s="106">
        <v>1.7344999999999999</v>
      </c>
      <c r="E1086" s="106">
        <v>1</v>
      </c>
      <c r="F1086" s="106">
        <v>1</v>
      </c>
      <c r="G1086" s="106">
        <v>1.25</v>
      </c>
      <c r="H1086" s="106">
        <v>1.25</v>
      </c>
      <c r="I1086" s="107" t="s">
        <v>1242</v>
      </c>
      <c r="J1086" s="108" t="s">
        <v>1240</v>
      </c>
    </row>
    <row r="1087" spans="1:10" ht="15.5">
      <c r="A1087" s="109" t="s">
        <v>80</v>
      </c>
      <c r="B1087" s="110" t="s">
        <v>2070</v>
      </c>
      <c r="C1087" s="111">
        <v>12</v>
      </c>
      <c r="D1087" s="112">
        <v>3.2812999999999999</v>
      </c>
      <c r="E1087" s="112">
        <v>1.1000000000000001</v>
      </c>
      <c r="F1087" s="112">
        <v>1.1000000000000001</v>
      </c>
      <c r="G1087" s="112">
        <v>1.75</v>
      </c>
      <c r="H1087" s="112">
        <v>1.75</v>
      </c>
      <c r="I1087" s="113" t="s">
        <v>1242</v>
      </c>
      <c r="J1087" s="114" t="s">
        <v>1240</v>
      </c>
    </row>
    <row r="1088" spans="1:10" ht="15.5">
      <c r="A1088" s="115" t="s">
        <v>81</v>
      </c>
      <c r="B1088" s="116" t="s">
        <v>2071</v>
      </c>
      <c r="C1088" s="117">
        <v>2.73</v>
      </c>
      <c r="D1088" s="118">
        <v>0.55720000000000003</v>
      </c>
      <c r="E1088" s="119">
        <v>1</v>
      </c>
      <c r="F1088" s="119">
        <v>1</v>
      </c>
      <c r="G1088" s="119">
        <v>1.25</v>
      </c>
      <c r="H1088" s="119">
        <v>1.25</v>
      </c>
      <c r="I1088" s="120" t="s">
        <v>1242</v>
      </c>
      <c r="J1088" s="121" t="s">
        <v>1240</v>
      </c>
    </row>
    <row r="1089" spans="1:10" ht="15.5">
      <c r="A1089" s="102" t="s">
        <v>82</v>
      </c>
      <c r="B1089" s="103" t="s">
        <v>2071</v>
      </c>
      <c r="C1089" s="104">
        <v>3.52</v>
      </c>
      <c r="D1089" s="106">
        <v>0.73099999999999998</v>
      </c>
      <c r="E1089" s="106">
        <v>1</v>
      </c>
      <c r="F1089" s="106">
        <v>1</v>
      </c>
      <c r="G1089" s="106">
        <v>1.25</v>
      </c>
      <c r="H1089" s="106">
        <v>1.25</v>
      </c>
      <c r="I1089" s="107" t="s">
        <v>1242</v>
      </c>
      <c r="J1089" s="108" t="s">
        <v>1240</v>
      </c>
    </row>
    <row r="1090" spans="1:10" ht="15.5">
      <c r="A1090" s="102" t="s">
        <v>83</v>
      </c>
      <c r="B1090" s="103" t="s">
        <v>2071</v>
      </c>
      <c r="C1090" s="104">
        <v>6.52</v>
      </c>
      <c r="D1090" s="106">
        <v>1.1394</v>
      </c>
      <c r="E1090" s="106">
        <v>1</v>
      </c>
      <c r="F1090" s="106">
        <v>1</v>
      </c>
      <c r="G1090" s="106">
        <v>1.25</v>
      </c>
      <c r="H1090" s="106">
        <v>1.25</v>
      </c>
      <c r="I1090" s="107" t="s">
        <v>1242</v>
      </c>
      <c r="J1090" s="108" t="s">
        <v>1240</v>
      </c>
    </row>
    <row r="1091" spans="1:10" ht="15.5">
      <c r="A1091" s="109" t="s">
        <v>84</v>
      </c>
      <c r="B1091" s="110" t="s">
        <v>2071</v>
      </c>
      <c r="C1091" s="111">
        <v>11.9</v>
      </c>
      <c r="D1091" s="112">
        <v>2.2360000000000002</v>
      </c>
      <c r="E1091" s="112">
        <v>1.1000000000000001</v>
      </c>
      <c r="F1091" s="112">
        <v>1.1000000000000001</v>
      </c>
      <c r="G1091" s="112">
        <v>1.75</v>
      </c>
      <c r="H1091" s="112">
        <v>1.75</v>
      </c>
      <c r="I1091" s="113" t="s">
        <v>1242</v>
      </c>
      <c r="J1091" s="114" t="s">
        <v>1240</v>
      </c>
    </row>
    <row r="1092" spans="1:10" ht="15.5">
      <c r="A1092" s="115" t="s">
        <v>1717</v>
      </c>
      <c r="B1092" s="116" t="s">
        <v>2072</v>
      </c>
      <c r="C1092" s="117">
        <v>2.97</v>
      </c>
      <c r="D1092" s="118">
        <v>0.60640000000000005</v>
      </c>
      <c r="E1092" s="119">
        <v>1</v>
      </c>
      <c r="F1092" s="119">
        <v>1</v>
      </c>
      <c r="G1092" s="119">
        <v>1.25</v>
      </c>
      <c r="H1092" s="119">
        <v>1.25</v>
      </c>
      <c r="I1092" s="120" t="s">
        <v>1242</v>
      </c>
      <c r="J1092" s="121" t="s">
        <v>1240</v>
      </c>
    </row>
    <row r="1093" spans="1:10" ht="15.5">
      <c r="A1093" s="102" t="s">
        <v>1718</v>
      </c>
      <c r="B1093" s="103" t="s">
        <v>2072</v>
      </c>
      <c r="C1093" s="104">
        <v>4.33</v>
      </c>
      <c r="D1093" s="106">
        <v>0.74660000000000004</v>
      </c>
      <c r="E1093" s="106">
        <v>1</v>
      </c>
      <c r="F1093" s="106">
        <v>1</v>
      </c>
      <c r="G1093" s="106">
        <v>1.25</v>
      </c>
      <c r="H1093" s="106">
        <v>1.25</v>
      </c>
      <c r="I1093" s="107" t="s">
        <v>1242</v>
      </c>
      <c r="J1093" s="108" t="s">
        <v>1240</v>
      </c>
    </row>
    <row r="1094" spans="1:10" ht="15.5">
      <c r="A1094" s="102" t="s">
        <v>1719</v>
      </c>
      <c r="B1094" s="103" t="s">
        <v>2072</v>
      </c>
      <c r="C1094" s="104">
        <v>9.89</v>
      </c>
      <c r="D1094" s="106">
        <v>1.6066</v>
      </c>
      <c r="E1094" s="106">
        <v>1</v>
      </c>
      <c r="F1094" s="106">
        <v>1</v>
      </c>
      <c r="G1094" s="106">
        <v>1.25</v>
      </c>
      <c r="H1094" s="106">
        <v>1.25</v>
      </c>
      <c r="I1094" s="107" t="s">
        <v>1242</v>
      </c>
      <c r="J1094" s="108" t="s">
        <v>1240</v>
      </c>
    </row>
    <row r="1095" spans="1:10" ht="15.5">
      <c r="A1095" s="109" t="s">
        <v>1720</v>
      </c>
      <c r="B1095" s="110" t="s">
        <v>2072</v>
      </c>
      <c r="C1095" s="111">
        <v>25.87</v>
      </c>
      <c r="D1095" s="112">
        <v>5.1494</v>
      </c>
      <c r="E1095" s="112">
        <v>1.1000000000000001</v>
      </c>
      <c r="F1095" s="112">
        <v>1.1000000000000001</v>
      </c>
      <c r="G1095" s="112">
        <v>1.75</v>
      </c>
      <c r="H1095" s="112">
        <v>1.75</v>
      </c>
      <c r="I1095" s="113" t="s">
        <v>1242</v>
      </c>
      <c r="J1095" s="114" t="s">
        <v>1240</v>
      </c>
    </row>
    <row r="1096" spans="1:10" ht="15.5">
      <c r="A1096" s="115" t="s">
        <v>1721</v>
      </c>
      <c r="B1096" s="116" t="s">
        <v>2073</v>
      </c>
      <c r="C1096" s="117">
        <v>2.76</v>
      </c>
      <c r="D1096" s="118">
        <v>0.62890000000000001</v>
      </c>
      <c r="E1096" s="119">
        <v>1</v>
      </c>
      <c r="F1096" s="119">
        <v>1</v>
      </c>
      <c r="G1096" s="119">
        <v>1.25</v>
      </c>
      <c r="H1096" s="119">
        <v>1.25</v>
      </c>
      <c r="I1096" s="120" t="s">
        <v>1242</v>
      </c>
      <c r="J1096" s="121" t="s">
        <v>1240</v>
      </c>
    </row>
    <row r="1097" spans="1:10" ht="15.5">
      <c r="A1097" s="102" t="s">
        <v>1722</v>
      </c>
      <c r="B1097" s="103" t="s">
        <v>2073</v>
      </c>
      <c r="C1097" s="104">
        <v>3.71</v>
      </c>
      <c r="D1097" s="106">
        <v>0.79730000000000001</v>
      </c>
      <c r="E1097" s="106">
        <v>1</v>
      </c>
      <c r="F1097" s="106">
        <v>1</v>
      </c>
      <c r="G1097" s="106">
        <v>1.25</v>
      </c>
      <c r="H1097" s="106">
        <v>1.25</v>
      </c>
      <c r="I1097" s="107" t="s">
        <v>1242</v>
      </c>
      <c r="J1097" s="108" t="s">
        <v>1240</v>
      </c>
    </row>
    <row r="1098" spans="1:10" ht="15.5">
      <c r="A1098" s="102" t="s">
        <v>1723</v>
      </c>
      <c r="B1098" s="103" t="s">
        <v>2073</v>
      </c>
      <c r="C1098" s="104">
        <v>5.21</v>
      </c>
      <c r="D1098" s="106">
        <v>1.2089000000000001</v>
      </c>
      <c r="E1098" s="106">
        <v>1</v>
      </c>
      <c r="F1098" s="106">
        <v>1</v>
      </c>
      <c r="G1098" s="106">
        <v>1.25</v>
      </c>
      <c r="H1098" s="106">
        <v>1.25</v>
      </c>
      <c r="I1098" s="107" t="s">
        <v>1242</v>
      </c>
      <c r="J1098" s="108" t="s">
        <v>1240</v>
      </c>
    </row>
    <row r="1099" spans="1:10" ht="15.5">
      <c r="A1099" s="109" t="s">
        <v>1724</v>
      </c>
      <c r="B1099" s="110" t="s">
        <v>2073</v>
      </c>
      <c r="C1099" s="111">
        <v>14.21</v>
      </c>
      <c r="D1099" s="112">
        <v>2.7210999999999999</v>
      </c>
      <c r="E1099" s="112">
        <v>1.1000000000000001</v>
      </c>
      <c r="F1099" s="112">
        <v>1.1000000000000001</v>
      </c>
      <c r="G1099" s="112">
        <v>1.75</v>
      </c>
      <c r="H1099" s="112">
        <v>1.75</v>
      </c>
      <c r="I1099" s="113" t="s">
        <v>1242</v>
      </c>
      <c r="J1099" s="114" t="s">
        <v>1240</v>
      </c>
    </row>
    <row r="1100" spans="1:10" ht="15.5">
      <c r="A1100" s="115" t="s">
        <v>85</v>
      </c>
      <c r="B1100" s="116" t="s">
        <v>2074</v>
      </c>
      <c r="C1100" s="117">
        <v>3.97</v>
      </c>
      <c r="D1100" s="118">
        <v>1.0046999999999999</v>
      </c>
      <c r="E1100" s="119">
        <v>1</v>
      </c>
      <c r="F1100" s="119">
        <v>1</v>
      </c>
      <c r="G1100" s="119">
        <v>1.25</v>
      </c>
      <c r="H1100" s="119">
        <v>1.25</v>
      </c>
      <c r="I1100" s="120" t="s">
        <v>1242</v>
      </c>
      <c r="J1100" s="121" t="s">
        <v>1240</v>
      </c>
    </row>
    <row r="1101" spans="1:10" ht="15.5">
      <c r="A1101" s="102" t="s">
        <v>86</v>
      </c>
      <c r="B1101" s="103" t="s">
        <v>2074</v>
      </c>
      <c r="C1101" s="104">
        <v>5.77</v>
      </c>
      <c r="D1101" s="106">
        <v>1.4754</v>
      </c>
      <c r="E1101" s="106">
        <v>1</v>
      </c>
      <c r="F1101" s="106">
        <v>1</v>
      </c>
      <c r="G1101" s="106">
        <v>1.25</v>
      </c>
      <c r="H1101" s="106">
        <v>1.25</v>
      </c>
      <c r="I1101" s="107" t="s">
        <v>1242</v>
      </c>
      <c r="J1101" s="108" t="s">
        <v>1240</v>
      </c>
    </row>
    <row r="1102" spans="1:10" ht="15.5">
      <c r="A1102" s="102" t="s">
        <v>87</v>
      </c>
      <c r="B1102" s="103" t="s">
        <v>2074</v>
      </c>
      <c r="C1102" s="104">
        <v>10.130000000000001</v>
      </c>
      <c r="D1102" s="106">
        <v>2.4718</v>
      </c>
      <c r="E1102" s="106">
        <v>1</v>
      </c>
      <c r="F1102" s="106">
        <v>1</v>
      </c>
      <c r="G1102" s="106">
        <v>1.25</v>
      </c>
      <c r="H1102" s="106">
        <v>1.25</v>
      </c>
      <c r="I1102" s="107" t="s">
        <v>1242</v>
      </c>
      <c r="J1102" s="108" t="s">
        <v>1240</v>
      </c>
    </row>
    <row r="1103" spans="1:10" ht="15.5">
      <c r="A1103" s="109" t="s">
        <v>88</v>
      </c>
      <c r="B1103" s="110" t="s">
        <v>2074</v>
      </c>
      <c r="C1103" s="111">
        <v>18.57</v>
      </c>
      <c r="D1103" s="112">
        <v>4.7015000000000002</v>
      </c>
      <c r="E1103" s="112">
        <v>1.1000000000000001</v>
      </c>
      <c r="F1103" s="112">
        <v>1.1000000000000001</v>
      </c>
      <c r="G1103" s="112">
        <v>1.75</v>
      </c>
      <c r="H1103" s="112">
        <v>1.75</v>
      </c>
      <c r="I1103" s="113" t="s">
        <v>1242</v>
      </c>
      <c r="J1103" s="114" t="s">
        <v>1240</v>
      </c>
    </row>
    <row r="1104" spans="1:10" ht="15.5">
      <c r="A1104" s="115" t="s">
        <v>89</v>
      </c>
      <c r="B1104" s="116" t="s">
        <v>2075</v>
      </c>
      <c r="C1104" s="117">
        <v>4.22</v>
      </c>
      <c r="D1104" s="118">
        <v>0.9768</v>
      </c>
      <c r="E1104" s="119">
        <v>1</v>
      </c>
      <c r="F1104" s="119">
        <v>1</v>
      </c>
      <c r="G1104" s="119">
        <v>1.25</v>
      </c>
      <c r="H1104" s="119">
        <v>1.25</v>
      </c>
      <c r="I1104" s="120" t="s">
        <v>1242</v>
      </c>
      <c r="J1104" s="121" t="s">
        <v>1240</v>
      </c>
    </row>
    <row r="1105" spans="1:10" ht="15.5">
      <c r="A1105" s="102" t="s">
        <v>90</v>
      </c>
      <c r="B1105" s="103" t="s">
        <v>2075</v>
      </c>
      <c r="C1105" s="104">
        <v>5.93</v>
      </c>
      <c r="D1105" s="106">
        <v>1.3128</v>
      </c>
      <c r="E1105" s="106">
        <v>1</v>
      </c>
      <c r="F1105" s="106">
        <v>1</v>
      </c>
      <c r="G1105" s="106">
        <v>1.25</v>
      </c>
      <c r="H1105" s="106">
        <v>1.25</v>
      </c>
      <c r="I1105" s="107" t="s">
        <v>1242</v>
      </c>
      <c r="J1105" s="108" t="s">
        <v>1240</v>
      </c>
    </row>
    <row r="1106" spans="1:10" ht="15.5">
      <c r="A1106" s="102" t="s">
        <v>91</v>
      </c>
      <c r="B1106" s="103" t="s">
        <v>2075</v>
      </c>
      <c r="C1106" s="104">
        <v>9.61</v>
      </c>
      <c r="D1106" s="106">
        <v>2.3311000000000002</v>
      </c>
      <c r="E1106" s="106">
        <v>1</v>
      </c>
      <c r="F1106" s="106">
        <v>1</v>
      </c>
      <c r="G1106" s="106">
        <v>1.25</v>
      </c>
      <c r="H1106" s="106">
        <v>1.25</v>
      </c>
      <c r="I1106" s="107" t="s">
        <v>1242</v>
      </c>
      <c r="J1106" s="108" t="s">
        <v>1240</v>
      </c>
    </row>
    <row r="1107" spans="1:10" ht="15.5">
      <c r="A1107" s="109" t="s">
        <v>92</v>
      </c>
      <c r="B1107" s="110" t="s">
        <v>2075</v>
      </c>
      <c r="C1107" s="111">
        <v>19.29</v>
      </c>
      <c r="D1107" s="112">
        <v>4.5266999999999999</v>
      </c>
      <c r="E1107" s="112">
        <v>1.1000000000000001</v>
      </c>
      <c r="F1107" s="112">
        <v>1.1000000000000001</v>
      </c>
      <c r="G1107" s="112">
        <v>1.75</v>
      </c>
      <c r="H1107" s="112">
        <v>1.75</v>
      </c>
      <c r="I1107" s="113" t="s">
        <v>1242</v>
      </c>
      <c r="J1107" s="114" t="s">
        <v>1240</v>
      </c>
    </row>
    <row r="1108" spans="1:10" ht="15.5">
      <c r="A1108" s="115" t="s">
        <v>93</v>
      </c>
      <c r="B1108" s="116" t="s">
        <v>2076</v>
      </c>
      <c r="C1108" s="117">
        <v>2.89</v>
      </c>
      <c r="D1108" s="118">
        <v>0.55159999999999998</v>
      </c>
      <c r="E1108" s="119">
        <v>1</v>
      </c>
      <c r="F1108" s="119">
        <v>1</v>
      </c>
      <c r="G1108" s="119">
        <v>1.25</v>
      </c>
      <c r="H1108" s="119">
        <v>1.25</v>
      </c>
      <c r="I1108" s="120" t="s">
        <v>1242</v>
      </c>
      <c r="J1108" s="121" t="s">
        <v>1240</v>
      </c>
    </row>
    <row r="1109" spans="1:10" ht="15.5">
      <c r="A1109" s="102" t="s">
        <v>94</v>
      </c>
      <c r="B1109" s="103" t="s">
        <v>2076</v>
      </c>
      <c r="C1109" s="104">
        <v>3.79</v>
      </c>
      <c r="D1109" s="106">
        <v>0.73850000000000005</v>
      </c>
      <c r="E1109" s="106">
        <v>1</v>
      </c>
      <c r="F1109" s="106">
        <v>1</v>
      </c>
      <c r="G1109" s="106">
        <v>1.25</v>
      </c>
      <c r="H1109" s="106">
        <v>1.25</v>
      </c>
      <c r="I1109" s="107" t="s">
        <v>1242</v>
      </c>
      <c r="J1109" s="108" t="s">
        <v>1240</v>
      </c>
    </row>
    <row r="1110" spans="1:10" ht="15.5">
      <c r="A1110" s="102" t="s">
        <v>95</v>
      </c>
      <c r="B1110" s="103" t="s">
        <v>2076</v>
      </c>
      <c r="C1110" s="104">
        <v>5.82</v>
      </c>
      <c r="D1110" s="106">
        <v>1.1841999999999999</v>
      </c>
      <c r="E1110" s="106">
        <v>1</v>
      </c>
      <c r="F1110" s="106">
        <v>1</v>
      </c>
      <c r="G1110" s="106">
        <v>1.25</v>
      </c>
      <c r="H1110" s="106">
        <v>1.25</v>
      </c>
      <c r="I1110" s="107" t="s">
        <v>1242</v>
      </c>
      <c r="J1110" s="108" t="s">
        <v>1240</v>
      </c>
    </row>
    <row r="1111" spans="1:10" ht="15.5">
      <c r="A1111" s="109" t="s">
        <v>96</v>
      </c>
      <c r="B1111" s="110" t="s">
        <v>2076</v>
      </c>
      <c r="C1111" s="111">
        <v>10.06</v>
      </c>
      <c r="D1111" s="112">
        <v>2.4438</v>
      </c>
      <c r="E1111" s="112">
        <v>1.1000000000000001</v>
      </c>
      <c r="F1111" s="112">
        <v>1.1000000000000001</v>
      </c>
      <c r="G1111" s="112">
        <v>1.75</v>
      </c>
      <c r="H1111" s="112">
        <v>1.75</v>
      </c>
      <c r="I1111" s="113" t="s">
        <v>1242</v>
      </c>
      <c r="J1111" s="114" t="s">
        <v>1240</v>
      </c>
    </row>
    <row r="1112" spans="1:10" ht="15.5">
      <c r="A1112" s="115" t="s">
        <v>97</v>
      </c>
      <c r="B1112" s="116" t="s">
        <v>2077</v>
      </c>
      <c r="C1112" s="117">
        <v>3.09</v>
      </c>
      <c r="D1112" s="118">
        <v>0.53290000000000004</v>
      </c>
      <c r="E1112" s="119">
        <v>1</v>
      </c>
      <c r="F1112" s="119">
        <v>1</v>
      </c>
      <c r="G1112" s="119">
        <v>1.25</v>
      </c>
      <c r="H1112" s="119">
        <v>1.25</v>
      </c>
      <c r="I1112" s="120" t="s">
        <v>1242</v>
      </c>
      <c r="J1112" s="121" t="s">
        <v>1240</v>
      </c>
    </row>
    <row r="1113" spans="1:10" ht="15.5">
      <c r="A1113" s="102" t="s">
        <v>98</v>
      </c>
      <c r="B1113" s="103" t="s">
        <v>2077</v>
      </c>
      <c r="C1113" s="104">
        <v>4.28</v>
      </c>
      <c r="D1113" s="106">
        <v>0.71809999999999996</v>
      </c>
      <c r="E1113" s="106">
        <v>1</v>
      </c>
      <c r="F1113" s="106">
        <v>1</v>
      </c>
      <c r="G1113" s="106">
        <v>1.25</v>
      </c>
      <c r="H1113" s="106">
        <v>1.25</v>
      </c>
      <c r="I1113" s="107" t="s">
        <v>1242</v>
      </c>
      <c r="J1113" s="108" t="s">
        <v>1240</v>
      </c>
    </row>
    <row r="1114" spans="1:10" ht="15.5">
      <c r="A1114" s="102" t="s">
        <v>99</v>
      </c>
      <c r="B1114" s="103" t="s">
        <v>2077</v>
      </c>
      <c r="C1114" s="104">
        <v>6.28</v>
      </c>
      <c r="D1114" s="106">
        <v>1.2172000000000001</v>
      </c>
      <c r="E1114" s="106">
        <v>1</v>
      </c>
      <c r="F1114" s="106">
        <v>1</v>
      </c>
      <c r="G1114" s="106">
        <v>1.25</v>
      </c>
      <c r="H1114" s="106">
        <v>1.25</v>
      </c>
      <c r="I1114" s="107" t="s">
        <v>1242</v>
      </c>
      <c r="J1114" s="108" t="s">
        <v>1240</v>
      </c>
    </row>
    <row r="1115" spans="1:10" ht="15.5">
      <c r="A1115" s="109" t="s">
        <v>100</v>
      </c>
      <c r="B1115" s="110" t="s">
        <v>2077</v>
      </c>
      <c r="C1115" s="111">
        <v>11.29</v>
      </c>
      <c r="D1115" s="112">
        <v>2.464</v>
      </c>
      <c r="E1115" s="112">
        <v>1.1000000000000001</v>
      </c>
      <c r="F1115" s="112">
        <v>1.1000000000000001</v>
      </c>
      <c r="G1115" s="112">
        <v>1.75</v>
      </c>
      <c r="H1115" s="112">
        <v>1.75</v>
      </c>
      <c r="I1115" s="113" t="s">
        <v>1242</v>
      </c>
      <c r="J1115" s="114" t="s">
        <v>1240</v>
      </c>
    </row>
    <row r="1116" spans="1:10" ht="15.5">
      <c r="A1116" s="115" t="s">
        <v>101</v>
      </c>
      <c r="B1116" s="116" t="s">
        <v>2078</v>
      </c>
      <c r="C1116" s="117">
        <v>2.21</v>
      </c>
      <c r="D1116" s="118">
        <v>0.39229999999999998</v>
      </c>
      <c r="E1116" s="119">
        <v>1</v>
      </c>
      <c r="F1116" s="119">
        <v>1</v>
      </c>
      <c r="G1116" s="119">
        <v>1.25</v>
      </c>
      <c r="H1116" s="119">
        <v>1.25</v>
      </c>
      <c r="I1116" s="120" t="s">
        <v>1242</v>
      </c>
      <c r="J1116" s="121" t="s">
        <v>1240</v>
      </c>
    </row>
    <row r="1117" spans="1:10" ht="15.5">
      <c r="A1117" s="102" t="s">
        <v>102</v>
      </c>
      <c r="B1117" s="103" t="s">
        <v>2078</v>
      </c>
      <c r="C1117" s="104">
        <v>2.64</v>
      </c>
      <c r="D1117" s="106">
        <v>0.54359999999999997</v>
      </c>
      <c r="E1117" s="106">
        <v>1</v>
      </c>
      <c r="F1117" s="106">
        <v>1</v>
      </c>
      <c r="G1117" s="106">
        <v>1.25</v>
      </c>
      <c r="H1117" s="106">
        <v>1.25</v>
      </c>
      <c r="I1117" s="107" t="s">
        <v>1242</v>
      </c>
      <c r="J1117" s="108" t="s">
        <v>1240</v>
      </c>
    </row>
    <row r="1118" spans="1:10" ht="15.5">
      <c r="A1118" s="102" t="s">
        <v>103</v>
      </c>
      <c r="B1118" s="103" t="s">
        <v>2078</v>
      </c>
      <c r="C1118" s="104">
        <v>4.3499999999999996</v>
      </c>
      <c r="D1118" s="106">
        <v>0.72919999999999996</v>
      </c>
      <c r="E1118" s="106">
        <v>1</v>
      </c>
      <c r="F1118" s="106">
        <v>1</v>
      </c>
      <c r="G1118" s="106">
        <v>1.25</v>
      </c>
      <c r="H1118" s="106">
        <v>1.25</v>
      </c>
      <c r="I1118" s="107" t="s">
        <v>1242</v>
      </c>
      <c r="J1118" s="108" t="s">
        <v>1240</v>
      </c>
    </row>
    <row r="1119" spans="1:10" ht="15.5">
      <c r="A1119" s="109" t="s">
        <v>104</v>
      </c>
      <c r="B1119" s="110" t="s">
        <v>2078</v>
      </c>
      <c r="C1119" s="111">
        <v>10.88</v>
      </c>
      <c r="D1119" s="112">
        <v>1.274</v>
      </c>
      <c r="E1119" s="112">
        <v>1.1000000000000001</v>
      </c>
      <c r="F1119" s="112">
        <v>1.1000000000000001</v>
      </c>
      <c r="G1119" s="112">
        <v>1.75</v>
      </c>
      <c r="H1119" s="112">
        <v>1.75</v>
      </c>
      <c r="I1119" s="113" t="s">
        <v>1242</v>
      </c>
      <c r="J1119" s="114" t="s">
        <v>1240</v>
      </c>
    </row>
    <row r="1120" spans="1:10" ht="15.5">
      <c r="A1120" s="115" t="s">
        <v>105</v>
      </c>
      <c r="B1120" s="116" t="s">
        <v>2079</v>
      </c>
      <c r="C1120" s="117">
        <v>2.15</v>
      </c>
      <c r="D1120" s="118">
        <v>0.33939999999999998</v>
      </c>
      <c r="E1120" s="119">
        <v>1</v>
      </c>
      <c r="F1120" s="119">
        <v>1</v>
      </c>
      <c r="G1120" s="119">
        <v>1.25</v>
      </c>
      <c r="H1120" s="119">
        <v>1.25</v>
      </c>
      <c r="I1120" s="120" t="s">
        <v>1242</v>
      </c>
      <c r="J1120" s="121" t="s">
        <v>1240</v>
      </c>
    </row>
    <row r="1121" spans="1:10" ht="15.5">
      <c r="A1121" s="102" t="s">
        <v>106</v>
      </c>
      <c r="B1121" s="103" t="s">
        <v>2079</v>
      </c>
      <c r="C1121" s="104">
        <v>2.62</v>
      </c>
      <c r="D1121" s="106">
        <v>0.47760000000000002</v>
      </c>
      <c r="E1121" s="106">
        <v>1</v>
      </c>
      <c r="F1121" s="106">
        <v>1</v>
      </c>
      <c r="G1121" s="106">
        <v>1.25</v>
      </c>
      <c r="H1121" s="106">
        <v>1.25</v>
      </c>
      <c r="I1121" s="107" t="s">
        <v>1242</v>
      </c>
      <c r="J1121" s="108" t="s">
        <v>1240</v>
      </c>
    </row>
    <row r="1122" spans="1:10" ht="15.5">
      <c r="A1122" s="102" t="s">
        <v>107</v>
      </c>
      <c r="B1122" s="103" t="s">
        <v>2079</v>
      </c>
      <c r="C1122" s="104">
        <v>5.2</v>
      </c>
      <c r="D1122" s="106">
        <v>0.75429999999999997</v>
      </c>
      <c r="E1122" s="106">
        <v>1</v>
      </c>
      <c r="F1122" s="106">
        <v>1</v>
      </c>
      <c r="G1122" s="106">
        <v>1.25</v>
      </c>
      <c r="H1122" s="106">
        <v>1.25</v>
      </c>
      <c r="I1122" s="107" t="s">
        <v>1242</v>
      </c>
      <c r="J1122" s="108" t="s">
        <v>1240</v>
      </c>
    </row>
    <row r="1123" spans="1:10" ht="15.5">
      <c r="A1123" s="109" t="s">
        <v>108</v>
      </c>
      <c r="B1123" s="110" t="s">
        <v>2079</v>
      </c>
      <c r="C1123" s="111">
        <v>11.61</v>
      </c>
      <c r="D1123" s="112">
        <v>2.1141999999999999</v>
      </c>
      <c r="E1123" s="112">
        <v>1.1000000000000001</v>
      </c>
      <c r="F1123" s="112">
        <v>1.1000000000000001</v>
      </c>
      <c r="G1123" s="112">
        <v>1.75</v>
      </c>
      <c r="H1123" s="112">
        <v>1.75</v>
      </c>
      <c r="I1123" s="113" t="s">
        <v>1242</v>
      </c>
      <c r="J1123" s="114" t="s">
        <v>1240</v>
      </c>
    </row>
    <row r="1124" spans="1:10" ht="15.5">
      <c r="A1124" s="115" t="s">
        <v>109</v>
      </c>
      <c r="B1124" s="116" t="s">
        <v>2080</v>
      </c>
      <c r="C1124" s="117">
        <v>3.13</v>
      </c>
      <c r="D1124" s="118">
        <v>0.59019999999999995</v>
      </c>
      <c r="E1124" s="119">
        <v>1</v>
      </c>
      <c r="F1124" s="119">
        <v>1</v>
      </c>
      <c r="G1124" s="119">
        <v>1.25</v>
      </c>
      <c r="H1124" s="119">
        <v>1.25</v>
      </c>
      <c r="I1124" s="120" t="s">
        <v>1242</v>
      </c>
      <c r="J1124" s="121" t="s">
        <v>1240</v>
      </c>
    </row>
    <row r="1125" spans="1:10" ht="15.5">
      <c r="A1125" s="102" t="s">
        <v>110</v>
      </c>
      <c r="B1125" s="103" t="s">
        <v>2080</v>
      </c>
      <c r="C1125" s="104">
        <v>3.72</v>
      </c>
      <c r="D1125" s="106">
        <v>0.72499999999999998</v>
      </c>
      <c r="E1125" s="106">
        <v>1</v>
      </c>
      <c r="F1125" s="106">
        <v>1</v>
      </c>
      <c r="G1125" s="106">
        <v>1.25</v>
      </c>
      <c r="H1125" s="106">
        <v>1.25</v>
      </c>
      <c r="I1125" s="107" t="s">
        <v>1242</v>
      </c>
      <c r="J1125" s="108" t="s">
        <v>1240</v>
      </c>
    </row>
    <row r="1126" spans="1:10" ht="15.5">
      <c r="A1126" s="102" t="s">
        <v>111</v>
      </c>
      <c r="B1126" s="103" t="s">
        <v>2080</v>
      </c>
      <c r="C1126" s="104">
        <v>6.58</v>
      </c>
      <c r="D1126" s="106">
        <v>1.1408</v>
      </c>
      <c r="E1126" s="106">
        <v>1</v>
      </c>
      <c r="F1126" s="106">
        <v>1</v>
      </c>
      <c r="G1126" s="106">
        <v>1.25</v>
      </c>
      <c r="H1126" s="106">
        <v>1.25</v>
      </c>
      <c r="I1126" s="107" t="s">
        <v>1242</v>
      </c>
      <c r="J1126" s="108" t="s">
        <v>1240</v>
      </c>
    </row>
    <row r="1127" spans="1:10" ht="15.5">
      <c r="A1127" s="109" t="s">
        <v>112</v>
      </c>
      <c r="B1127" s="110" t="s">
        <v>2080</v>
      </c>
      <c r="C1127" s="111">
        <v>10.98</v>
      </c>
      <c r="D1127" s="112">
        <v>2.4371999999999998</v>
      </c>
      <c r="E1127" s="112">
        <v>1.1000000000000001</v>
      </c>
      <c r="F1127" s="112">
        <v>1.1000000000000001</v>
      </c>
      <c r="G1127" s="112">
        <v>1.75</v>
      </c>
      <c r="H1127" s="112">
        <v>1.75</v>
      </c>
      <c r="I1127" s="113" t="s">
        <v>1242</v>
      </c>
      <c r="J1127" s="114" t="s">
        <v>1240</v>
      </c>
    </row>
    <row r="1128" spans="1:10" ht="15.5">
      <c r="A1128" s="115" t="s">
        <v>113</v>
      </c>
      <c r="B1128" s="116" t="s">
        <v>2081</v>
      </c>
      <c r="C1128" s="117">
        <v>4.3099999999999996</v>
      </c>
      <c r="D1128" s="118">
        <v>0.99</v>
      </c>
      <c r="E1128" s="119">
        <v>1</v>
      </c>
      <c r="F1128" s="119">
        <v>1</v>
      </c>
      <c r="G1128" s="119">
        <v>1</v>
      </c>
      <c r="H1128" s="119">
        <v>1</v>
      </c>
      <c r="I1128" s="120" t="s">
        <v>1246</v>
      </c>
      <c r="J1128" s="121" t="s">
        <v>1246</v>
      </c>
    </row>
    <row r="1129" spans="1:10" ht="15.5">
      <c r="A1129" s="102" t="s">
        <v>114</v>
      </c>
      <c r="B1129" s="103" t="s">
        <v>2081</v>
      </c>
      <c r="C1129" s="104">
        <v>13.47</v>
      </c>
      <c r="D1129" s="106">
        <v>1.341</v>
      </c>
      <c r="E1129" s="106">
        <v>1</v>
      </c>
      <c r="F1129" s="106">
        <v>1</v>
      </c>
      <c r="G1129" s="106">
        <v>1</v>
      </c>
      <c r="H1129" s="106">
        <v>1</v>
      </c>
      <c r="I1129" s="107" t="s">
        <v>1246</v>
      </c>
      <c r="J1129" s="108" t="s">
        <v>1246</v>
      </c>
    </row>
    <row r="1130" spans="1:10" ht="15.5">
      <c r="A1130" s="102" t="s">
        <v>115</v>
      </c>
      <c r="B1130" s="103" t="s">
        <v>2081</v>
      </c>
      <c r="C1130" s="104">
        <v>9.86</v>
      </c>
      <c r="D1130" s="106">
        <v>2.4218000000000002</v>
      </c>
      <c r="E1130" s="106">
        <v>1</v>
      </c>
      <c r="F1130" s="106">
        <v>1</v>
      </c>
      <c r="G1130" s="106">
        <v>1</v>
      </c>
      <c r="H1130" s="106">
        <v>1</v>
      </c>
      <c r="I1130" s="107" t="s">
        <v>1246</v>
      </c>
      <c r="J1130" s="108" t="s">
        <v>1246</v>
      </c>
    </row>
    <row r="1131" spans="1:10" ht="15.5">
      <c r="A1131" s="109" t="s">
        <v>116</v>
      </c>
      <c r="B1131" s="110" t="s">
        <v>2081</v>
      </c>
      <c r="C1131" s="111">
        <v>55.25</v>
      </c>
      <c r="D1131" s="112">
        <v>5.0747</v>
      </c>
      <c r="E1131" s="112">
        <v>1</v>
      </c>
      <c r="F1131" s="112">
        <v>1</v>
      </c>
      <c r="G1131" s="112">
        <v>1</v>
      </c>
      <c r="H1131" s="112">
        <v>1</v>
      </c>
      <c r="I1131" s="113" t="s">
        <v>1246</v>
      </c>
      <c r="J1131" s="114" t="s">
        <v>1246</v>
      </c>
    </row>
    <row r="1132" spans="1:10" ht="15.5">
      <c r="A1132" s="115" t="s">
        <v>117</v>
      </c>
      <c r="B1132" s="116" t="s">
        <v>2082</v>
      </c>
      <c r="C1132" s="117">
        <v>9.18</v>
      </c>
      <c r="D1132" s="118">
        <v>0.51959999999999995</v>
      </c>
      <c r="E1132" s="119">
        <v>1</v>
      </c>
      <c r="F1132" s="119">
        <v>1</v>
      </c>
      <c r="G1132" s="119">
        <v>1</v>
      </c>
      <c r="H1132" s="119">
        <v>1</v>
      </c>
      <c r="I1132" s="120" t="s">
        <v>1246</v>
      </c>
      <c r="J1132" s="121" t="s">
        <v>1246</v>
      </c>
    </row>
    <row r="1133" spans="1:10" ht="15.5">
      <c r="A1133" s="102" t="s">
        <v>118</v>
      </c>
      <c r="B1133" s="103" t="s">
        <v>2082</v>
      </c>
      <c r="C1133" s="104">
        <v>10.76</v>
      </c>
      <c r="D1133" s="106">
        <v>0.63629999999999998</v>
      </c>
      <c r="E1133" s="106">
        <v>1</v>
      </c>
      <c r="F1133" s="106">
        <v>1</v>
      </c>
      <c r="G1133" s="106">
        <v>1</v>
      </c>
      <c r="H1133" s="106">
        <v>1</v>
      </c>
      <c r="I1133" s="107" t="s">
        <v>1246</v>
      </c>
      <c r="J1133" s="108" t="s">
        <v>1246</v>
      </c>
    </row>
    <row r="1134" spans="1:10" ht="15.5">
      <c r="A1134" s="102" t="s">
        <v>119</v>
      </c>
      <c r="B1134" s="103" t="s">
        <v>2082</v>
      </c>
      <c r="C1134" s="104">
        <v>14.34</v>
      </c>
      <c r="D1134" s="106">
        <v>0.89580000000000004</v>
      </c>
      <c r="E1134" s="106">
        <v>1</v>
      </c>
      <c r="F1134" s="106">
        <v>1</v>
      </c>
      <c r="G1134" s="106">
        <v>1</v>
      </c>
      <c r="H1134" s="106">
        <v>1</v>
      </c>
      <c r="I1134" s="107" t="s">
        <v>1246</v>
      </c>
      <c r="J1134" s="108" t="s">
        <v>1246</v>
      </c>
    </row>
    <row r="1135" spans="1:10" ht="15.5">
      <c r="A1135" s="109" t="s">
        <v>120</v>
      </c>
      <c r="B1135" s="110" t="s">
        <v>2082</v>
      </c>
      <c r="C1135" s="111">
        <v>43.88</v>
      </c>
      <c r="D1135" s="112">
        <v>1.9811000000000001</v>
      </c>
      <c r="E1135" s="112">
        <v>1</v>
      </c>
      <c r="F1135" s="112">
        <v>1</v>
      </c>
      <c r="G1135" s="112">
        <v>1</v>
      </c>
      <c r="H1135" s="112">
        <v>1</v>
      </c>
      <c r="I1135" s="113" t="s">
        <v>1246</v>
      </c>
      <c r="J1135" s="114" t="s">
        <v>1246</v>
      </c>
    </row>
    <row r="1136" spans="1:10" ht="15.5">
      <c r="A1136" s="115" t="s">
        <v>121</v>
      </c>
      <c r="B1136" s="116" t="s">
        <v>2083</v>
      </c>
      <c r="C1136" s="117">
        <v>5.16</v>
      </c>
      <c r="D1136" s="118">
        <v>0.35639999999999999</v>
      </c>
      <c r="E1136" s="119">
        <v>1</v>
      </c>
      <c r="F1136" s="119">
        <v>1</v>
      </c>
      <c r="G1136" s="119">
        <v>1</v>
      </c>
      <c r="H1136" s="119">
        <v>1</v>
      </c>
      <c r="I1136" s="120" t="s">
        <v>1246</v>
      </c>
      <c r="J1136" s="121" t="s">
        <v>1246</v>
      </c>
    </row>
    <row r="1137" spans="1:10" ht="15.5">
      <c r="A1137" s="102" t="s">
        <v>122</v>
      </c>
      <c r="B1137" s="103" t="s">
        <v>2083</v>
      </c>
      <c r="C1137" s="104">
        <v>6.93</v>
      </c>
      <c r="D1137" s="106">
        <v>0.47989999999999999</v>
      </c>
      <c r="E1137" s="106">
        <v>1</v>
      </c>
      <c r="F1137" s="106">
        <v>1</v>
      </c>
      <c r="G1137" s="106">
        <v>1</v>
      </c>
      <c r="H1137" s="106">
        <v>1</v>
      </c>
      <c r="I1137" s="107" t="s">
        <v>1246</v>
      </c>
      <c r="J1137" s="108" t="s">
        <v>1246</v>
      </c>
    </row>
    <row r="1138" spans="1:10" ht="15.5">
      <c r="A1138" s="102" t="s">
        <v>123</v>
      </c>
      <c r="B1138" s="103" t="s">
        <v>2083</v>
      </c>
      <c r="C1138" s="104">
        <v>11.03</v>
      </c>
      <c r="D1138" s="106">
        <v>0.81640000000000001</v>
      </c>
      <c r="E1138" s="106">
        <v>1</v>
      </c>
      <c r="F1138" s="106">
        <v>1</v>
      </c>
      <c r="G1138" s="106">
        <v>1</v>
      </c>
      <c r="H1138" s="106">
        <v>1</v>
      </c>
      <c r="I1138" s="107" t="s">
        <v>1246</v>
      </c>
      <c r="J1138" s="108" t="s">
        <v>1246</v>
      </c>
    </row>
    <row r="1139" spans="1:10" ht="15.5">
      <c r="A1139" s="109" t="s">
        <v>124</v>
      </c>
      <c r="B1139" s="110" t="s">
        <v>2083</v>
      </c>
      <c r="C1139" s="111">
        <v>32.049999999999997</v>
      </c>
      <c r="D1139" s="112">
        <v>1.6644000000000001</v>
      </c>
      <c r="E1139" s="112">
        <v>1</v>
      </c>
      <c r="F1139" s="112">
        <v>1</v>
      </c>
      <c r="G1139" s="112">
        <v>1</v>
      </c>
      <c r="H1139" s="112">
        <v>1</v>
      </c>
      <c r="I1139" s="113" t="s">
        <v>1246</v>
      </c>
      <c r="J1139" s="114" t="s">
        <v>1246</v>
      </c>
    </row>
    <row r="1140" spans="1:10" ht="15.5">
      <c r="A1140" s="115" t="s">
        <v>125</v>
      </c>
      <c r="B1140" s="116" t="s">
        <v>2084</v>
      </c>
      <c r="C1140" s="117">
        <v>4.75</v>
      </c>
      <c r="D1140" s="118">
        <v>0.318</v>
      </c>
      <c r="E1140" s="119">
        <v>1</v>
      </c>
      <c r="F1140" s="119">
        <v>1</v>
      </c>
      <c r="G1140" s="119">
        <v>1</v>
      </c>
      <c r="H1140" s="119">
        <v>1</v>
      </c>
      <c r="I1140" s="120" t="s">
        <v>1246</v>
      </c>
      <c r="J1140" s="121" t="s">
        <v>1246</v>
      </c>
    </row>
    <row r="1141" spans="1:10" ht="15.5">
      <c r="A1141" s="102" t="s">
        <v>126</v>
      </c>
      <c r="B1141" s="103" t="s">
        <v>2084</v>
      </c>
      <c r="C1141" s="104">
        <v>5.2</v>
      </c>
      <c r="D1141" s="106">
        <v>0.4209</v>
      </c>
      <c r="E1141" s="106">
        <v>1</v>
      </c>
      <c r="F1141" s="106">
        <v>1</v>
      </c>
      <c r="G1141" s="106">
        <v>1</v>
      </c>
      <c r="H1141" s="106">
        <v>1</v>
      </c>
      <c r="I1141" s="107" t="s">
        <v>1246</v>
      </c>
      <c r="J1141" s="108" t="s">
        <v>1246</v>
      </c>
    </row>
    <row r="1142" spans="1:10" ht="15.5">
      <c r="A1142" s="102" t="s">
        <v>127</v>
      </c>
      <c r="B1142" s="103" t="s">
        <v>2084</v>
      </c>
      <c r="C1142" s="104">
        <v>10.18</v>
      </c>
      <c r="D1142" s="106">
        <v>0.72060000000000002</v>
      </c>
      <c r="E1142" s="106">
        <v>1</v>
      </c>
      <c r="F1142" s="106">
        <v>1</v>
      </c>
      <c r="G1142" s="106">
        <v>1</v>
      </c>
      <c r="H1142" s="106">
        <v>1</v>
      </c>
      <c r="I1142" s="107" t="s">
        <v>1246</v>
      </c>
      <c r="J1142" s="108" t="s">
        <v>1246</v>
      </c>
    </row>
    <row r="1143" spans="1:10" ht="15.5">
      <c r="A1143" s="109" t="s">
        <v>128</v>
      </c>
      <c r="B1143" s="110" t="s">
        <v>2084</v>
      </c>
      <c r="C1143" s="111">
        <v>20.5</v>
      </c>
      <c r="D1143" s="112">
        <v>1.1877</v>
      </c>
      <c r="E1143" s="112">
        <v>1</v>
      </c>
      <c r="F1143" s="112">
        <v>1</v>
      </c>
      <c r="G1143" s="112">
        <v>1</v>
      </c>
      <c r="H1143" s="112">
        <v>1</v>
      </c>
      <c r="I1143" s="113" t="s">
        <v>1246</v>
      </c>
      <c r="J1143" s="114" t="s">
        <v>1246</v>
      </c>
    </row>
    <row r="1144" spans="1:10" ht="15.5">
      <c r="A1144" s="115" t="s">
        <v>129</v>
      </c>
      <c r="B1144" s="116" t="s">
        <v>2085</v>
      </c>
      <c r="C1144" s="117">
        <v>5.7</v>
      </c>
      <c r="D1144" s="118">
        <v>0.38579999999999998</v>
      </c>
      <c r="E1144" s="119">
        <v>1</v>
      </c>
      <c r="F1144" s="119">
        <v>1</v>
      </c>
      <c r="G1144" s="119">
        <v>1</v>
      </c>
      <c r="H1144" s="119">
        <v>1</v>
      </c>
      <c r="I1144" s="120" t="s">
        <v>1246</v>
      </c>
      <c r="J1144" s="121" t="s">
        <v>1246</v>
      </c>
    </row>
    <row r="1145" spans="1:10" ht="15.5">
      <c r="A1145" s="102" t="s">
        <v>130</v>
      </c>
      <c r="B1145" s="103" t="s">
        <v>2085</v>
      </c>
      <c r="C1145" s="104">
        <v>7.13</v>
      </c>
      <c r="D1145" s="106">
        <v>0.51</v>
      </c>
      <c r="E1145" s="106">
        <v>1</v>
      </c>
      <c r="F1145" s="106">
        <v>1</v>
      </c>
      <c r="G1145" s="106">
        <v>1</v>
      </c>
      <c r="H1145" s="106">
        <v>1</v>
      </c>
      <c r="I1145" s="107" t="s">
        <v>1246</v>
      </c>
      <c r="J1145" s="108" t="s">
        <v>1246</v>
      </c>
    </row>
    <row r="1146" spans="1:10" ht="15.5">
      <c r="A1146" s="102" t="s">
        <v>131</v>
      </c>
      <c r="B1146" s="103" t="s">
        <v>2085</v>
      </c>
      <c r="C1146" s="104">
        <v>9.8699999999999992</v>
      </c>
      <c r="D1146" s="106">
        <v>0.78080000000000005</v>
      </c>
      <c r="E1146" s="106">
        <v>1</v>
      </c>
      <c r="F1146" s="106">
        <v>1</v>
      </c>
      <c r="G1146" s="106">
        <v>1</v>
      </c>
      <c r="H1146" s="106">
        <v>1</v>
      </c>
      <c r="I1146" s="107" t="s">
        <v>1246</v>
      </c>
      <c r="J1146" s="108" t="s">
        <v>1246</v>
      </c>
    </row>
    <row r="1147" spans="1:10" ht="15.5">
      <c r="A1147" s="109" t="s">
        <v>132</v>
      </c>
      <c r="B1147" s="110" t="s">
        <v>2085</v>
      </c>
      <c r="C1147" s="111">
        <v>28.91</v>
      </c>
      <c r="D1147" s="112">
        <v>1.681</v>
      </c>
      <c r="E1147" s="112">
        <v>1</v>
      </c>
      <c r="F1147" s="112">
        <v>1</v>
      </c>
      <c r="G1147" s="112">
        <v>1</v>
      </c>
      <c r="H1147" s="112">
        <v>1</v>
      </c>
      <c r="I1147" s="113" t="s">
        <v>1246</v>
      </c>
      <c r="J1147" s="114" t="s">
        <v>1246</v>
      </c>
    </row>
    <row r="1148" spans="1:10" ht="15.5">
      <c r="A1148" s="115" t="s">
        <v>133</v>
      </c>
      <c r="B1148" s="116" t="s">
        <v>2086</v>
      </c>
      <c r="C1148" s="117">
        <v>4.26</v>
      </c>
      <c r="D1148" s="118">
        <v>0.29299999999999998</v>
      </c>
      <c r="E1148" s="119">
        <v>1</v>
      </c>
      <c r="F1148" s="119">
        <v>1</v>
      </c>
      <c r="G1148" s="119">
        <v>1</v>
      </c>
      <c r="H1148" s="119">
        <v>1</v>
      </c>
      <c r="I1148" s="120" t="s">
        <v>1246</v>
      </c>
      <c r="J1148" s="121" t="s">
        <v>1246</v>
      </c>
    </row>
    <row r="1149" spans="1:10" ht="15.5">
      <c r="A1149" s="102" t="s">
        <v>134</v>
      </c>
      <c r="B1149" s="103" t="s">
        <v>2086</v>
      </c>
      <c r="C1149" s="104">
        <v>5.19</v>
      </c>
      <c r="D1149" s="106">
        <v>0.3871</v>
      </c>
      <c r="E1149" s="106">
        <v>1</v>
      </c>
      <c r="F1149" s="106">
        <v>1</v>
      </c>
      <c r="G1149" s="106">
        <v>1</v>
      </c>
      <c r="H1149" s="106">
        <v>1</v>
      </c>
      <c r="I1149" s="107" t="s">
        <v>1246</v>
      </c>
      <c r="J1149" s="108" t="s">
        <v>1246</v>
      </c>
    </row>
    <row r="1150" spans="1:10" ht="15.5">
      <c r="A1150" s="102" t="s">
        <v>135</v>
      </c>
      <c r="B1150" s="103" t="s">
        <v>2086</v>
      </c>
      <c r="C1150" s="104">
        <v>6.98</v>
      </c>
      <c r="D1150" s="106">
        <v>0.59460000000000002</v>
      </c>
      <c r="E1150" s="106">
        <v>1</v>
      </c>
      <c r="F1150" s="106">
        <v>1</v>
      </c>
      <c r="G1150" s="106">
        <v>1</v>
      </c>
      <c r="H1150" s="106">
        <v>1</v>
      </c>
      <c r="I1150" s="107" t="s">
        <v>1246</v>
      </c>
      <c r="J1150" s="108" t="s">
        <v>1246</v>
      </c>
    </row>
    <row r="1151" spans="1:10" ht="15.5">
      <c r="A1151" s="109" t="s">
        <v>136</v>
      </c>
      <c r="B1151" s="110" t="s">
        <v>2086</v>
      </c>
      <c r="C1151" s="111">
        <v>12.6</v>
      </c>
      <c r="D1151" s="112">
        <v>1.1055999999999999</v>
      </c>
      <c r="E1151" s="112">
        <v>1</v>
      </c>
      <c r="F1151" s="112">
        <v>1</v>
      </c>
      <c r="G1151" s="112">
        <v>1</v>
      </c>
      <c r="H1151" s="112">
        <v>1</v>
      </c>
      <c r="I1151" s="113" t="s">
        <v>1246</v>
      </c>
      <c r="J1151" s="114" t="s">
        <v>1246</v>
      </c>
    </row>
    <row r="1152" spans="1:10" ht="15.5">
      <c r="A1152" s="115" t="s">
        <v>137</v>
      </c>
      <c r="B1152" s="116" t="s">
        <v>2087</v>
      </c>
      <c r="C1152" s="117">
        <v>3.81</v>
      </c>
      <c r="D1152" s="118">
        <v>0.26950000000000002</v>
      </c>
      <c r="E1152" s="119">
        <v>1</v>
      </c>
      <c r="F1152" s="119">
        <v>1</v>
      </c>
      <c r="G1152" s="119">
        <v>1</v>
      </c>
      <c r="H1152" s="119">
        <v>1</v>
      </c>
      <c r="I1152" s="120" t="s">
        <v>1246</v>
      </c>
      <c r="J1152" s="121" t="s">
        <v>1246</v>
      </c>
    </row>
    <row r="1153" spans="1:10" ht="15.5">
      <c r="A1153" s="102" t="s">
        <v>138</v>
      </c>
      <c r="B1153" s="103" t="s">
        <v>2087</v>
      </c>
      <c r="C1153" s="104">
        <v>5.52</v>
      </c>
      <c r="D1153" s="106">
        <v>0.41699999999999998</v>
      </c>
      <c r="E1153" s="106">
        <v>1</v>
      </c>
      <c r="F1153" s="106">
        <v>1</v>
      </c>
      <c r="G1153" s="106">
        <v>1</v>
      </c>
      <c r="H1153" s="106">
        <v>1</v>
      </c>
      <c r="I1153" s="107" t="s">
        <v>1246</v>
      </c>
      <c r="J1153" s="108" t="s">
        <v>1246</v>
      </c>
    </row>
    <row r="1154" spans="1:10" ht="15.5">
      <c r="A1154" s="102" t="s">
        <v>139</v>
      </c>
      <c r="B1154" s="103" t="s">
        <v>2087</v>
      </c>
      <c r="C1154" s="104">
        <v>8.18</v>
      </c>
      <c r="D1154" s="106">
        <v>0.56430000000000002</v>
      </c>
      <c r="E1154" s="106">
        <v>1</v>
      </c>
      <c r="F1154" s="106">
        <v>1</v>
      </c>
      <c r="G1154" s="106">
        <v>1</v>
      </c>
      <c r="H1154" s="106">
        <v>1</v>
      </c>
      <c r="I1154" s="107" t="s">
        <v>1246</v>
      </c>
      <c r="J1154" s="108" t="s">
        <v>1246</v>
      </c>
    </row>
    <row r="1155" spans="1:10" ht="15.5">
      <c r="A1155" s="109" t="s">
        <v>140</v>
      </c>
      <c r="B1155" s="110" t="s">
        <v>2087</v>
      </c>
      <c r="C1155" s="111">
        <v>25</v>
      </c>
      <c r="D1155" s="112">
        <v>0.79459999999999997</v>
      </c>
      <c r="E1155" s="112">
        <v>1</v>
      </c>
      <c r="F1155" s="112">
        <v>1</v>
      </c>
      <c r="G1155" s="112">
        <v>1</v>
      </c>
      <c r="H1155" s="112">
        <v>1</v>
      </c>
      <c r="I1155" s="113" t="s">
        <v>1246</v>
      </c>
      <c r="J1155" s="114" t="s">
        <v>1246</v>
      </c>
    </row>
    <row r="1156" spans="1:10" ht="15.5">
      <c r="A1156" s="115" t="s">
        <v>141</v>
      </c>
      <c r="B1156" s="116" t="s">
        <v>2088</v>
      </c>
      <c r="C1156" s="117">
        <v>3.82</v>
      </c>
      <c r="D1156" s="118">
        <v>0.39739999999999998</v>
      </c>
      <c r="E1156" s="119">
        <v>1</v>
      </c>
      <c r="F1156" s="119">
        <v>1</v>
      </c>
      <c r="G1156" s="119">
        <v>1</v>
      </c>
      <c r="H1156" s="119">
        <v>1</v>
      </c>
      <c r="I1156" s="120" t="s">
        <v>1246</v>
      </c>
      <c r="J1156" s="121" t="s">
        <v>1246</v>
      </c>
    </row>
    <row r="1157" spans="1:10" ht="15.5">
      <c r="A1157" s="102" t="s">
        <v>142</v>
      </c>
      <c r="B1157" s="103" t="s">
        <v>2088</v>
      </c>
      <c r="C1157" s="104">
        <v>4.92</v>
      </c>
      <c r="D1157" s="106">
        <v>0.51290000000000002</v>
      </c>
      <c r="E1157" s="106">
        <v>1</v>
      </c>
      <c r="F1157" s="106">
        <v>1</v>
      </c>
      <c r="G1157" s="106">
        <v>1</v>
      </c>
      <c r="H1157" s="106">
        <v>1</v>
      </c>
      <c r="I1157" s="107" t="s">
        <v>1246</v>
      </c>
      <c r="J1157" s="108" t="s">
        <v>1246</v>
      </c>
    </row>
    <row r="1158" spans="1:10" ht="15.5">
      <c r="A1158" s="102" t="s">
        <v>143</v>
      </c>
      <c r="B1158" s="103" t="s">
        <v>2088</v>
      </c>
      <c r="C1158" s="104">
        <v>5.68</v>
      </c>
      <c r="D1158" s="106">
        <v>0.58950000000000002</v>
      </c>
      <c r="E1158" s="106">
        <v>1</v>
      </c>
      <c r="F1158" s="106">
        <v>1</v>
      </c>
      <c r="G1158" s="106">
        <v>1</v>
      </c>
      <c r="H1158" s="106">
        <v>1</v>
      </c>
      <c r="I1158" s="107" t="s">
        <v>1246</v>
      </c>
      <c r="J1158" s="108" t="s">
        <v>1246</v>
      </c>
    </row>
    <row r="1159" spans="1:10" ht="15.5">
      <c r="A1159" s="109" t="s">
        <v>144</v>
      </c>
      <c r="B1159" s="110" t="s">
        <v>2088</v>
      </c>
      <c r="C1159" s="111">
        <v>7.43</v>
      </c>
      <c r="D1159" s="112">
        <v>1.3179000000000001</v>
      </c>
      <c r="E1159" s="112">
        <v>1</v>
      </c>
      <c r="F1159" s="112">
        <v>1</v>
      </c>
      <c r="G1159" s="112">
        <v>1</v>
      </c>
      <c r="H1159" s="112">
        <v>1</v>
      </c>
      <c r="I1159" s="113" t="s">
        <v>1246</v>
      </c>
      <c r="J1159" s="114" t="s">
        <v>1246</v>
      </c>
    </row>
    <row r="1160" spans="1:10" ht="15.5">
      <c r="A1160" s="115" t="s">
        <v>145</v>
      </c>
      <c r="B1160" s="116" t="s">
        <v>2089</v>
      </c>
      <c r="C1160" s="117">
        <v>10.3</v>
      </c>
      <c r="D1160" s="118">
        <v>0.60609999999999997</v>
      </c>
      <c r="E1160" s="119">
        <v>1</v>
      </c>
      <c r="F1160" s="119">
        <v>1</v>
      </c>
      <c r="G1160" s="119">
        <v>1</v>
      </c>
      <c r="H1160" s="119">
        <v>1</v>
      </c>
      <c r="I1160" s="120" t="s">
        <v>1246</v>
      </c>
      <c r="J1160" s="121" t="s">
        <v>1246</v>
      </c>
    </row>
    <row r="1161" spans="1:10" ht="15.5">
      <c r="A1161" s="102" t="s">
        <v>146</v>
      </c>
      <c r="B1161" s="103" t="s">
        <v>2089</v>
      </c>
      <c r="C1161" s="104">
        <v>13.25</v>
      </c>
      <c r="D1161" s="106">
        <v>0.72240000000000004</v>
      </c>
      <c r="E1161" s="106">
        <v>1</v>
      </c>
      <c r="F1161" s="106">
        <v>1</v>
      </c>
      <c r="G1161" s="106">
        <v>1</v>
      </c>
      <c r="H1161" s="106">
        <v>1</v>
      </c>
      <c r="I1161" s="107" t="s">
        <v>1246</v>
      </c>
      <c r="J1161" s="108" t="s">
        <v>1246</v>
      </c>
    </row>
    <row r="1162" spans="1:10" ht="15.5">
      <c r="A1162" s="102" t="s">
        <v>147</v>
      </c>
      <c r="B1162" s="103" t="s">
        <v>2089</v>
      </c>
      <c r="C1162" s="104">
        <v>12.33</v>
      </c>
      <c r="D1162" s="106">
        <v>0.89890000000000003</v>
      </c>
      <c r="E1162" s="106">
        <v>1</v>
      </c>
      <c r="F1162" s="106">
        <v>1</v>
      </c>
      <c r="G1162" s="106">
        <v>1</v>
      </c>
      <c r="H1162" s="106">
        <v>1</v>
      </c>
      <c r="I1162" s="107" t="s">
        <v>1246</v>
      </c>
      <c r="J1162" s="108" t="s">
        <v>1246</v>
      </c>
    </row>
    <row r="1163" spans="1:10" ht="15.5">
      <c r="A1163" s="109" t="s">
        <v>148</v>
      </c>
      <c r="B1163" s="110" t="s">
        <v>2089</v>
      </c>
      <c r="C1163" s="111">
        <v>13.44</v>
      </c>
      <c r="D1163" s="112">
        <v>1.5661</v>
      </c>
      <c r="E1163" s="112">
        <v>1</v>
      </c>
      <c r="F1163" s="112">
        <v>1</v>
      </c>
      <c r="G1163" s="112">
        <v>1</v>
      </c>
      <c r="H1163" s="112">
        <v>1</v>
      </c>
      <c r="I1163" s="113" t="s">
        <v>1246</v>
      </c>
      <c r="J1163" s="114" t="s">
        <v>1246</v>
      </c>
    </row>
    <row r="1164" spans="1:10" ht="15.5">
      <c r="A1164" s="115" t="s">
        <v>149</v>
      </c>
      <c r="B1164" s="116" t="s">
        <v>2090</v>
      </c>
      <c r="C1164" s="117">
        <v>5.85</v>
      </c>
      <c r="D1164" s="118">
        <v>0.3634</v>
      </c>
      <c r="E1164" s="119">
        <v>1</v>
      </c>
      <c r="F1164" s="119">
        <v>1</v>
      </c>
      <c r="G1164" s="119">
        <v>1</v>
      </c>
      <c r="H1164" s="119">
        <v>1</v>
      </c>
      <c r="I1164" s="120" t="s">
        <v>1246</v>
      </c>
      <c r="J1164" s="121" t="s">
        <v>1246</v>
      </c>
    </row>
    <row r="1165" spans="1:10" ht="15.5">
      <c r="A1165" s="102" t="s">
        <v>150</v>
      </c>
      <c r="B1165" s="103" t="s">
        <v>2090</v>
      </c>
      <c r="C1165" s="104">
        <v>7.67</v>
      </c>
      <c r="D1165" s="106">
        <v>0.4536</v>
      </c>
      <c r="E1165" s="106">
        <v>1</v>
      </c>
      <c r="F1165" s="106">
        <v>1</v>
      </c>
      <c r="G1165" s="106">
        <v>1</v>
      </c>
      <c r="H1165" s="106">
        <v>1</v>
      </c>
      <c r="I1165" s="107" t="s">
        <v>1246</v>
      </c>
      <c r="J1165" s="108" t="s">
        <v>1246</v>
      </c>
    </row>
    <row r="1166" spans="1:10" ht="15.5">
      <c r="A1166" s="102" t="s">
        <v>151</v>
      </c>
      <c r="B1166" s="103" t="s">
        <v>2090</v>
      </c>
      <c r="C1166" s="104">
        <v>8.44</v>
      </c>
      <c r="D1166" s="106">
        <v>0.63719999999999999</v>
      </c>
      <c r="E1166" s="106">
        <v>1</v>
      </c>
      <c r="F1166" s="106">
        <v>1</v>
      </c>
      <c r="G1166" s="106">
        <v>1</v>
      </c>
      <c r="H1166" s="106">
        <v>1</v>
      </c>
      <c r="I1166" s="107" t="s">
        <v>1246</v>
      </c>
      <c r="J1166" s="108" t="s">
        <v>1246</v>
      </c>
    </row>
    <row r="1167" spans="1:10" ht="15.5">
      <c r="A1167" s="109" t="s">
        <v>152</v>
      </c>
      <c r="B1167" s="110" t="s">
        <v>2090</v>
      </c>
      <c r="C1167" s="111">
        <v>11.15</v>
      </c>
      <c r="D1167" s="112">
        <v>0.96009999999999995</v>
      </c>
      <c r="E1167" s="112">
        <v>1</v>
      </c>
      <c r="F1167" s="112">
        <v>1</v>
      </c>
      <c r="G1167" s="112">
        <v>1</v>
      </c>
      <c r="H1167" s="112">
        <v>1</v>
      </c>
      <c r="I1167" s="113" t="s">
        <v>1246</v>
      </c>
      <c r="J1167" s="114" t="s">
        <v>1246</v>
      </c>
    </row>
    <row r="1168" spans="1:10" ht="15.5">
      <c r="A1168" s="115" t="s">
        <v>153</v>
      </c>
      <c r="B1168" s="116" t="s">
        <v>2091</v>
      </c>
      <c r="C1168" s="117">
        <v>21.71</v>
      </c>
      <c r="D1168" s="118">
        <v>0.69010000000000005</v>
      </c>
      <c r="E1168" s="119">
        <v>1</v>
      </c>
      <c r="F1168" s="119">
        <v>1</v>
      </c>
      <c r="G1168" s="119">
        <v>1</v>
      </c>
      <c r="H1168" s="119">
        <v>1</v>
      </c>
      <c r="I1168" s="120" t="s">
        <v>1246</v>
      </c>
      <c r="J1168" s="121" t="s">
        <v>1246</v>
      </c>
    </row>
    <row r="1169" spans="1:10" ht="15.5">
      <c r="A1169" s="102" t="s">
        <v>154</v>
      </c>
      <c r="B1169" s="103" t="s">
        <v>2091</v>
      </c>
      <c r="C1169" s="104">
        <v>11.45</v>
      </c>
      <c r="D1169" s="106">
        <v>0.87439999999999996</v>
      </c>
      <c r="E1169" s="106">
        <v>1</v>
      </c>
      <c r="F1169" s="106">
        <v>1</v>
      </c>
      <c r="G1169" s="106">
        <v>1</v>
      </c>
      <c r="H1169" s="106">
        <v>1</v>
      </c>
      <c r="I1169" s="107" t="s">
        <v>1246</v>
      </c>
      <c r="J1169" s="108" t="s">
        <v>1246</v>
      </c>
    </row>
    <row r="1170" spans="1:10" ht="15.5">
      <c r="A1170" s="102" t="s">
        <v>155</v>
      </c>
      <c r="B1170" s="103" t="s">
        <v>2091</v>
      </c>
      <c r="C1170" s="104">
        <v>17.73</v>
      </c>
      <c r="D1170" s="106">
        <v>1.0717000000000001</v>
      </c>
      <c r="E1170" s="106">
        <v>1</v>
      </c>
      <c r="F1170" s="106">
        <v>1</v>
      </c>
      <c r="G1170" s="106">
        <v>1</v>
      </c>
      <c r="H1170" s="106">
        <v>1</v>
      </c>
      <c r="I1170" s="107" t="s">
        <v>1246</v>
      </c>
      <c r="J1170" s="108" t="s">
        <v>1246</v>
      </c>
    </row>
    <row r="1171" spans="1:10" ht="15.5">
      <c r="A1171" s="109" t="s">
        <v>156</v>
      </c>
      <c r="B1171" s="110" t="s">
        <v>2091</v>
      </c>
      <c r="C1171" s="111">
        <v>33.6</v>
      </c>
      <c r="D1171" s="112">
        <v>2.1444999999999999</v>
      </c>
      <c r="E1171" s="112">
        <v>1</v>
      </c>
      <c r="F1171" s="112">
        <v>1</v>
      </c>
      <c r="G1171" s="112">
        <v>1</v>
      </c>
      <c r="H1171" s="112">
        <v>1</v>
      </c>
      <c r="I1171" s="113" t="s">
        <v>1246</v>
      </c>
      <c r="J1171" s="114" t="s">
        <v>1246</v>
      </c>
    </row>
    <row r="1172" spans="1:10" ht="15.5">
      <c r="A1172" s="115" t="s">
        <v>157</v>
      </c>
      <c r="B1172" s="116" t="s">
        <v>2092</v>
      </c>
      <c r="C1172" s="117">
        <v>4.6399999999999997</v>
      </c>
      <c r="D1172" s="118">
        <v>0.44280000000000003</v>
      </c>
      <c r="E1172" s="119">
        <v>1</v>
      </c>
      <c r="F1172" s="119">
        <v>1</v>
      </c>
      <c r="G1172" s="119">
        <v>1</v>
      </c>
      <c r="H1172" s="119">
        <v>1</v>
      </c>
      <c r="I1172" s="120" t="s">
        <v>1246</v>
      </c>
      <c r="J1172" s="121" t="s">
        <v>1246</v>
      </c>
    </row>
    <row r="1173" spans="1:10" ht="15.5">
      <c r="A1173" s="102" t="s">
        <v>158</v>
      </c>
      <c r="B1173" s="103" t="s">
        <v>2092</v>
      </c>
      <c r="C1173" s="104">
        <v>7.4</v>
      </c>
      <c r="D1173" s="106">
        <v>0.58950000000000002</v>
      </c>
      <c r="E1173" s="106">
        <v>1</v>
      </c>
      <c r="F1173" s="106">
        <v>1</v>
      </c>
      <c r="G1173" s="106">
        <v>1</v>
      </c>
      <c r="H1173" s="106">
        <v>1</v>
      </c>
      <c r="I1173" s="107" t="s">
        <v>1246</v>
      </c>
      <c r="J1173" s="108" t="s">
        <v>1246</v>
      </c>
    </row>
    <row r="1174" spans="1:10" ht="15.5">
      <c r="A1174" s="102" t="s">
        <v>159</v>
      </c>
      <c r="B1174" s="103" t="s">
        <v>2092</v>
      </c>
      <c r="C1174" s="104">
        <v>14.48</v>
      </c>
      <c r="D1174" s="106">
        <v>0.84989999999999999</v>
      </c>
      <c r="E1174" s="106">
        <v>1</v>
      </c>
      <c r="F1174" s="106">
        <v>1</v>
      </c>
      <c r="G1174" s="106">
        <v>1</v>
      </c>
      <c r="H1174" s="106">
        <v>1</v>
      </c>
      <c r="I1174" s="107" t="s">
        <v>1246</v>
      </c>
      <c r="J1174" s="108" t="s">
        <v>1246</v>
      </c>
    </row>
    <row r="1175" spans="1:10" ht="15.5">
      <c r="A1175" s="109" t="s">
        <v>160</v>
      </c>
      <c r="B1175" s="110" t="s">
        <v>2092</v>
      </c>
      <c r="C1175" s="111">
        <v>21</v>
      </c>
      <c r="D1175" s="112">
        <v>1.9041999999999999</v>
      </c>
      <c r="E1175" s="112">
        <v>1</v>
      </c>
      <c r="F1175" s="112">
        <v>1</v>
      </c>
      <c r="G1175" s="112">
        <v>1</v>
      </c>
      <c r="H1175" s="112">
        <v>1</v>
      </c>
      <c r="I1175" s="113" t="s">
        <v>1246</v>
      </c>
      <c r="J1175" s="114" t="s">
        <v>1246</v>
      </c>
    </row>
    <row r="1176" spans="1:10" ht="15.5">
      <c r="A1176" s="115" t="s">
        <v>161</v>
      </c>
      <c r="B1176" s="116" t="s">
        <v>2093</v>
      </c>
      <c r="C1176" s="117">
        <v>2.88</v>
      </c>
      <c r="D1176" s="118">
        <v>0.2266</v>
      </c>
      <c r="E1176" s="119">
        <v>1</v>
      </c>
      <c r="F1176" s="119">
        <v>1</v>
      </c>
      <c r="G1176" s="119">
        <v>1</v>
      </c>
      <c r="H1176" s="119">
        <v>1</v>
      </c>
      <c r="I1176" s="120" t="s">
        <v>1246</v>
      </c>
      <c r="J1176" s="121" t="s">
        <v>1246</v>
      </c>
    </row>
    <row r="1177" spans="1:10" ht="15.5">
      <c r="A1177" s="102" t="s">
        <v>162</v>
      </c>
      <c r="B1177" s="103" t="s">
        <v>2093</v>
      </c>
      <c r="C1177" s="104">
        <v>3.03</v>
      </c>
      <c r="D1177" s="106">
        <v>0.28470000000000001</v>
      </c>
      <c r="E1177" s="106">
        <v>1</v>
      </c>
      <c r="F1177" s="106">
        <v>1</v>
      </c>
      <c r="G1177" s="106">
        <v>1</v>
      </c>
      <c r="H1177" s="106">
        <v>1</v>
      </c>
      <c r="I1177" s="107" t="s">
        <v>1246</v>
      </c>
      <c r="J1177" s="108" t="s">
        <v>1246</v>
      </c>
    </row>
    <row r="1178" spans="1:10" ht="15.5">
      <c r="A1178" s="102" t="s">
        <v>163</v>
      </c>
      <c r="B1178" s="103" t="s">
        <v>2093</v>
      </c>
      <c r="C1178" s="104">
        <v>2.81</v>
      </c>
      <c r="D1178" s="106">
        <v>0.56499999999999995</v>
      </c>
      <c r="E1178" s="106">
        <v>1</v>
      </c>
      <c r="F1178" s="106">
        <v>1</v>
      </c>
      <c r="G1178" s="106">
        <v>1</v>
      </c>
      <c r="H1178" s="106">
        <v>1</v>
      </c>
      <c r="I1178" s="107" t="s">
        <v>1246</v>
      </c>
      <c r="J1178" s="108" t="s">
        <v>1246</v>
      </c>
    </row>
    <row r="1179" spans="1:10" ht="15.5">
      <c r="A1179" s="109" t="s">
        <v>164</v>
      </c>
      <c r="B1179" s="110" t="s">
        <v>2093</v>
      </c>
      <c r="C1179" s="111">
        <v>6.29</v>
      </c>
      <c r="D1179" s="112">
        <v>1.6144000000000001</v>
      </c>
      <c r="E1179" s="112">
        <v>1</v>
      </c>
      <c r="F1179" s="112">
        <v>1</v>
      </c>
      <c r="G1179" s="112">
        <v>1</v>
      </c>
      <c r="H1179" s="112">
        <v>1</v>
      </c>
      <c r="I1179" s="113" t="s">
        <v>1246</v>
      </c>
      <c r="J1179" s="114" t="s">
        <v>1246</v>
      </c>
    </row>
    <row r="1180" spans="1:10" ht="15.5">
      <c r="A1180" s="115" t="s">
        <v>165</v>
      </c>
      <c r="B1180" s="116" t="s">
        <v>2094</v>
      </c>
      <c r="C1180" s="117">
        <v>11.1</v>
      </c>
      <c r="D1180" s="118">
        <v>0.53520000000000001</v>
      </c>
      <c r="E1180" s="119">
        <v>1</v>
      </c>
      <c r="F1180" s="119">
        <v>1</v>
      </c>
      <c r="G1180" s="119">
        <v>1</v>
      </c>
      <c r="H1180" s="119">
        <v>1</v>
      </c>
      <c r="I1180" s="120" t="s">
        <v>1246</v>
      </c>
      <c r="J1180" s="121" t="s">
        <v>1246</v>
      </c>
    </row>
    <row r="1181" spans="1:10" ht="15.5">
      <c r="A1181" s="102" t="s">
        <v>166</v>
      </c>
      <c r="B1181" s="103" t="s">
        <v>2094</v>
      </c>
      <c r="C1181" s="104">
        <v>12.81</v>
      </c>
      <c r="D1181" s="106">
        <v>0.61850000000000005</v>
      </c>
      <c r="E1181" s="106">
        <v>1</v>
      </c>
      <c r="F1181" s="106">
        <v>1</v>
      </c>
      <c r="G1181" s="106">
        <v>1</v>
      </c>
      <c r="H1181" s="106">
        <v>1</v>
      </c>
      <c r="I1181" s="107" t="s">
        <v>1246</v>
      </c>
      <c r="J1181" s="108" t="s">
        <v>1246</v>
      </c>
    </row>
    <row r="1182" spans="1:10" ht="15.5">
      <c r="A1182" s="102" t="s">
        <v>167</v>
      </c>
      <c r="B1182" s="103" t="s">
        <v>2094</v>
      </c>
      <c r="C1182" s="104">
        <v>9.4600000000000009</v>
      </c>
      <c r="D1182" s="106">
        <v>0.74970000000000003</v>
      </c>
      <c r="E1182" s="106">
        <v>1</v>
      </c>
      <c r="F1182" s="106">
        <v>1</v>
      </c>
      <c r="G1182" s="106">
        <v>1</v>
      </c>
      <c r="H1182" s="106">
        <v>1</v>
      </c>
      <c r="I1182" s="107" t="s">
        <v>1246</v>
      </c>
      <c r="J1182" s="108" t="s">
        <v>1246</v>
      </c>
    </row>
    <row r="1183" spans="1:10" ht="15.5">
      <c r="A1183" s="109" t="s">
        <v>168</v>
      </c>
      <c r="B1183" s="110" t="s">
        <v>2094</v>
      </c>
      <c r="C1183" s="111">
        <v>11.75</v>
      </c>
      <c r="D1183" s="112">
        <v>2.6238000000000001</v>
      </c>
      <c r="E1183" s="112">
        <v>1</v>
      </c>
      <c r="F1183" s="112">
        <v>1</v>
      </c>
      <c r="G1183" s="112">
        <v>1</v>
      </c>
      <c r="H1183" s="112">
        <v>1</v>
      </c>
      <c r="I1183" s="113" t="s">
        <v>1246</v>
      </c>
      <c r="J1183" s="114" t="s">
        <v>1246</v>
      </c>
    </row>
    <row r="1184" spans="1:10" ht="15.5">
      <c r="A1184" s="115" t="s">
        <v>169</v>
      </c>
      <c r="B1184" s="116" t="s">
        <v>2095</v>
      </c>
      <c r="C1184" s="117">
        <v>6.44</v>
      </c>
      <c r="D1184" s="118">
        <v>0.28420000000000001</v>
      </c>
      <c r="E1184" s="119">
        <v>1</v>
      </c>
      <c r="F1184" s="119">
        <v>1</v>
      </c>
      <c r="G1184" s="119">
        <v>1</v>
      </c>
      <c r="H1184" s="119">
        <v>1</v>
      </c>
      <c r="I1184" s="120" t="s">
        <v>1246</v>
      </c>
      <c r="J1184" s="121" t="s">
        <v>1246</v>
      </c>
    </row>
    <row r="1185" spans="1:10" ht="15.5">
      <c r="A1185" s="102" t="s">
        <v>170</v>
      </c>
      <c r="B1185" s="103" t="s">
        <v>2095</v>
      </c>
      <c r="C1185" s="104">
        <v>5.79</v>
      </c>
      <c r="D1185" s="106">
        <v>0.36330000000000001</v>
      </c>
      <c r="E1185" s="106">
        <v>1</v>
      </c>
      <c r="F1185" s="106">
        <v>1</v>
      </c>
      <c r="G1185" s="106">
        <v>1</v>
      </c>
      <c r="H1185" s="106">
        <v>1</v>
      </c>
      <c r="I1185" s="107" t="s">
        <v>1246</v>
      </c>
      <c r="J1185" s="108" t="s">
        <v>1246</v>
      </c>
    </row>
    <row r="1186" spans="1:10" ht="15.5">
      <c r="A1186" s="102" t="s">
        <v>171</v>
      </c>
      <c r="B1186" s="103" t="s">
        <v>2095</v>
      </c>
      <c r="C1186" s="104">
        <v>4.8499999999999996</v>
      </c>
      <c r="D1186" s="106">
        <v>0.65900000000000003</v>
      </c>
      <c r="E1186" s="106">
        <v>1</v>
      </c>
      <c r="F1186" s="106">
        <v>1</v>
      </c>
      <c r="G1186" s="106">
        <v>1</v>
      </c>
      <c r="H1186" s="106">
        <v>1</v>
      </c>
      <c r="I1186" s="107" t="s">
        <v>1246</v>
      </c>
      <c r="J1186" s="108" t="s">
        <v>1246</v>
      </c>
    </row>
    <row r="1187" spans="1:10" ht="15.5">
      <c r="A1187" s="109" t="s">
        <v>172</v>
      </c>
      <c r="B1187" s="110" t="s">
        <v>2095</v>
      </c>
      <c r="C1187" s="111">
        <v>7.56</v>
      </c>
      <c r="D1187" s="112">
        <v>2.1461000000000001</v>
      </c>
      <c r="E1187" s="112">
        <v>1</v>
      </c>
      <c r="F1187" s="112">
        <v>1</v>
      </c>
      <c r="G1187" s="112">
        <v>1</v>
      </c>
      <c r="H1187" s="112">
        <v>1</v>
      </c>
      <c r="I1187" s="113" t="s">
        <v>1246</v>
      </c>
      <c r="J1187" s="114" t="s">
        <v>1246</v>
      </c>
    </row>
    <row r="1188" spans="1:10" ht="15.5">
      <c r="A1188" s="115" t="s">
        <v>173</v>
      </c>
      <c r="B1188" s="116" t="s">
        <v>2096</v>
      </c>
      <c r="C1188" s="117">
        <v>11.92</v>
      </c>
      <c r="D1188" s="118">
        <v>0.31480000000000002</v>
      </c>
      <c r="E1188" s="119">
        <v>1</v>
      </c>
      <c r="F1188" s="119">
        <v>1</v>
      </c>
      <c r="G1188" s="119">
        <v>1</v>
      </c>
      <c r="H1188" s="119">
        <v>1</v>
      </c>
      <c r="I1188" s="120" t="s">
        <v>1246</v>
      </c>
      <c r="J1188" s="121" t="s">
        <v>1246</v>
      </c>
    </row>
    <row r="1189" spans="1:10" ht="15.5">
      <c r="A1189" s="102" t="s">
        <v>174</v>
      </c>
      <c r="B1189" s="103" t="s">
        <v>2096</v>
      </c>
      <c r="C1189" s="104">
        <v>6.44</v>
      </c>
      <c r="D1189" s="106">
        <v>0.3594</v>
      </c>
      <c r="E1189" s="106">
        <v>1</v>
      </c>
      <c r="F1189" s="106">
        <v>1</v>
      </c>
      <c r="G1189" s="106">
        <v>1</v>
      </c>
      <c r="H1189" s="106">
        <v>1</v>
      </c>
      <c r="I1189" s="107" t="s">
        <v>1246</v>
      </c>
      <c r="J1189" s="108" t="s">
        <v>1246</v>
      </c>
    </row>
    <row r="1190" spans="1:10" ht="15.5">
      <c r="A1190" s="102" t="s">
        <v>175</v>
      </c>
      <c r="B1190" s="103" t="s">
        <v>2096</v>
      </c>
      <c r="C1190" s="104">
        <v>5.16</v>
      </c>
      <c r="D1190" s="106">
        <v>0.66769999999999996</v>
      </c>
      <c r="E1190" s="106">
        <v>1</v>
      </c>
      <c r="F1190" s="106">
        <v>1</v>
      </c>
      <c r="G1190" s="106">
        <v>1</v>
      </c>
      <c r="H1190" s="106">
        <v>1</v>
      </c>
      <c r="I1190" s="107" t="s">
        <v>1246</v>
      </c>
      <c r="J1190" s="108" t="s">
        <v>1246</v>
      </c>
    </row>
    <row r="1191" spans="1:10" ht="15.5">
      <c r="A1191" s="109" t="s">
        <v>176</v>
      </c>
      <c r="B1191" s="110" t="s">
        <v>2096</v>
      </c>
      <c r="C1191" s="111">
        <v>7.57</v>
      </c>
      <c r="D1191" s="112">
        <v>2.3388</v>
      </c>
      <c r="E1191" s="112">
        <v>1</v>
      </c>
      <c r="F1191" s="112">
        <v>1</v>
      </c>
      <c r="G1191" s="112">
        <v>1</v>
      </c>
      <c r="H1191" s="112">
        <v>1</v>
      </c>
      <c r="I1191" s="113" t="s">
        <v>1246</v>
      </c>
      <c r="J1191" s="114" t="s">
        <v>1246</v>
      </c>
    </row>
    <row r="1192" spans="1:10" ht="15.5">
      <c r="A1192" s="115" t="s">
        <v>177</v>
      </c>
      <c r="B1192" s="116" t="s">
        <v>2097</v>
      </c>
      <c r="C1192" s="117">
        <v>5.8</v>
      </c>
      <c r="D1192" s="118">
        <v>0.33489999999999998</v>
      </c>
      <c r="E1192" s="119">
        <v>1</v>
      </c>
      <c r="F1192" s="119">
        <v>1</v>
      </c>
      <c r="G1192" s="119">
        <v>1</v>
      </c>
      <c r="H1192" s="119">
        <v>1</v>
      </c>
      <c r="I1192" s="120" t="s">
        <v>1246</v>
      </c>
      <c r="J1192" s="121" t="s">
        <v>1246</v>
      </c>
    </row>
    <row r="1193" spans="1:10" ht="15.5">
      <c r="A1193" s="102" t="s">
        <v>178</v>
      </c>
      <c r="B1193" s="103" t="s">
        <v>2097</v>
      </c>
      <c r="C1193" s="104">
        <v>4.0599999999999996</v>
      </c>
      <c r="D1193" s="106">
        <v>0.46139999999999998</v>
      </c>
      <c r="E1193" s="106">
        <v>1</v>
      </c>
      <c r="F1193" s="106">
        <v>1</v>
      </c>
      <c r="G1193" s="106">
        <v>1</v>
      </c>
      <c r="H1193" s="106">
        <v>1</v>
      </c>
      <c r="I1193" s="107" t="s">
        <v>1246</v>
      </c>
      <c r="J1193" s="108" t="s">
        <v>1246</v>
      </c>
    </row>
    <row r="1194" spans="1:10" ht="15.5">
      <c r="A1194" s="102" t="s">
        <v>179</v>
      </c>
      <c r="B1194" s="103" t="s">
        <v>2097</v>
      </c>
      <c r="C1194" s="104">
        <v>5.33</v>
      </c>
      <c r="D1194" s="106">
        <v>0.84609999999999996</v>
      </c>
      <c r="E1194" s="106">
        <v>1</v>
      </c>
      <c r="F1194" s="106">
        <v>1</v>
      </c>
      <c r="G1194" s="106">
        <v>1</v>
      </c>
      <c r="H1194" s="106">
        <v>1</v>
      </c>
      <c r="I1194" s="107" t="s">
        <v>1246</v>
      </c>
      <c r="J1194" s="108" t="s">
        <v>1246</v>
      </c>
    </row>
    <row r="1195" spans="1:10" ht="15.5">
      <c r="A1195" s="109" t="s">
        <v>180</v>
      </c>
      <c r="B1195" s="110" t="s">
        <v>2097</v>
      </c>
      <c r="C1195" s="111">
        <v>12.03</v>
      </c>
      <c r="D1195" s="112">
        <v>2.4580000000000002</v>
      </c>
      <c r="E1195" s="112">
        <v>1</v>
      </c>
      <c r="F1195" s="112">
        <v>1</v>
      </c>
      <c r="G1195" s="112">
        <v>1</v>
      </c>
      <c r="H1195" s="112">
        <v>1</v>
      </c>
      <c r="I1195" s="113" t="s">
        <v>1246</v>
      </c>
      <c r="J1195" s="114" t="s">
        <v>1246</v>
      </c>
    </row>
    <row r="1196" spans="1:10" ht="15.5">
      <c r="A1196" s="115" t="s">
        <v>181</v>
      </c>
      <c r="B1196" s="116" t="s">
        <v>2098</v>
      </c>
      <c r="C1196" s="117">
        <v>9</v>
      </c>
      <c r="D1196" s="118">
        <v>0.30890000000000001</v>
      </c>
      <c r="E1196" s="119">
        <v>1</v>
      </c>
      <c r="F1196" s="119">
        <v>1</v>
      </c>
      <c r="G1196" s="119">
        <v>1</v>
      </c>
      <c r="H1196" s="119">
        <v>1</v>
      </c>
      <c r="I1196" s="120" t="s">
        <v>1246</v>
      </c>
      <c r="J1196" s="121" t="s">
        <v>1246</v>
      </c>
    </row>
    <row r="1197" spans="1:10" ht="15.5">
      <c r="A1197" s="102" t="s">
        <v>182</v>
      </c>
      <c r="B1197" s="103" t="s">
        <v>2098</v>
      </c>
      <c r="C1197" s="104">
        <v>7.07</v>
      </c>
      <c r="D1197" s="106">
        <v>0.43519999999999998</v>
      </c>
      <c r="E1197" s="106">
        <v>1</v>
      </c>
      <c r="F1197" s="106">
        <v>1</v>
      </c>
      <c r="G1197" s="106">
        <v>1</v>
      </c>
      <c r="H1197" s="106">
        <v>1</v>
      </c>
      <c r="I1197" s="107" t="s">
        <v>1246</v>
      </c>
      <c r="J1197" s="108" t="s">
        <v>1246</v>
      </c>
    </row>
    <row r="1198" spans="1:10" ht="15.5">
      <c r="A1198" s="102" t="s">
        <v>183</v>
      </c>
      <c r="B1198" s="103" t="s">
        <v>2098</v>
      </c>
      <c r="C1198" s="104">
        <v>7.64</v>
      </c>
      <c r="D1198" s="106">
        <v>0.76259999999999994</v>
      </c>
      <c r="E1198" s="106">
        <v>1</v>
      </c>
      <c r="F1198" s="106">
        <v>1</v>
      </c>
      <c r="G1198" s="106">
        <v>1</v>
      </c>
      <c r="H1198" s="106">
        <v>1</v>
      </c>
      <c r="I1198" s="107" t="s">
        <v>1246</v>
      </c>
      <c r="J1198" s="108" t="s">
        <v>1246</v>
      </c>
    </row>
    <row r="1199" spans="1:10" ht="15.5">
      <c r="A1199" s="109" t="s">
        <v>184</v>
      </c>
      <c r="B1199" s="110" t="s">
        <v>2098</v>
      </c>
      <c r="C1199" s="111">
        <v>7.63</v>
      </c>
      <c r="D1199" s="112">
        <v>1.8555999999999999</v>
      </c>
      <c r="E1199" s="112">
        <v>1</v>
      </c>
      <c r="F1199" s="112">
        <v>1</v>
      </c>
      <c r="G1199" s="112">
        <v>1</v>
      </c>
      <c r="H1199" s="112">
        <v>1</v>
      </c>
      <c r="I1199" s="113" t="s">
        <v>1246</v>
      </c>
      <c r="J1199" s="114" t="s">
        <v>1246</v>
      </c>
    </row>
    <row r="1200" spans="1:10" ht="15.5">
      <c r="A1200" s="115" t="s">
        <v>2099</v>
      </c>
      <c r="B1200" s="116" t="s">
        <v>2100</v>
      </c>
      <c r="C1200" s="117">
        <v>3.54</v>
      </c>
      <c r="D1200" s="118">
        <v>0.91149999999999998</v>
      </c>
      <c r="E1200" s="119">
        <v>1</v>
      </c>
      <c r="F1200" s="119">
        <v>1</v>
      </c>
      <c r="G1200" s="119">
        <v>1.25</v>
      </c>
      <c r="H1200" s="119">
        <v>1.25</v>
      </c>
      <c r="I1200" s="120" t="s">
        <v>1242</v>
      </c>
      <c r="J1200" s="121" t="s">
        <v>1240</v>
      </c>
    </row>
    <row r="1201" spans="1:10" ht="15.5">
      <c r="A1201" s="102" t="s">
        <v>2101</v>
      </c>
      <c r="B1201" s="103" t="s">
        <v>2100</v>
      </c>
      <c r="C1201" s="104">
        <v>4.5599999999999996</v>
      </c>
      <c r="D1201" s="106">
        <v>1.3376999999999999</v>
      </c>
      <c r="E1201" s="106">
        <v>1</v>
      </c>
      <c r="F1201" s="106">
        <v>1</v>
      </c>
      <c r="G1201" s="106">
        <v>1.25</v>
      </c>
      <c r="H1201" s="106">
        <v>1.25</v>
      </c>
      <c r="I1201" s="107" t="s">
        <v>1242</v>
      </c>
      <c r="J1201" s="108" t="s">
        <v>1240</v>
      </c>
    </row>
    <row r="1202" spans="1:10" ht="15.5">
      <c r="A1202" s="102" t="s">
        <v>2102</v>
      </c>
      <c r="B1202" s="103" t="s">
        <v>2100</v>
      </c>
      <c r="C1202" s="104">
        <v>8.57</v>
      </c>
      <c r="D1202" s="106">
        <v>2.1642000000000001</v>
      </c>
      <c r="E1202" s="106">
        <v>1</v>
      </c>
      <c r="F1202" s="106">
        <v>1</v>
      </c>
      <c r="G1202" s="106">
        <v>1.25</v>
      </c>
      <c r="H1202" s="106">
        <v>1.25</v>
      </c>
      <c r="I1202" s="107" t="s">
        <v>1242</v>
      </c>
      <c r="J1202" s="108" t="s">
        <v>1240</v>
      </c>
    </row>
    <row r="1203" spans="1:10" ht="15.5">
      <c r="A1203" s="109" t="s">
        <v>2103</v>
      </c>
      <c r="B1203" s="110" t="s">
        <v>2100</v>
      </c>
      <c r="C1203" s="111">
        <v>17.27</v>
      </c>
      <c r="D1203" s="112">
        <v>4.8174000000000001</v>
      </c>
      <c r="E1203" s="112">
        <v>1.1000000000000001</v>
      </c>
      <c r="F1203" s="112">
        <v>1.1000000000000001</v>
      </c>
      <c r="G1203" s="112">
        <v>1.75</v>
      </c>
      <c r="H1203" s="112">
        <v>1.75</v>
      </c>
      <c r="I1203" s="113" t="s">
        <v>1242</v>
      </c>
      <c r="J1203" s="114" t="s">
        <v>1240</v>
      </c>
    </row>
    <row r="1204" spans="1:10" ht="15.5">
      <c r="A1204" s="115" t="s">
        <v>2104</v>
      </c>
      <c r="B1204" s="116" t="s">
        <v>2105</v>
      </c>
      <c r="C1204" s="117">
        <v>2.56</v>
      </c>
      <c r="D1204" s="118">
        <v>0.87890000000000001</v>
      </c>
      <c r="E1204" s="119">
        <v>1</v>
      </c>
      <c r="F1204" s="119">
        <v>1</v>
      </c>
      <c r="G1204" s="119">
        <v>1.25</v>
      </c>
      <c r="H1204" s="119">
        <v>1.25</v>
      </c>
      <c r="I1204" s="120" t="s">
        <v>1242</v>
      </c>
      <c r="J1204" s="121" t="s">
        <v>1240</v>
      </c>
    </row>
    <row r="1205" spans="1:10" ht="15.5">
      <c r="A1205" s="102" t="s">
        <v>2106</v>
      </c>
      <c r="B1205" s="103" t="s">
        <v>2105</v>
      </c>
      <c r="C1205" s="104">
        <v>4.3899999999999997</v>
      </c>
      <c r="D1205" s="106">
        <v>1.2836000000000001</v>
      </c>
      <c r="E1205" s="106">
        <v>1</v>
      </c>
      <c r="F1205" s="106">
        <v>1</v>
      </c>
      <c r="G1205" s="106">
        <v>1.25</v>
      </c>
      <c r="H1205" s="106">
        <v>1.25</v>
      </c>
      <c r="I1205" s="107" t="s">
        <v>1242</v>
      </c>
      <c r="J1205" s="108" t="s">
        <v>1240</v>
      </c>
    </row>
    <row r="1206" spans="1:10" ht="15.5">
      <c r="A1206" s="102" t="s">
        <v>2107</v>
      </c>
      <c r="B1206" s="103" t="s">
        <v>2105</v>
      </c>
      <c r="C1206" s="104">
        <v>7.43</v>
      </c>
      <c r="D1206" s="106">
        <v>2.0743</v>
      </c>
      <c r="E1206" s="106">
        <v>1</v>
      </c>
      <c r="F1206" s="106">
        <v>1</v>
      </c>
      <c r="G1206" s="106">
        <v>1.25</v>
      </c>
      <c r="H1206" s="106">
        <v>1.25</v>
      </c>
      <c r="I1206" s="107" t="s">
        <v>1242</v>
      </c>
      <c r="J1206" s="108" t="s">
        <v>1240</v>
      </c>
    </row>
    <row r="1207" spans="1:10" ht="15.5">
      <c r="A1207" s="109" t="s">
        <v>2108</v>
      </c>
      <c r="B1207" s="110" t="s">
        <v>2105</v>
      </c>
      <c r="C1207" s="111">
        <v>14.43</v>
      </c>
      <c r="D1207" s="112">
        <v>4.3311000000000002</v>
      </c>
      <c r="E1207" s="112">
        <v>1.1000000000000001</v>
      </c>
      <c r="F1207" s="112">
        <v>1.1000000000000001</v>
      </c>
      <c r="G1207" s="112">
        <v>1.75</v>
      </c>
      <c r="H1207" s="112">
        <v>1.75</v>
      </c>
      <c r="I1207" s="113" t="s">
        <v>1242</v>
      </c>
      <c r="J1207" s="114" t="s">
        <v>1240</v>
      </c>
    </row>
    <row r="1208" spans="1:10" ht="15.5">
      <c r="A1208" s="115" t="s">
        <v>2109</v>
      </c>
      <c r="B1208" s="116" t="s">
        <v>2110</v>
      </c>
      <c r="C1208" s="117">
        <v>2.5</v>
      </c>
      <c r="D1208" s="118">
        <v>0.84809999999999997</v>
      </c>
      <c r="E1208" s="119">
        <v>1</v>
      </c>
      <c r="F1208" s="119">
        <v>1</v>
      </c>
      <c r="G1208" s="119">
        <v>1.25</v>
      </c>
      <c r="H1208" s="119">
        <v>1.25</v>
      </c>
      <c r="I1208" s="120" t="s">
        <v>1242</v>
      </c>
      <c r="J1208" s="121" t="s">
        <v>1240</v>
      </c>
    </row>
    <row r="1209" spans="1:10" ht="15.5">
      <c r="A1209" s="102" t="s">
        <v>2111</v>
      </c>
      <c r="B1209" s="103" t="s">
        <v>2110</v>
      </c>
      <c r="C1209" s="104">
        <v>4.04</v>
      </c>
      <c r="D1209" s="106">
        <v>1.2234</v>
      </c>
      <c r="E1209" s="106">
        <v>1</v>
      </c>
      <c r="F1209" s="106">
        <v>1</v>
      </c>
      <c r="G1209" s="106">
        <v>1.25</v>
      </c>
      <c r="H1209" s="106">
        <v>1.25</v>
      </c>
      <c r="I1209" s="107" t="s">
        <v>1242</v>
      </c>
      <c r="J1209" s="108" t="s">
        <v>1240</v>
      </c>
    </row>
    <row r="1210" spans="1:10" ht="15.5">
      <c r="A1210" s="102" t="s">
        <v>2112</v>
      </c>
      <c r="B1210" s="103" t="s">
        <v>2110</v>
      </c>
      <c r="C1210" s="104">
        <v>8.3000000000000007</v>
      </c>
      <c r="D1210" s="106">
        <v>1.9987999999999999</v>
      </c>
      <c r="E1210" s="106">
        <v>1</v>
      </c>
      <c r="F1210" s="106">
        <v>1</v>
      </c>
      <c r="G1210" s="106">
        <v>1.25</v>
      </c>
      <c r="H1210" s="106">
        <v>1.25</v>
      </c>
      <c r="I1210" s="107" t="s">
        <v>1242</v>
      </c>
      <c r="J1210" s="108" t="s">
        <v>1240</v>
      </c>
    </row>
    <row r="1211" spans="1:10" ht="15.5">
      <c r="A1211" s="109" t="s">
        <v>2113</v>
      </c>
      <c r="B1211" s="110" t="s">
        <v>2110</v>
      </c>
      <c r="C1211" s="111">
        <v>15.14</v>
      </c>
      <c r="D1211" s="112">
        <v>3.734</v>
      </c>
      <c r="E1211" s="112">
        <v>1.1000000000000001</v>
      </c>
      <c r="F1211" s="112">
        <v>1.1000000000000001</v>
      </c>
      <c r="G1211" s="112">
        <v>1.75</v>
      </c>
      <c r="H1211" s="112">
        <v>1.75</v>
      </c>
      <c r="I1211" s="113" t="s">
        <v>1242</v>
      </c>
      <c r="J1211" s="114" t="s">
        <v>1240</v>
      </c>
    </row>
    <row r="1212" spans="1:10" ht="15.5">
      <c r="A1212" s="115" t="s">
        <v>2114</v>
      </c>
      <c r="B1212" s="116" t="s">
        <v>2115</v>
      </c>
      <c r="C1212" s="117">
        <v>2.27</v>
      </c>
      <c r="D1212" s="118">
        <v>0.47660000000000002</v>
      </c>
      <c r="E1212" s="119">
        <v>1</v>
      </c>
      <c r="F1212" s="119">
        <v>1</v>
      </c>
      <c r="G1212" s="119">
        <v>1.25</v>
      </c>
      <c r="H1212" s="119">
        <v>1.25</v>
      </c>
      <c r="I1212" s="120" t="s">
        <v>1242</v>
      </c>
      <c r="J1212" s="121" t="s">
        <v>1240</v>
      </c>
    </row>
    <row r="1213" spans="1:10" ht="15.5">
      <c r="A1213" s="102" t="s">
        <v>2116</v>
      </c>
      <c r="B1213" s="103" t="s">
        <v>2115</v>
      </c>
      <c r="C1213" s="104">
        <v>3.1</v>
      </c>
      <c r="D1213" s="106">
        <v>0.62329999999999997</v>
      </c>
      <c r="E1213" s="106">
        <v>1</v>
      </c>
      <c r="F1213" s="106">
        <v>1</v>
      </c>
      <c r="G1213" s="106">
        <v>1.25</v>
      </c>
      <c r="H1213" s="106">
        <v>1.25</v>
      </c>
      <c r="I1213" s="107" t="s">
        <v>1242</v>
      </c>
      <c r="J1213" s="108" t="s">
        <v>1240</v>
      </c>
    </row>
    <row r="1214" spans="1:10" ht="15.5">
      <c r="A1214" s="102" t="s">
        <v>2117</v>
      </c>
      <c r="B1214" s="103" t="s">
        <v>2115</v>
      </c>
      <c r="C1214" s="104">
        <v>5.22</v>
      </c>
      <c r="D1214" s="106">
        <v>0.94840000000000002</v>
      </c>
      <c r="E1214" s="106">
        <v>1</v>
      </c>
      <c r="F1214" s="106">
        <v>1</v>
      </c>
      <c r="G1214" s="106">
        <v>1.25</v>
      </c>
      <c r="H1214" s="106">
        <v>1.25</v>
      </c>
      <c r="I1214" s="107" t="s">
        <v>1242</v>
      </c>
      <c r="J1214" s="108" t="s">
        <v>1240</v>
      </c>
    </row>
    <row r="1215" spans="1:10" ht="15.5">
      <c r="A1215" s="109" t="s">
        <v>2118</v>
      </c>
      <c r="B1215" s="110" t="s">
        <v>2115</v>
      </c>
      <c r="C1215" s="111">
        <v>11.93</v>
      </c>
      <c r="D1215" s="112">
        <v>2.1049000000000002</v>
      </c>
      <c r="E1215" s="112">
        <v>1.1000000000000001</v>
      </c>
      <c r="F1215" s="112">
        <v>1.1000000000000001</v>
      </c>
      <c r="G1215" s="112">
        <v>1.75</v>
      </c>
      <c r="H1215" s="112">
        <v>1.75</v>
      </c>
      <c r="I1215" s="113" t="s">
        <v>1242</v>
      </c>
      <c r="J1215" s="114" t="s">
        <v>1240</v>
      </c>
    </row>
    <row r="1216" spans="1:10" ht="15.5">
      <c r="A1216" s="115" t="s">
        <v>185</v>
      </c>
      <c r="B1216" s="116" t="s">
        <v>2119</v>
      </c>
      <c r="C1216" s="117">
        <v>1.6</v>
      </c>
      <c r="D1216" s="118">
        <v>0.27210000000000001</v>
      </c>
      <c r="E1216" s="119">
        <v>1</v>
      </c>
      <c r="F1216" s="119">
        <v>1</v>
      </c>
      <c r="G1216" s="119">
        <v>1.25</v>
      </c>
      <c r="H1216" s="119">
        <v>1.25</v>
      </c>
      <c r="I1216" s="120" t="s">
        <v>1242</v>
      </c>
      <c r="J1216" s="121" t="s">
        <v>1240</v>
      </c>
    </row>
    <row r="1217" spans="1:10" ht="15.5">
      <c r="A1217" s="102" t="s">
        <v>186</v>
      </c>
      <c r="B1217" s="103" t="s">
        <v>2119</v>
      </c>
      <c r="C1217" s="104">
        <v>2.04</v>
      </c>
      <c r="D1217" s="106">
        <v>0.39829999999999999</v>
      </c>
      <c r="E1217" s="106">
        <v>1</v>
      </c>
      <c r="F1217" s="106">
        <v>1</v>
      </c>
      <c r="G1217" s="106">
        <v>1.25</v>
      </c>
      <c r="H1217" s="106">
        <v>1.25</v>
      </c>
      <c r="I1217" s="107" t="s">
        <v>1242</v>
      </c>
      <c r="J1217" s="108" t="s">
        <v>1240</v>
      </c>
    </row>
    <row r="1218" spans="1:10" ht="15.5">
      <c r="A1218" s="102" t="s">
        <v>187</v>
      </c>
      <c r="B1218" s="103" t="s">
        <v>2119</v>
      </c>
      <c r="C1218" s="104">
        <v>3.37</v>
      </c>
      <c r="D1218" s="106">
        <v>0.84789999999999999</v>
      </c>
      <c r="E1218" s="106">
        <v>1</v>
      </c>
      <c r="F1218" s="106">
        <v>1</v>
      </c>
      <c r="G1218" s="106">
        <v>1.25</v>
      </c>
      <c r="H1218" s="106">
        <v>1.25</v>
      </c>
      <c r="I1218" s="107" t="s">
        <v>1242</v>
      </c>
      <c r="J1218" s="108" t="s">
        <v>1240</v>
      </c>
    </row>
    <row r="1219" spans="1:10" ht="15.5">
      <c r="A1219" s="109" t="s">
        <v>188</v>
      </c>
      <c r="B1219" s="110" t="s">
        <v>2119</v>
      </c>
      <c r="C1219" s="111">
        <v>8.9499999999999993</v>
      </c>
      <c r="D1219" s="112">
        <v>1.9992000000000001</v>
      </c>
      <c r="E1219" s="112">
        <v>1.1000000000000001</v>
      </c>
      <c r="F1219" s="112">
        <v>1.1000000000000001</v>
      </c>
      <c r="G1219" s="112">
        <v>1.75</v>
      </c>
      <c r="H1219" s="112">
        <v>1.75</v>
      </c>
      <c r="I1219" s="113" t="s">
        <v>1242</v>
      </c>
      <c r="J1219" s="114" t="s">
        <v>1240</v>
      </c>
    </row>
    <row r="1220" spans="1:10" ht="15.5">
      <c r="A1220" s="115" t="s">
        <v>189</v>
      </c>
      <c r="B1220" s="116" t="s">
        <v>2120</v>
      </c>
      <c r="C1220" s="117">
        <v>1.79</v>
      </c>
      <c r="D1220" s="118">
        <v>0.34039999999999998</v>
      </c>
      <c r="E1220" s="119">
        <v>1</v>
      </c>
      <c r="F1220" s="119">
        <v>1</v>
      </c>
      <c r="G1220" s="119">
        <v>1.25</v>
      </c>
      <c r="H1220" s="119">
        <v>1.25</v>
      </c>
      <c r="I1220" s="120" t="s">
        <v>1242</v>
      </c>
      <c r="J1220" s="121" t="s">
        <v>1240</v>
      </c>
    </row>
    <row r="1221" spans="1:10" ht="15.5">
      <c r="A1221" s="102" t="s">
        <v>190</v>
      </c>
      <c r="B1221" s="103" t="s">
        <v>2120</v>
      </c>
      <c r="C1221" s="104">
        <v>2.61</v>
      </c>
      <c r="D1221" s="106">
        <v>0.42670000000000002</v>
      </c>
      <c r="E1221" s="106">
        <v>1</v>
      </c>
      <c r="F1221" s="106">
        <v>1</v>
      </c>
      <c r="G1221" s="106">
        <v>1.25</v>
      </c>
      <c r="H1221" s="106">
        <v>1.25</v>
      </c>
      <c r="I1221" s="107" t="s">
        <v>1242</v>
      </c>
      <c r="J1221" s="108" t="s">
        <v>1240</v>
      </c>
    </row>
    <row r="1222" spans="1:10" ht="15.5">
      <c r="A1222" s="102" t="s">
        <v>191</v>
      </c>
      <c r="B1222" s="103" t="s">
        <v>2120</v>
      </c>
      <c r="C1222" s="104">
        <v>3.58</v>
      </c>
      <c r="D1222" s="106">
        <v>0.75619999999999998</v>
      </c>
      <c r="E1222" s="106">
        <v>1</v>
      </c>
      <c r="F1222" s="106">
        <v>1</v>
      </c>
      <c r="G1222" s="106">
        <v>1.25</v>
      </c>
      <c r="H1222" s="106">
        <v>1.25</v>
      </c>
      <c r="I1222" s="107" t="s">
        <v>1242</v>
      </c>
      <c r="J1222" s="108" t="s">
        <v>1240</v>
      </c>
    </row>
    <row r="1223" spans="1:10" ht="15.5">
      <c r="A1223" s="109" t="s">
        <v>192</v>
      </c>
      <c r="B1223" s="110" t="s">
        <v>2120</v>
      </c>
      <c r="C1223" s="111">
        <v>6.69</v>
      </c>
      <c r="D1223" s="112">
        <v>1.7553000000000001</v>
      </c>
      <c r="E1223" s="112">
        <v>1.1000000000000001</v>
      </c>
      <c r="F1223" s="112">
        <v>1.1000000000000001</v>
      </c>
      <c r="G1223" s="112">
        <v>1.75</v>
      </c>
      <c r="H1223" s="112">
        <v>1.75</v>
      </c>
      <c r="I1223" s="113" t="s">
        <v>1242</v>
      </c>
      <c r="J1223" s="114" t="s">
        <v>1240</v>
      </c>
    </row>
    <row r="1224" spans="1:10" ht="15.5">
      <c r="A1224" s="115" t="s">
        <v>193</v>
      </c>
      <c r="B1224" s="116" t="s">
        <v>2121</v>
      </c>
      <c r="C1224" s="117">
        <v>2.59</v>
      </c>
      <c r="D1224" s="118">
        <v>0.49659999999999999</v>
      </c>
      <c r="E1224" s="119">
        <v>1</v>
      </c>
      <c r="F1224" s="119">
        <v>1</v>
      </c>
      <c r="G1224" s="119">
        <v>1.25</v>
      </c>
      <c r="H1224" s="119">
        <v>1.25</v>
      </c>
      <c r="I1224" s="120" t="s">
        <v>1242</v>
      </c>
      <c r="J1224" s="121" t="s">
        <v>1240</v>
      </c>
    </row>
    <row r="1225" spans="1:10" ht="15.5">
      <c r="A1225" s="102" t="s">
        <v>194</v>
      </c>
      <c r="B1225" s="103" t="s">
        <v>2121</v>
      </c>
      <c r="C1225" s="104">
        <v>3.53</v>
      </c>
      <c r="D1225" s="106">
        <v>0.66510000000000002</v>
      </c>
      <c r="E1225" s="106">
        <v>1</v>
      </c>
      <c r="F1225" s="106">
        <v>1</v>
      </c>
      <c r="G1225" s="106">
        <v>1.25</v>
      </c>
      <c r="H1225" s="106">
        <v>1.25</v>
      </c>
      <c r="I1225" s="107" t="s">
        <v>1242</v>
      </c>
      <c r="J1225" s="108" t="s">
        <v>1240</v>
      </c>
    </row>
    <row r="1226" spans="1:10" ht="15.5">
      <c r="A1226" s="102" t="s">
        <v>195</v>
      </c>
      <c r="B1226" s="103" t="s">
        <v>2121</v>
      </c>
      <c r="C1226" s="104">
        <v>5.0599999999999996</v>
      </c>
      <c r="D1226" s="106">
        <v>1.0894999999999999</v>
      </c>
      <c r="E1226" s="106">
        <v>1</v>
      </c>
      <c r="F1226" s="106">
        <v>1</v>
      </c>
      <c r="G1226" s="106">
        <v>1.25</v>
      </c>
      <c r="H1226" s="106">
        <v>1.25</v>
      </c>
      <c r="I1226" s="107" t="s">
        <v>1242</v>
      </c>
      <c r="J1226" s="108" t="s">
        <v>1240</v>
      </c>
    </row>
    <row r="1227" spans="1:10" ht="15.5">
      <c r="A1227" s="109" t="s">
        <v>196</v>
      </c>
      <c r="B1227" s="110" t="s">
        <v>2121</v>
      </c>
      <c r="C1227" s="111">
        <v>8.66</v>
      </c>
      <c r="D1227" s="112">
        <v>2.5104000000000002</v>
      </c>
      <c r="E1227" s="112">
        <v>1.1000000000000001</v>
      </c>
      <c r="F1227" s="112">
        <v>1.1000000000000001</v>
      </c>
      <c r="G1227" s="112">
        <v>1.75</v>
      </c>
      <c r="H1227" s="112">
        <v>1.75</v>
      </c>
      <c r="I1227" s="113" t="s">
        <v>1242</v>
      </c>
      <c r="J1227" s="114" t="s">
        <v>1240</v>
      </c>
    </row>
    <row r="1228" spans="1:10" ht="15.5">
      <c r="A1228" s="115" t="s">
        <v>197</v>
      </c>
      <c r="B1228" s="116" t="s">
        <v>2122</v>
      </c>
      <c r="C1228" s="117">
        <v>2.74</v>
      </c>
      <c r="D1228" s="118">
        <v>0.40179999999999999</v>
      </c>
      <c r="E1228" s="119">
        <v>1</v>
      </c>
      <c r="F1228" s="119">
        <v>1</v>
      </c>
      <c r="G1228" s="119">
        <v>1.25</v>
      </c>
      <c r="H1228" s="119">
        <v>1.25</v>
      </c>
      <c r="I1228" s="120" t="s">
        <v>1242</v>
      </c>
      <c r="J1228" s="121" t="s">
        <v>1240</v>
      </c>
    </row>
    <row r="1229" spans="1:10" ht="15.5">
      <c r="A1229" s="102" t="s">
        <v>198</v>
      </c>
      <c r="B1229" s="103" t="s">
        <v>2122</v>
      </c>
      <c r="C1229" s="104">
        <v>3.97</v>
      </c>
      <c r="D1229" s="106">
        <v>0.4854</v>
      </c>
      <c r="E1229" s="106">
        <v>1</v>
      </c>
      <c r="F1229" s="106">
        <v>1</v>
      </c>
      <c r="G1229" s="106">
        <v>1.25</v>
      </c>
      <c r="H1229" s="106">
        <v>1.25</v>
      </c>
      <c r="I1229" s="107" t="s">
        <v>1242</v>
      </c>
      <c r="J1229" s="108" t="s">
        <v>1240</v>
      </c>
    </row>
    <row r="1230" spans="1:10" ht="15.5">
      <c r="A1230" s="102" t="s">
        <v>199</v>
      </c>
      <c r="B1230" s="103" t="s">
        <v>2122</v>
      </c>
      <c r="C1230" s="104">
        <v>4.95</v>
      </c>
      <c r="D1230" s="106">
        <v>0.79249999999999998</v>
      </c>
      <c r="E1230" s="106">
        <v>1</v>
      </c>
      <c r="F1230" s="106">
        <v>1</v>
      </c>
      <c r="G1230" s="106">
        <v>1.25</v>
      </c>
      <c r="H1230" s="106">
        <v>1.25</v>
      </c>
      <c r="I1230" s="107" t="s">
        <v>1242</v>
      </c>
      <c r="J1230" s="108" t="s">
        <v>1240</v>
      </c>
    </row>
    <row r="1231" spans="1:10" ht="15.5">
      <c r="A1231" s="109" t="s">
        <v>200</v>
      </c>
      <c r="B1231" s="110" t="s">
        <v>2122</v>
      </c>
      <c r="C1231" s="111">
        <v>10.199999999999999</v>
      </c>
      <c r="D1231" s="112">
        <v>2.3069999999999999</v>
      </c>
      <c r="E1231" s="112">
        <v>1.1000000000000001</v>
      </c>
      <c r="F1231" s="112">
        <v>1.1000000000000001</v>
      </c>
      <c r="G1231" s="112">
        <v>1.75</v>
      </c>
      <c r="H1231" s="112">
        <v>1.75</v>
      </c>
      <c r="I1231" s="113" t="s">
        <v>1242</v>
      </c>
      <c r="J1231" s="114" t="s">
        <v>1240</v>
      </c>
    </row>
    <row r="1232" spans="1:10" ht="15.5">
      <c r="A1232" s="115" t="s">
        <v>201</v>
      </c>
      <c r="B1232" s="116" t="s">
        <v>2123</v>
      </c>
      <c r="C1232" s="117">
        <v>1.77</v>
      </c>
      <c r="D1232" s="118">
        <v>0.44109999999999999</v>
      </c>
      <c r="E1232" s="119">
        <v>1</v>
      </c>
      <c r="F1232" s="119">
        <v>1</v>
      </c>
      <c r="G1232" s="119">
        <v>1.25</v>
      </c>
      <c r="H1232" s="119">
        <v>1.25</v>
      </c>
      <c r="I1232" s="120" t="s">
        <v>1242</v>
      </c>
      <c r="J1232" s="121" t="s">
        <v>1240</v>
      </c>
    </row>
    <row r="1233" spans="1:10" ht="15.5">
      <c r="A1233" s="102" t="s">
        <v>202</v>
      </c>
      <c r="B1233" s="103" t="s">
        <v>2123</v>
      </c>
      <c r="C1233" s="104">
        <v>2.66</v>
      </c>
      <c r="D1233" s="106">
        <v>0.4965</v>
      </c>
      <c r="E1233" s="106">
        <v>1</v>
      </c>
      <c r="F1233" s="106">
        <v>1</v>
      </c>
      <c r="G1233" s="106">
        <v>1.25</v>
      </c>
      <c r="H1233" s="106">
        <v>1.25</v>
      </c>
      <c r="I1233" s="107" t="s">
        <v>1242</v>
      </c>
      <c r="J1233" s="108" t="s">
        <v>1240</v>
      </c>
    </row>
    <row r="1234" spans="1:10" ht="15.5">
      <c r="A1234" s="102" t="s">
        <v>203</v>
      </c>
      <c r="B1234" s="103" t="s">
        <v>2123</v>
      </c>
      <c r="C1234" s="104">
        <v>3.31</v>
      </c>
      <c r="D1234" s="106">
        <v>0.76070000000000004</v>
      </c>
      <c r="E1234" s="106">
        <v>1</v>
      </c>
      <c r="F1234" s="106">
        <v>1</v>
      </c>
      <c r="G1234" s="106">
        <v>1.25</v>
      </c>
      <c r="H1234" s="106">
        <v>1.25</v>
      </c>
      <c r="I1234" s="107" t="s">
        <v>1242</v>
      </c>
      <c r="J1234" s="108" t="s">
        <v>1240</v>
      </c>
    </row>
    <row r="1235" spans="1:10" ht="15.5">
      <c r="A1235" s="109" t="s">
        <v>204</v>
      </c>
      <c r="B1235" s="110" t="s">
        <v>2123</v>
      </c>
      <c r="C1235" s="111">
        <v>5.97</v>
      </c>
      <c r="D1235" s="112">
        <v>1.7383999999999999</v>
      </c>
      <c r="E1235" s="112">
        <v>1.1000000000000001</v>
      </c>
      <c r="F1235" s="112">
        <v>1.1000000000000001</v>
      </c>
      <c r="G1235" s="112">
        <v>1.75</v>
      </c>
      <c r="H1235" s="112">
        <v>1.75</v>
      </c>
      <c r="I1235" s="113" t="s">
        <v>1242</v>
      </c>
      <c r="J1235" s="114" t="s">
        <v>1240</v>
      </c>
    </row>
    <row r="1236" spans="1:10" ht="15.5">
      <c r="A1236" s="115" t="s">
        <v>2124</v>
      </c>
      <c r="B1236" s="116" t="s">
        <v>2125</v>
      </c>
      <c r="C1236" s="117">
        <v>2.5499999999999998</v>
      </c>
      <c r="D1236" s="118">
        <v>0.36420000000000002</v>
      </c>
      <c r="E1236" s="119">
        <v>1</v>
      </c>
      <c r="F1236" s="119">
        <v>1</v>
      </c>
      <c r="G1236" s="119">
        <v>1.25</v>
      </c>
      <c r="H1236" s="119">
        <v>1.25</v>
      </c>
      <c r="I1236" s="120" t="s">
        <v>1242</v>
      </c>
      <c r="J1236" s="121" t="s">
        <v>1240</v>
      </c>
    </row>
    <row r="1237" spans="1:10" ht="15.5">
      <c r="A1237" s="102" t="s">
        <v>2126</v>
      </c>
      <c r="B1237" s="103" t="s">
        <v>2125</v>
      </c>
      <c r="C1237" s="104">
        <v>2.8</v>
      </c>
      <c r="D1237" s="106">
        <v>0.4521</v>
      </c>
      <c r="E1237" s="106">
        <v>1</v>
      </c>
      <c r="F1237" s="106">
        <v>1</v>
      </c>
      <c r="G1237" s="106">
        <v>1.25</v>
      </c>
      <c r="H1237" s="106">
        <v>1.25</v>
      </c>
      <c r="I1237" s="107" t="s">
        <v>1242</v>
      </c>
      <c r="J1237" s="108" t="s">
        <v>1240</v>
      </c>
    </row>
    <row r="1238" spans="1:10" ht="15.5">
      <c r="A1238" s="102" t="s">
        <v>2127</v>
      </c>
      <c r="B1238" s="103" t="s">
        <v>2125</v>
      </c>
      <c r="C1238" s="104">
        <v>4.04</v>
      </c>
      <c r="D1238" s="106">
        <v>0.75729999999999997</v>
      </c>
      <c r="E1238" s="106">
        <v>1</v>
      </c>
      <c r="F1238" s="106">
        <v>1</v>
      </c>
      <c r="G1238" s="106">
        <v>1.25</v>
      </c>
      <c r="H1238" s="106">
        <v>1.25</v>
      </c>
      <c r="I1238" s="107" t="s">
        <v>1242</v>
      </c>
      <c r="J1238" s="108" t="s">
        <v>1240</v>
      </c>
    </row>
    <row r="1239" spans="1:10" ht="15.5">
      <c r="A1239" s="109" t="s">
        <v>2128</v>
      </c>
      <c r="B1239" s="110" t="s">
        <v>2125</v>
      </c>
      <c r="C1239" s="111">
        <v>6.52</v>
      </c>
      <c r="D1239" s="112">
        <v>1.7305999999999999</v>
      </c>
      <c r="E1239" s="112">
        <v>1.1000000000000001</v>
      </c>
      <c r="F1239" s="112">
        <v>1.1000000000000001</v>
      </c>
      <c r="G1239" s="112">
        <v>1.75</v>
      </c>
      <c r="H1239" s="112">
        <v>1.75</v>
      </c>
      <c r="I1239" s="113" t="s">
        <v>1242</v>
      </c>
      <c r="J1239" s="114" t="s">
        <v>1240</v>
      </c>
    </row>
    <row r="1240" spans="1:10" ht="15.5">
      <c r="A1240" s="115" t="s">
        <v>205</v>
      </c>
      <c r="B1240" s="116" t="s">
        <v>2129</v>
      </c>
      <c r="C1240" s="117">
        <v>10.79</v>
      </c>
      <c r="D1240" s="118">
        <v>3.0301</v>
      </c>
      <c r="E1240" s="119">
        <v>1</v>
      </c>
      <c r="F1240" s="119">
        <v>1</v>
      </c>
      <c r="G1240" s="119">
        <v>1.25</v>
      </c>
      <c r="H1240" s="119">
        <v>1.25</v>
      </c>
      <c r="I1240" s="120" t="s">
        <v>1242</v>
      </c>
      <c r="J1240" s="121" t="s">
        <v>1240</v>
      </c>
    </row>
    <row r="1241" spans="1:10" ht="15.5">
      <c r="A1241" s="102" t="s">
        <v>206</v>
      </c>
      <c r="B1241" s="103" t="s">
        <v>2129</v>
      </c>
      <c r="C1241" s="104">
        <v>10.98</v>
      </c>
      <c r="D1241" s="106">
        <v>3.3332000000000002</v>
      </c>
      <c r="E1241" s="106">
        <v>1</v>
      </c>
      <c r="F1241" s="106">
        <v>1</v>
      </c>
      <c r="G1241" s="106">
        <v>1.25</v>
      </c>
      <c r="H1241" s="106">
        <v>1.25</v>
      </c>
      <c r="I1241" s="107" t="s">
        <v>1242</v>
      </c>
      <c r="J1241" s="108" t="s">
        <v>1240</v>
      </c>
    </row>
    <row r="1242" spans="1:10" ht="15.5">
      <c r="A1242" s="102" t="s">
        <v>207</v>
      </c>
      <c r="B1242" s="103" t="s">
        <v>2129</v>
      </c>
      <c r="C1242" s="104">
        <v>16.89</v>
      </c>
      <c r="D1242" s="106">
        <v>6.2325999999999997</v>
      </c>
      <c r="E1242" s="106">
        <v>1</v>
      </c>
      <c r="F1242" s="106">
        <v>1</v>
      </c>
      <c r="G1242" s="106">
        <v>1.25</v>
      </c>
      <c r="H1242" s="106">
        <v>1.25</v>
      </c>
      <c r="I1242" s="107" t="s">
        <v>1242</v>
      </c>
      <c r="J1242" s="108" t="s">
        <v>1240</v>
      </c>
    </row>
    <row r="1243" spans="1:10" ht="15.5">
      <c r="A1243" s="109" t="s">
        <v>208</v>
      </c>
      <c r="B1243" s="110" t="s">
        <v>2129</v>
      </c>
      <c r="C1243" s="111">
        <v>50.71</v>
      </c>
      <c r="D1243" s="112">
        <v>16.763100000000001</v>
      </c>
      <c r="E1243" s="112">
        <v>1.1000000000000001</v>
      </c>
      <c r="F1243" s="112">
        <v>1.1000000000000001</v>
      </c>
      <c r="G1243" s="112">
        <v>1.75</v>
      </c>
      <c r="H1243" s="112">
        <v>1.75</v>
      </c>
      <c r="I1243" s="113" t="s">
        <v>1242</v>
      </c>
      <c r="J1243" s="114" t="s">
        <v>1240</v>
      </c>
    </row>
    <row r="1244" spans="1:10" ht="15.5">
      <c r="A1244" s="115" t="s">
        <v>209</v>
      </c>
      <c r="B1244" s="116" t="s">
        <v>2130</v>
      </c>
      <c r="C1244" s="117">
        <v>5.44</v>
      </c>
      <c r="D1244" s="118">
        <v>1.1912</v>
      </c>
      <c r="E1244" s="119">
        <v>1</v>
      </c>
      <c r="F1244" s="119">
        <v>1</v>
      </c>
      <c r="G1244" s="119">
        <v>1.25</v>
      </c>
      <c r="H1244" s="119">
        <v>1.25</v>
      </c>
      <c r="I1244" s="120" t="s">
        <v>1242</v>
      </c>
      <c r="J1244" s="121" t="s">
        <v>1240</v>
      </c>
    </row>
    <row r="1245" spans="1:10" ht="15.5">
      <c r="A1245" s="102" t="s">
        <v>210</v>
      </c>
      <c r="B1245" s="103" t="s">
        <v>2130</v>
      </c>
      <c r="C1245" s="104">
        <v>8.75</v>
      </c>
      <c r="D1245" s="106">
        <v>1.7558</v>
      </c>
      <c r="E1245" s="106">
        <v>1</v>
      </c>
      <c r="F1245" s="106">
        <v>1</v>
      </c>
      <c r="G1245" s="106">
        <v>1.25</v>
      </c>
      <c r="H1245" s="106">
        <v>1.25</v>
      </c>
      <c r="I1245" s="107" t="s">
        <v>1242</v>
      </c>
      <c r="J1245" s="108" t="s">
        <v>1240</v>
      </c>
    </row>
    <row r="1246" spans="1:10" ht="15.5">
      <c r="A1246" s="102" t="s">
        <v>211</v>
      </c>
      <c r="B1246" s="103" t="s">
        <v>2130</v>
      </c>
      <c r="C1246" s="104">
        <v>11.76</v>
      </c>
      <c r="D1246" s="106">
        <v>3.2509999999999999</v>
      </c>
      <c r="E1246" s="106">
        <v>1</v>
      </c>
      <c r="F1246" s="106">
        <v>1</v>
      </c>
      <c r="G1246" s="106">
        <v>1.25</v>
      </c>
      <c r="H1246" s="106">
        <v>1.25</v>
      </c>
      <c r="I1246" s="107" t="s">
        <v>1242</v>
      </c>
      <c r="J1246" s="108" t="s">
        <v>1240</v>
      </c>
    </row>
    <row r="1247" spans="1:10" ht="15.5">
      <c r="A1247" s="109" t="s">
        <v>212</v>
      </c>
      <c r="B1247" s="110" t="s">
        <v>2130</v>
      </c>
      <c r="C1247" s="111">
        <v>27.85</v>
      </c>
      <c r="D1247" s="112">
        <v>8.7027000000000001</v>
      </c>
      <c r="E1247" s="112">
        <v>1.1000000000000001</v>
      </c>
      <c r="F1247" s="112">
        <v>1.1000000000000001</v>
      </c>
      <c r="G1247" s="112">
        <v>1.75</v>
      </c>
      <c r="H1247" s="112">
        <v>1.75</v>
      </c>
      <c r="I1247" s="113" t="s">
        <v>1242</v>
      </c>
      <c r="J1247" s="114" t="s">
        <v>1240</v>
      </c>
    </row>
    <row r="1248" spans="1:10" ht="15.5">
      <c r="A1248" s="115" t="s">
        <v>213</v>
      </c>
      <c r="B1248" s="116" t="s">
        <v>2131</v>
      </c>
      <c r="C1248" s="117">
        <v>3</v>
      </c>
      <c r="D1248" s="118">
        <v>0.30049999999999999</v>
      </c>
      <c r="E1248" s="119">
        <v>1</v>
      </c>
      <c r="F1248" s="119">
        <v>1</v>
      </c>
      <c r="G1248" s="119">
        <v>1.25</v>
      </c>
      <c r="H1248" s="119">
        <v>1.25</v>
      </c>
      <c r="I1248" s="120" t="s">
        <v>1242</v>
      </c>
      <c r="J1248" s="121" t="s">
        <v>1240</v>
      </c>
    </row>
    <row r="1249" spans="1:10" ht="15.5">
      <c r="A1249" s="102" t="s">
        <v>214</v>
      </c>
      <c r="B1249" s="103" t="s">
        <v>2131</v>
      </c>
      <c r="C1249" s="104">
        <v>6.0688959944</v>
      </c>
      <c r="D1249" s="106">
        <v>0.55520000000000003</v>
      </c>
      <c r="E1249" s="106">
        <v>1</v>
      </c>
      <c r="F1249" s="106">
        <v>1</v>
      </c>
      <c r="G1249" s="106">
        <v>1.25</v>
      </c>
      <c r="H1249" s="106">
        <v>1.25</v>
      </c>
      <c r="I1249" s="107" t="s">
        <v>1242</v>
      </c>
      <c r="J1249" s="108" t="s">
        <v>1240</v>
      </c>
    </row>
    <row r="1250" spans="1:10" ht="15.5">
      <c r="A1250" s="102" t="s">
        <v>215</v>
      </c>
      <c r="B1250" s="103" t="s">
        <v>2131</v>
      </c>
      <c r="C1250" s="104">
        <v>11.083333333300001</v>
      </c>
      <c r="D1250" s="106">
        <v>0.96850000000000003</v>
      </c>
      <c r="E1250" s="106">
        <v>1</v>
      </c>
      <c r="F1250" s="106">
        <v>1</v>
      </c>
      <c r="G1250" s="106">
        <v>1.25</v>
      </c>
      <c r="H1250" s="106">
        <v>1.25</v>
      </c>
      <c r="I1250" s="107" t="s">
        <v>1242</v>
      </c>
      <c r="J1250" s="108" t="s">
        <v>1240</v>
      </c>
    </row>
    <row r="1251" spans="1:10" ht="15.5">
      <c r="A1251" s="109" t="s">
        <v>216</v>
      </c>
      <c r="B1251" s="110" t="s">
        <v>2131</v>
      </c>
      <c r="C1251" s="111">
        <v>45.285714285700003</v>
      </c>
      <c r="D1251" s="112">
        <v>2.7191999999999998</v>
      </c>
      <c r="E1251" s="112">
        <v>1.1000000000000001</v>
      </c>
      <c r="F1251" s="112">
        <v>1.1000000000000001</v>
      </c>
      <c r="G1251" s="112">
        <v>1.75</v>
      </c>
      <c r="H1251" s="112">
        <v>1.75</v>
      </c>
      <c r="I1251" s="113" t="s">
        <v>1242</v>
      </c>
      <c r="J1251" s="114" t="s">
        <v>1240</v>
      </c>
    </row>
    <row r="1252" spans="1:10" ht="15.5">
      <c r="A1252" s="115" t="s">
        <v>217</v>
      </c>
      <c r="B1252" s="116" t="s">
        <v>2132</v>
      </c>
      <c r="C1252" s="117">
        <v>2.2799999999999998</v>
      </c>
      <c r="D1252" s="118">
        <v>0.35049999999999998</v>
      </c>
      <c r="E1252" s="119">
        <v>1</v>
      </c>
      <c r="F1252" s="119">
        <v>1</v>
      </c>
      <c r="G1252" s="119">
        <v>1.25</v>
      </c>
      <c r="H1252" s="119">
        <v>1.25</v>
      </c>
      <c r="I1252" s="120" t="s">
        <v>1242</v>
      </c>
      <c r="J1252" s="121" t="s">
        <v>1240</v>
      </c>
    </row>
    <row r="1253" spans="1:10" ht="15.5">
      <c r="A1253" s="102" t="s">
        <v>218</v>
      </c>
      <c r="B1253" s="103" t="s">
        <v>2132</v>
      </c>
      <c r="C1253" s="104">
        <v>3.46</v>
      </c>
      <c r="D1253" s="106">
        <v>0.57499999999999996</v>
      </c>
      <c r="E1253" s="106">
        <v>1</v>
      </c>
      <c r="F1253" s="106">
        <v>1</v>
      </c>
      <c r="G1253" s="106">
        <v>1.25</v>
      </c>
      <c r="H1253" s="106">
        <v>1.25</v>
      </c>
      <c r="I1253" s="107" t="s">
        <v>1242</v>
      </c>
      <c r="J1253" s="108" t="s">
        <v>1240</v>
      </c>
    </row>
    <row r="1254" spans="1:10" ht="15.5">
      <c r="A1254" s="102" t="s">
        <v>219</v>
      </c>
      <c r="B1254" s="103" t="s">
        <v>2132</v>
      </c>
      <c r="C1254" s="104">
        <v>7.02</v>
      </c>
      <c r="D1254" s="106">
        <v>1.0779000000000001</v>
      </c>
      <c r="E1254" s="106">
        <v>1</v>
      </c>
      <c r="F1254" s="106">
        <v>1</v>
      </c>
      <c r="G1254" s="106">
        <v>1.25</v>
      </c>
      <c r="H1254" s="106">
        <v>1.25</v>
      </c>
      <c r="I1254" s="107" t="s">
        <v>1242</v>
      </c>
      <c r="J1254" s="108" t="s">
        <v>1240</v>
      </c>
    </row>
    <row r="1255" spans="1:10" ht="15.5">
      <c r="A1255" s="109" t="s">
        <v>220</v>
      </c>
      <c r="B1255" s="110" t="s">
        <v>2132</v>
      </c>
      <c r="C1255" s="111">
        <v>13.33</v>
      </c>
      <c r="D1255" s="112">
        <v>3.5910000000000002</v>
      </c>
      <c r="E1255" s="112">
        <v>1.1000000000000001</v>
      </c>
      <c r="F1255" s="112">
        <v>1.1000000000000001</v>
      </c>
      <c r="G1255" s="112">
        <v>1.75</v>
      </c>
      <c r="H1255" s="112">
        <v>1.75</v>
      </c>
      <c r="I1255" s="113" t="s">
        <v>1242</v>
      </c>
      <c r="J1255" s="114" t="s">
        <v>1240</v>
      </c>
    </row>
    <row r="1256" spans="1:10" ht="15.5">
      <c r="A1256" s="115" t="s">
        <v>221</v>
      </c>
      <c r="B1256" s="116" t="s">
        <v>2133</v>
      </c>
      <c r="C1256" s="117">
        <v>2.9</v>
      </c>
      <c r="D1256" s="118">
        <v>1.2968</v>
      </c>
      <c r="E1256" s="119">
        <v>1</v>
      </c>
      <c r="F1256" s="119">
        <v>1</v>
      </c>
      <c r="G1256" s="119">
        <v>1</v>
      </c>
      <c r="H1256" s="119">
        <v>1</v>
      </c>
      <c r="I1256" s="120" t="s">
        <v>1242</v>
      </c>
      <c r="J1256" s="121" t="s">
        <v>1240</v>
      </c>
    </row>
    <row r="1257" spans="1:10" ht="15.5">
      <c r="A1257" s="102" t="s">
        <v>222</v>
      </c>
      <c r="B1257" s="103" t="s">
        <v>2133</v>
      </c>
      <c r="C1257" s="104">
        <v>3.63</v>
      </c>
      <c r="D1257" s="106">
        <v>1.7152000000000001</v>
      </c>
      <c r="E1257" s="106">
        <v>1</v>
      </c>
      <c r="F1257" s="106">
        <v>1</v>
      </c>
      <c r="G1257" s="106">
        <v>1</v>
      </c>
      <c r="H1257" s="106">
        <v>1</v>
      </c>
      <c r="I1257" s="107" t="s">
        <v>1242</v>
      </c>
      <c r="J1257" s="108" t="s">
        <v>1240</v>
      </c>
    </row>
    <row r="1258" spans="1:10" ht="15.5">
      <c r="A1258" s="102" t="s">
        <v>223</v>
      </c>
      <c r="B1258" s="103" t="s">
        <v>2133</v>
      </c>
      <c r="C1258" s="104">
        <v>9.23</v>
      </c>
      <c r="D1258" s="106">
        <v>2.4392</v>
      </c>
      <c r="E1258" s="106">
        <v>1</v>
      </c>
      <c r="F1258" s="106">
        <v>1</v>
      </c>
      <c r="G1258" s="106">
        <v>1</v>
      </c>
      <c r="H1258" s="106">
        <v>1</v>
      </c>
      <c r="I1258" s="107" t="s">
        <v>1242</v>
      </c>
      <c r="J1258" s="108" t="s">
        <v>1240</v>
      </c>
    </row>
    <row r="1259" spans="1:10" ht="15.5">
      <c r="A1259" s="109" t="s">
        <v>224</v>
      </c>
      <c r="B1259" s="110" t="s">
        <v>2133</v>
      </c>
      <c r="C1259" s="111">
        <v>26.5</v>
      </c>
      <c r="D1259" s="112">
        <v>4.2243000000000004</v>
      </c>
      <c r="E1259" s="112">
        <v>1</v>
      </c>
      <c r="F1259" s="112">
        <v>1</v>
      </c>
      <c r="G1259" s="112">
        <v>1</v>
      </c>
      <c r="H1259" s="112">
        <v>1</v>
      </c>
      <c r="I1259" s="113" t="s">
        <v>1242</v>
      </c>
      <c r="J1259" s="114" t="s">
        <v>1240</v>
      </c>
    </row>
    <row r="1260" spans="1:10" ht="15.5">
      <c r="A1260" s="115" t="s">
        <v>225</v>
      </c>
      <c r="B1260" s="116" t="s">
        <v>2134</v>
      </c>
      <c r="C1260" s="117">
        <v>8.3699999999999992</v>
      </c>
      <c r="D1260" s="118">
        <v>0.81230000000000002</v>
      </c>
      <c r="E1260" s="119">
        <v>1</v>
      </c>
      <c r="F1260" s="119">
        <v>1</v>
      </c>
      <c r="G1260" s="119">
        <v>1</v>
      </c>
      <c r="H1260" s="119">
        <v>1</v>
      </c>
      <c r="I1260" s="120" t="s">
        <v>1246</v>
      </c>
      <c r="J1260" s="121" t="s">
        <v>1246</v>
      </c>
    </row>
    <row r="1261" spans="1:10" ht="15.5">
      <c r="A1261" s="102" t="s">
        <v>226</v>
      </c>
      <c r="B1261" s="103" t="s">
        <v>2134</v>
      </c>
      <c r="C1261" s="104">
        <v>8.4499999999999993</v>
      </c>
      <c r="D1261" s="106">
        <v>1.1189</v>
      </c>
      <c r="E1261" s="106">
        <v>1</v>
      </c>
      <c r="F1261" s="106">
        <v>1</v>
      </c>
      <c r="G1261" s="106">
        <v>1</v>
      </c>
      <c r="H1261" s="106">
        <v>1</v>
      </c>
      <c r="I1261" s="107" t="s">
        <v>1246</v>
      </c>
      <c r="J1261" s="108" t="s">
        <v>1246</v>
      </c>
    </row>
    <row r="1262" spans="1:10" ht="15.5">
      <c r="A1262" s="102" t="s">
        <v>227</v>
      </c>
      <c r="B1262" s="103" t="s">
        <v>2134</v>
      </c>
      <c r="C1262" s="104">
        <v>13.07</v>
      </c>
      <c r="D1262" s="106">
        <v>1.4935</v>
      </c>
      <c r="E1262" s="106">
        <v>1</v>
      </c>
      <c r="F1262" s="106">
        <v>1</v>
      </c>
      <c r="G1262" s="106">
        <v>1</v>
      </c>
      <c r="H1262" s="106">
        <v>1</v>
      </c>
      <c r="I1262" s="107" t="s">
        <v>1246</v>
      </c>
      <c r="J1262" s="108" t="s">
        <v>1246</v>
      </c>
    </row>
    <row r="1263" spans="1:10" ht="15.5">
      <c r="A1263" s="109" t="s">
        <v>228</v>
      </c>
      <c r="B1263" s="110" t="s">
        <v>2134</v>
      </c>
      <c r="C1263" s="111">
        <v>18.8</v>
      </c>
      <c r="D1263" s="112">
        <v>1.8858999999999999</v>
      </c>
      <c r="E1263" s="112">
        <v>1</v>
      </c>
      <c r="F1263" s="112">
        <v>1</v>
      </c>
      <c r="G1263" s="112">
        <v>1</v>
      </c>
      <c r="H1263" s="112">
        <v>1</v>
      </c>
      <c r="I1263" s="113" t="s">
        <v>1246</v>
      </c>
      <c r="J1263" s="114" t="s">
        <v>1246</v>
      </c>
    </row>
    <row r="1264" spans="1:10" ht="15.5">
      <c r="A1264" s="115" t="s">
        <v>229</v>
      </c>
      <c r="B1264" s="116" t="s">
        <v>2135</v>
      </c>
      <c r="C1264" s="117">
        <v>2.2400000000000002</v>
      </c>
      <c r="D1264" s="118">
        <v>0.3216</v>
      </c>
      <c r="E1264" s="119">
        <v>1</v>
      </c>
      <c r="F1264" s="119">
        <v>1</v>
      </c>
      <c r="G1264" s="119">
        <v>1.25</v>
      </c>
      <c r="H1264" s="119">
        <v>1.25</v>
      </c>
      <c r="I1264" s="120" t="s">
        <v>1242</v>
      </c>
      <c r="J1264" s="121" t="s">
        <v>1240</v>
      </c>
    </row>
    <row r="1265" spans="1:10" ht="15.5">
      <c r="A1265" s="102" t="s">
        <v>230</v>
      </c>
      <c r="B1265" s="103" t="s">
        <v>2135</v>
      </c>
      <c r="C1265" s="104">
        <v>3.52</v>
      </c>
      <c r="D1265" s="106">
        <v>0.5423</v>
      </c>
      <c r="E1265" s="106">
        <v>1</v>
      </c>
      <c r="F1265" s="106">
        <v>1</v>
      </c>
      <c r="G1265" s="106">
        <v>1.25</v>
      </c>
      <c r="H1265" s="106">
        <v>1.25</v>
      </c>
      <c r="I1265" s="107" t="s">
        <v>1242</v>
      </c>
      <c r="J1265" s="108" t="s">
        <v>1240</v>
      </c>
    </row>
    <row r="1266" spans="1:10" ht="15.5">
      <c r="A1266" s="102" t="s">
        <v>231</v>
      </c>
      <c r="B1266" s="103" t="s">
        <v>2135</v>
      </c>
      <c r="C1266" s="104">
        <v>5.33</v>
      </c>
      <c r="D1266" s="106">
        <v>0.76890000000000003</v>
      </c>
      <c r="E1266" s="106">
        <v>1</v>
      </c>
      <c r="F1266" s="106">
        <v>1</v>
      </c>
      <c r="G1266" s="106">
        <v>1.25</v>
      </c>
      <c r="H1266" s="106">
        <v>1.25</v>
      </c>
      <c r="I1266" s="107" t="s">
        <v>1242</v>
      </c>
      <c r="J1266" s="108" t="s">
        <v>1240</v>
      </c>
    </row>
    <row r="1267" spans="1:10" ht="15.5">
      <c r="A1267" s="109" t="s">
        <v>232</v>
      </c>
      <c r="B1267" s="110" t="s">
        <v>2135</v>
      </c>
      <c r="C1267" s="111">
        <v>10.130000000000001</v>
      </c>
      <c r="D1267" s="112">
        <v>1.4630000000000001</v>
      </c>
      <c r="E1267" s="112">
        <v>1.1000000000000001</v>
      </c>
      <c r="F1267" s="112">
        <v>1.1000000000000001</v>
      </c>
      <c r="G1267" s="112">
        <v>1.75</v>
      </c>
      <c r="H1267" s="112">
        <v>1.75</v>
      </c>
      <c r="I1267" s="113" t="s">
        <v>1242</v>
      </c>
      <c r="J1267" s="114" t="s">
        <v>1240</v>
      </c>
    </row>
    <row r="1268" spans="1:10" ht="15.5">
      <c r="A1268" s="115" t="s">
        <v>233</v>
      </c>
      <c r="B1268" s="116" t="s">
        <v>2136</v>
      </c>
      <c r="C1268" s="117">
        <v>8.8699999999999992</v>
      </c>
      <c r="D1268" s="118">
        <v>0.35970000000000002</v>
      </c>
      <c r="E1268" s="119">
        <v>1</v>
      </c>
      <c r="F1268" s="119">
        <v>1</v>
      </c>
      <c r="G1268" s="119">
        <v>1.25</v>
      </c>
      <c r="H1268" s="119">
        <v>1.25</v>
      </c>
      <c r="I1268" s="120" t="s">
        <v>1242</v>
      </c>
      <c r="J1268" s="121" t="s">
        <v>1240</v>
      </c>
    </row>
    <row r="1269" spans="1:10" ht="15.5">
      <c r="A1269" s="102" t="s">
        <v>234</v>
      </c>
      <c r="B1269" s="103" t="s">
        <v>2136</v>
      </c>
      <c r="C1269" s="104">
        <v>9.9600000000000009</v>
      </c>
      <c r="D1269" s="106">
        <v>0.5857</v>
      </c>
      <c r="E1269" s="106">
        <v>1</v>
      </c>
      <c r="F1269" s="106">
        <v>1</v>
      </c>
      <c r="G1269" s="106">
        <v>1.25</v>
      </c>
      <c r="H1269" s="106">
        <v>1.25</v>
      </c>
      <c r="I1269" s="107" t="s">
        <v>1242</v>
      </c>
      <c r="J1269" s="108" t="s">
        <v>1240</v>
      </c>
    </row>
    <row r="1270" spans="1:10" ht="15.5">
      <c r="A1270" s="102" t="s">
        <v>235</v>
      </c>
      <c r="B1270" s="103" t="s">
        <v>2136</v>
      </c>
      <c r="C1270" s="104">
        <v>12.53</v>
      </c>
      <c r="D1270" s="106">
        <v>0.82709999999999995</v>
      </c>
      <c r="E1270" s="106">
        <v>1</v>
      </c>
      <c r="F1270" s="106">
        <v>1</v>
      </c>
      <c r="G1270" s="106">
        <v>1.25</v>
      </c>
      <c r="H1270" s="106">
        <v>1.25</v>
      </c>
      <c r="I1270" s="107" t="s">
        <v>1242</v>
      </c>
      <c r="J1270" s="108" t="s">
        <v>1240</v>
      </c>
    </row>
    <row r="1271" spans="1:10" ht="15.5">
      <c r="A1271" s="109" t="s">
        <v>236</v>
      </c>
      <c r="B1271" s="110" t="s">
        <v>2136</v>
      </c>
      <c r="C1271" s="111">
        <v>15.61</v>
      </c>
      <c r="D1271" s="112">
        <v>1.3255999999999999</v>
      </c>
      <c r="E1271" s="112">
        <v>1.1000000000000001</v>
      </c>
      <c r="F1271" s="112">
        <v>1.1000000000000001</v>
      </c>
      <c r="G1271" s="112">
        <v>1.75</v>
      </c>
      <c r="H1271" s="112">
        <v>1.75</v>
      </c>
      <c r="I1271" s="113" t="s">
        <v>1242</v>
      </c>
      <c r="J1271" s="114" t="s">
        <v>1240</v>
      </c>
    </row>
    <row r="1272" spans="1:10" ht="15.5">
      <c r="A1272" s="115" t="s">
        <v>237</v>
      </c>
      <c r="B1272" s="116" t="s">
        <v>2137</v>
      </c>
      <c r="C1272" s="117">
        <v>10.28</v>
      </c>
      <c r="D1272" s="118">
        <v>0.6643</v>
      </c>
      <c r="E1272" s="119">
        <v>1.25</v>
      </c>
      <c r="F1272" s="119">
        <v>1.75</v>
      </c>
      <c r="G1272" s="119">
        <v>1.25</v>
      </c>
      <c r="H1272" s="119">
        <v>1.75</v>
      </c>
      <c r="I1272" s="120" t="s">
        <v>60</v>
      </c>
      <c r="J1272" s="121" t="s">
        <v>60</v>
      </c>
    </row>
    <row r="1273" spans="1:10" ht="15.5">
      <c r="A1273" s="102" t="s">
        <v>238</v>
      </c>
      <c r="B1273" s="103" t="s">
        <v>2137</v>
      </c>
      <c r="C1273" s="104">
        <v>16.78</v>
      </c>
      <c r="D1273" s="106">
        <v>1.6418999999999999</v>
      </c>
      <c r="E1273" s="106">
        <v>1.25</v>
      </c>
      <c r="F1273" s="106">
        <v>1.75</v>
      </c>
      <c r="G1273" s="106">
        <v>1.25</v>
      </c>
      <c r="H1273" s="106">
        <v>1.75</v>
      </c>
      <c r="I1273" s="107" t="s">
        <v>60</v>
      </c>
      <c r="J1273" s="108" t="s">
        <v>60</v>
      </c>
    </row>
    <row r="1274" spans="1:10" ht="15.5">
      <c r="A1274" s="102" t="s">
        <v>239</v>
      </c>
      <c r="B1274" s="103" t="s">
        <v>2137</v>
      </c>
      <c r="C1274" s="104">
        <v>25.65</v>
      </c>
      <c r="D1274" s="106">
        <v>2.9695999999999998</v>
      </c>
      <c r="E1274" s="106">
        <v>1.25</v>
      </c>
      <c r="F1274" s="106">
        <v>1.75</v>
      </c>
      <c r="G1274" s="106">
        <v>1.25</v>
      </c>
      <c r="H1274" s="106">
        <v>1.75</v>
      </c>
      <c r="I1274" s="107" t="s">
        <v>60</v>
      </c>
      <c r="J1274" s="108" t="s">
        <v>60</v>
      </c>
    </row>
    <row r="1275" spans="1:10" ht="15.5">
      <c r="A1275" s="109" t="s">
        <v>240</v>
      </c>
      <c r="B1275" s="110" t="s">
        <v>2137</v>
      </c>
      <c r="C1275" s="111">
        <v>43.95</v>
      </c>
      <c r="D1275" s="112">
        <v>5.6951000000000001</v>
      </c>
      <c r="E1275" s="112">
        <v>1.75</v>
      </c>
      <c r="F1275" s="112">
        <v>2.4500000000000002</v>
      </c>
      <c r="G1275" s="112">
        <v>1.75</v>
      </c>
      <c r="H1275" s="112">
        <v>2.4500000000000002</v>
      </c>
      <c r="I1275" s="113" t="s">
        <v>60</v>
      </c>
      <c r="J1275" s="114" t="s">
        <v>60</v>
      </c>
    </row>
    <row r="1276" spans="1:10" ht="15.5">
      <c r="A1276" s="115" t="s">
        <v>241</v>
      </c>
      <c r="B1276" s="116" t="s">
        <v>2138</v>
      </c>
      <c r="C1276" s="117">
        <v>6</v>
      </c>
      <c r="D1276" s="118">
        <v>0.5252</v>
      </c>
      <c r="E1276" s="119">
        <v>1</v>
      </c>
      <c r="F1276" s="119">
        <v>1</v>
      </c>
      <c r="G1276" s="119">
        <v>1.25</v>
      </c>
      <c r="H1276" s="119">
        <v>1.25</v>
      </c>
      <c r="I1276" s="120" t="s">
        <v>1242</v>
      </c>
      <c r="J1276" s="121" t="s">
        <v>1240</v>
      </c>
    </row>
    <row r="1277" spans="1:10" ht="15.5">
      <c r="A1277" s="102" t="s">
        <v>242</v>
      </c>
      <c r="B1277" s="103" t="s">
        <v>2138</v>
      </c>
      <c r="C1277" s="104">
        <v>8.39</v>
      </c>
      <c r="D1277" s="106">
        <v>0.8931</v>
      </c>
      <c r="E1277" s="106">
        <v>1</v>
      </c>
      <c r="F1277" s="106">
        <v>1</v>
      </c>
      <c r="G1277" s="106">
        <v>1.25</v>
      </c>
      <c r="H1277" s="106">
        <v>1.25</v>
      </c>
      <c r="I1277" s="107" t="s">
        <v>1242</v>
      </c>
      <c r="J1277" s="108" t="s">
        <v>1240</v>
      </c>
    </row>
    <row r="1278" spans="1:10" ht="15.5">
      <c r="A1278" s="102" t="s">
        <v>243</v>
      </c>
      <c r="B1278" s="103" t="s">
        <v>2138</v>
      </c>
      <c r="C1278" s="104">
        <v>7.46</v>
      </c>
      <c r="D1278" s="106">
        <v>1.3944000000000001</v>
      </c>
      <c r="E1278" s="106">
        <v>1</v>
      </c>
      <c r="F1278" s="106">
        <v>1</v>
      </c>
      <c r="G1278" s="106">
        <v>1.25</v>
      </c>
      <c r="H1278" s="106">
        <v>1.25</v>
      </c>
      <c r="I1278" s="107" t="s">
        <v>1242</v>
      </c>
      <c r="J1278" s="108" t="s">
        <v>1240</v>
      </c>
    </row>
    <row r="1279" spans="1:10" ht="15.5">
      <c r="A1279" s="109" t="s">
        <v>244</v>
      </c>
      <c r="B1279" s="110" t="s">
        <v>2138</v>
      </c>
      <c r="C1279" s="111">
        <v>13.81</v>
      </c>
      <c r="D1279" s="112">
        <v>2.7928999999999999</v>
      </c>
      <c r="E1279" s="112">
        <v>1.1000000000000001</v>
      </c>
      <c r="F1279" s="112">
        <v>1.1000000000000001</v>
      </c>
      <c r="G1279" s="112">
        <v>1.75</v>
      </c>
      <c r="H1279" s="112">
        <v>1.75</v>
      </c>
      <c r="I1279" s="113" t="s">
        <v>1242</v>
      </c>
      <c r="J1279" s="114" t="s">
        <v>1240</v>
      </c>
    </row>
    <row r="1280" spans="1:10" ht="15.5">
      <c r="A1280" s="115" t="s">
        <v>245</v>
      </c>
      <c r="B1280" s="116" t="s">
        <v>2139</v>
      </c>
      <c r="C1280" s="117">
        <v>10.75</v>
      </c>
      <c r="D1280" s="118">
        <v>0.5978</v>
      </c>
      <c r="E1280" s="119">
        <v>1</v>
      </c>
      <c r="F1280" s="119">
        <v>1</v>
      </c>
      <c r="G1280" s="119">
        <v>1.25</v>
      </c>
      <c r="H1280" s="119">
        <v>1.25</v>
      </c>
      <c r="I1280" s="120" t="s">
        <v>1242</v>
      </c>
      <c r="J1280" s="121" t="s">
        <v>1240</v>
      </c>
    </row>
    <row r="1281" spans="1:10" ht="15.5">
      <c r="A1281" s="102" t="s">
        <v>246</v>
      </c>
      <c r="B1281" s="103" t="s">
        <v>2139</v>
      </c>
      <c r="C1281" s="104">
        <v>6.09</v>
      </c>
      <c r="D1281" s="106">
        <v>0.79269999999999996</v>
      </c>
      <c r="E1281" s="106">
        <v>1</v>
      </c>
      <c r="F1281" s="106">
        <v>1</v>
      </c>
      <c r="G1281" s="106">
        <v>1.25</v>
      </c>
      <c r="H1281" s="106">
        <v>1.25</v>
      </c>
      <c r="I1281" s="107" t="s">
        <v>1242</v>
      </c>
      <c r="J1281" s="108" t="s">
        <v>1240</v>
      </c>
    </row>
    <row r="1282" spans="1:10" ht="15.5">
      <c r="A1282" s="102" t="s">
        <v>247</v>
      </c>
      <c r="B1282" s="103" t="s">
        <v>2139</v>
      </c>
      <c r="C1282" s="104">
        <v>5.94</v>
      </c>
      <c r="D1282" s="106">
        <v>1.0379</v>
      </c>
      <c r="E1282" s="106">
        <v>1</v>
      </c>
      <c r="F1282" s="106">
        <v>1</v>
      </c>
      <c r="G1282" s="106">
        <v>1.25</v>
      </c>
      <c r="H1282" s="106">
        <v>1.25</v>
      </c>
      <c r="I1282" s="107" t="s">
        <v>1242</v>
      </c>
      <c r="J1282" s="108" t="s">
        <v>1240</v>
      </c>
    </row>
    <row r="1283" spans="1:10" ht="15.5">
      <c r="A1283" s="109" t="s">
        <v>248</v>
      </c>
      <c r="B1283" s="110" t="s">
        <v>2139</v>
      </c>
      <c r="C1283" s="111">
        <v>10.82</v>
      </c>
      <c r="D1283" s="112">
        <v>1.9731000000000001</v>
      </c>
      <c r="E1283" s="112">
        <v>1.1000000000000001</v>
      </c>
      <c r="F1283" s="112">
        <v>1.1000000000000001</v>
      </c>
      <c r="G1283" s="112">
        <v>1.75</v>
      </c>
      <c r="H1283" s="112">
        <v>1.75</v>
      </c>
      <c r="I1283" s="113" t="s">
        <v>1242</v>
      </c>
      <c r="J1283" s="114" t="s">
        <v>1240</v>
      </c>
    </row>
    <row r="1284" spans="1:10" ht="15.5">
      <c r="A1284" s="115" t="s">
        <v>249</v>
      </c>
      <c r="B1284" s="116" t="s">
        <v>2140</v>
      </c>
      <c r="C1284" s="117">
        <v>3.5</v>
      </c>
      <c r="D1284" s="118">
        <v>0.62329999999999997</v>
      </c>
      <c r="E1284" s="119">
        <v>1</v>
      </c>
      <c r="F1284" s="119">
        <v>1</v>
      </c>
      <c r="G1284" s="119">
        <v>1.25</v>
      </c>
      <c r="H1284" s="119">
        <v>1.25</v>
      </c>
      <c r="I1284" s="120" t="s">
        <v>1242</v>
      </c>
      <c r="J1284" s="121" t="s">
        <v>1240</v>
      </c>
    </row>
    <row r="1285" spans="1:10" ht="15.5">
      <c r="A1285" s="102" t="s">
        <v>250</v>
      </c>
      <c r="B1285" s="103" t="s">
        <v>2140</v>
      </c>
      <c r="C1285" s="104">
        <v>4.38</v>
      </c>
      <c r="D1285" s="106">
        <v>0.81779999999999997</v>
      </c>
      <c r="E1285" s="106">
        <v>1</v>
      </c>
      <c r="F1285" s="106">
        <v>1</v>
      </c>
      <c r="G1285" s="106">
        <v>1.25</v>
      </c>
      <c r="H1285" s="106">
        <v>1.25</v>
      </c>
      <c r="I1285" s="107" t="s">
        <v>1242</v>
      </c>
      <c r="J1285" s="108" t="s">
        <v>1240</v>
      </c>
    </row>
    <row r="1286" spans="1:10" ht="15.5">
      <c r="A1286" s="102" t="s">
        <v>251</v>
      </c>
      <c r="B1286" s="103" t="s">
        <v>2140</v>
      </c>
      <c r="C1286" s="104">
        <v>5.75</v>
      </c>
      <c r="D1286" s="106">
        <v>1.1944999999999999</v>
      </c>
      <c r="E1286" s="106">
        <v>1</v>
      </c>
      <c r="F1286" s="106">
        <v>1</v>
      </c>
      <c r="G1286" s="106">
        <v>1.25</v>
      </c>
      <c r="H1286" s="106">
        <v>1.25</v>
      </c>
      <c r="I1286" s="107" t="s">
        <v>1242</v>
      </c>
      <c r="J1286" s="108" t="s">
        <v>1240</v>
      </c>
    </row>
    <row r="1287" spans="1:10" ht="15.5">
      <c r="A1287" s="109" t="s">
        <v>252</v>
      </c>
      <c r="B1287" s="110" t="s">
        <v>2140</v>
      </c>
      <c r="C1287" s="111">
        <v>9.2899999999999991</v>
      </c>
      <c r="D1287" s="112">
        <v>2.0716000000000001</v>
      </c>
      <c r="E1287" s="112">
        <v>1.1000000000000001</v>
      </c>
      <c r="F1287" s="112">
        <v>1.1000000000000001</v>
      </c>
      <c r="G1287" s="112">
        <v>1.75</v>
      </c>
      <c r="H1287" s="112">
        <v>1.75</v>
      </c>
      <c r="I1287" s="113" t="s">
        <v>1242</v>
      </c>
      <c r="J1287" s="114" t="s">
        <v>1240</v>
      </c>
    </row>
    <row r="1288" spans="1:10" ht="15.5">
      <c r="A1288" s="115" t="s">
        <v>253</v>
      </c>
      <c r="B1288" s="116" t="s">
        <v>2141</v>
      </c>
      <c r="C1288" s="117">
        <v>2.94</v>
      </c>
      <c r="D1288" s="118">
        <v>0.53620000000000001</v>
      </c>
      <c r="E1288" s="119">
        <v>1</v>
      </c>
      <c r="F1288" s="119">
        <v>1</v>
      </c>
      <c r="G1288" s="119">
        <v>1.25</v>
      </c>
      <c r="H1288" s="119">
        <v>1.25</v>
      </c>
      <c r="I1288" s="120" t="s">
        <v>1242</v>
      </c>
      <c r="J1288" s="121" t="s">
        <v>1240</v>
      </c>
    </row>
    <row r="1289" spans="1:10" ht="15.5">
      <c r="A1289" s="102" t="s">
        <v>254</v>
      </c>
      <c r="B1289" s="103" t="s">
        <v>2141</v>
      </c>
      <c r="C1289" s="104">
        <v>3.24</v>
      </c>
      <c r="D1289" s="106">
        <v>0.67300000000000004</v>
      </c>
      <c r="E1289" s="106">
        <v>1</v>
      </c>
      <c r="F1289" s="106">
        <v>1</v>
      </c>
      <c r="G1289" s="106">
        <v>1.25</v>
      </c>
      <c r="H1289" s="106">
        <v>1.25</v>
      </c>
      <c r="I1289" s="107" t="s">
        <v>1242</v>
      </c>
      <c r="J1289" s="108" t="s">
        <v>1240</v>
      </c>
    </row>
    <row r="1290" spans="1:10" ht="15.5">
      <c r="A1290" s="102" t="s">
        <v>255</v>
      </c>
      <c r="B1290" s="103" t="s">
        <v>2141</v>
      </c>
      <c r="C1290" s="104">
        <v>4.57</v>
      </c>
      <c r="D1290" s="106">
        <v>0.94030000000000002</v>
      </c>
      <c r="E1290" s="106">
        <v>1</v>
      </c>
      <c r="F1290" s="106">
        <v>1</v>
      </c>
      <c r="G1290" s="106">
        <v>1.25</v>
      </c>
      <c r="H1290" s="106">
        <v>1.25</v>
      </c>
      <c r="I1290" s="107" t="s">
        <v>1242</v>
      </c>
      <c r="J1290" s="108" t="s">
        <v>1240</v>
      </c>
    </row>
    <row r="1291" spans="1:10" ht="15.5">
      <c r="A1291" s="109" t="s">
        <v>256</v>
      </c>
      <c r="B1291" s="110" t="s">
        <v>2141</v>
      </c>
      <c r="C1291" s="111">
        <v>6</v>
      </c>
      <c r="D1291" s="112">
        <v>1.5948</v>
      </c>
      <c r="E1291" s="112">
        <v>1.1000000000000001</v>
      </c>
      <c r="F1291" s="112">
        <v>1.1000000000000001</v>
      </c>
      <c r="G1291" s="112">
        <v>1.75</v>
      </c>
      <c r="H1291" s="112">
        <v>1.75</v>
      </c>
      <c r="I1291" s="113" t="s">
        <v>1242</v>
      </c>
      <c r="J1291" s="114" t="s">
        <v>1240</v>
      </c>
    </row>
    <row r="1292" spans="1:10" ht="15.5">
      <c r="A1292" s="115" t="s">
        <v>257</v>
      </c>
      <c r="B1292" s="116" t="s">
        <v>2142</v>
      </c>
      <c r="C1292" s="117">
        <v>1.69</v>
      </c>
      <c r="D1292" s="118">
        <v>2.7523</v>
      </c>
      <c r="E1292" s="119">
        <v>1</v>
      </c>
      <c r="F1292" s="119">
        <v>1</v>
      </c>
      <c r="G1292" s="119">
        <v>1.25</v>
      </c>
      <c r="H1292" s="119">
        <v>1.25</v>
      </c>
      <c r="I1292" s="120" t="s">
        <v>1242</v>
      </c>
      <c r="J1292" s="121" t="s">
        <v>1240</v>
      </c>
    </row>
    <row r="1293" spans="1:10" ht="15.5">
      <c r="A1293" s="102" t="s">
        <v>258</v>
      </c>
      <c r="B1293" s="103" t="s">
        <v>2142</v>
      </c>
      <c r="C1293" s="104">
        <v>2</v>
      </c>
      <c r="D1293" s="106">
        <v>3.2183999999999999</v>
      </c>
      <c r="E1293" s="106">
        <v>1</v>
      </c>
      <c r="F1293" s="106">
        <v>1</v>
      </c>
      <c r="G1293" s="106">
        <v>1.25</v>
      </c>
      <c r="H1293" s="106">
        <v>1.25</v>
      </c>
      <c r="I1293" s="107" t="s">
        <v>1242</v>
      </c>
      <c r="J1293" s="108" t="s">
        <v>1240</v>
      </c>
    </row>
    <row r="1294" spans="1:10" ht="15.5">
      <c r="A1294" s="102" t="s">
        <v>259</v>
      </c>
      <c r="B1294" s="103" t="s">
        <v>2142</v>
      </c>
      <c r="C1294" s="104">
        <v>8.74</v>
      </c>
      <c r="D1294" s="106">
        <v>4.2473999999999998</v>
      </c>
      <c r="E1294" s="106">
        <v>1</v>
      </c>
      <c r="F1294" s="106">
        <v>1</v>
      </c>
      <c r="G1294" s="106">
        <v>1.25</v>
      </c>
      <c r="H1294" s="106">
        <v>1.25</v>
      </c>
      <c r="I1294" s="107" t="s">
        <v>1242</v>
      </c>
      <c r="J1294" s="108" t="s">
        <v>1240</v>
      </c>
    </row>
    <row r="1295" spans="1:10" ht="15.5">
      <c r="A1295" s="109" t="s">
        <v>260</v>
      </c>
      <c r="B1295" s="110" t="s">
        <v>2142</v>
      </c>
      <c r="C1295" s="111">
        <v>14.94</v>
      </c>
      <c r="D1295" s="112">
        <v>8.4367000000000001</v>
      </c>
      <c r="E1295" s="112">
        <v>1.1000000000000001</v>
      </c>
      <c r="F1295" s="112">
        <v>1.1000000000000001</v>
      </c>
      <c r="G1295" s="112">
        <v>1.75</v>
      </c>
      <c r="H1295" s="112">
        <v>1.75</v>
      </c>
      <c r="I1295" s="113" t="s">
        <v>1242</v>
      </c>
      <c r="J1295" s="114" t="s">
        <v>1240</v>
      </c>
    </row>
    <row r="1296" spans="1:10" ht="15.5">
      <c r="A1296" s="115" t="s">
        <v>261</v>
      </c>
      <c r="B1296" s="116" t="s">
        <v>2143</v>
      </c>
      <c r="C1296" s="117">
        <v>5</v>
      </c>
      <c r="D1296" s="118">
        <v>1.5621</v>
      </c>
      <c r="E1296" s="119">
        <v>1</v>
      </c>
      <c r="F1296" s="119">
        <v>1</v>
      </c>
      <c r="G1296" s="119">
        <v>1.25</v>
      </c>
      <c r="H1296" s="119">
        <v>1.25</v>
      </c>
      <c r="I1296" s="120" t="s">
        <v>1242</v>
      </c>
      <c r="J1296" s="121" t="s">
        <v>1240</v>
      </c>
    </row>
    <row r="1297" spans="1:10" ht="15.5">
      <c r="A1297" s="102" t="s">
        <v>262</v>
      </c>
      <c r="B1297" s="103" t="s">
        <v>2143</v>
      </c>
      <c r="C1297" s="104">
        <v>5.25</v>
      </c>
      <c r="D1297" s="106">
        <v>2.0802999999999998</v>
      </c>
      <c r="E1297" s="106">
        <v>1</v>
      </c>
      <c r="F1297" s="106">
        <v>1</v>
      </c>
      <c r="G1297" s="106">
        <v>1.25</v>
      </c>
      <c r="H1297" s="106">
        <v>1.25</v>
      </c>
      <c r="I1297" s="107" t="s">
        <v>1242</v>
      </c>
      <c r="J1297" s="108" t="s">
        <v>1240</v>
      </c>
    </row>
    <row r="1298" spans="1:10" ht="15.5">
      <c r="A1298" s="102" t="s">
        <v>263</v>
      </c>
      <c r="B1298" s="103" t="s">
        <v>2143</v>
      </c>
      <c r="C1298" s="104">
        <v>8.52</v>
      </c>
      <c r="D1298" s="106">
        <v>2.7429999999999999</v>
      </c>
      <c r="E1298" s="106">
        <v>1</v>
      </c>
      <c r="F1298" s="106">
        <v>1</v>
      </c>
      <c r="G1298" s="106">
        <v>1.25</v>
      </c>
      <c r="H1298" s="106">
        <v>1.25</v>
      </c>
      <c r="I1298" s="107" t="s">
        <v>1242</v>
      </c>
      <c r="J1298" s="108" t="s">
        <v>1240</v>
      </c>
    </row>
    <row r="1299" spans="1:10" ht="15.5">
      <c r="A1299" s="109" t="s">
        <v>264</v>
      </c>
      <c r="B1299" s="110" t="s">
        <v>2143</v>
      </c>
      <c r="C1299" s="111">
        <v>15.24</v>
      </c>
      <c r="D1299" s="112">
        <v>6.1421999999999999</v>
      </c>
      <c r="E1299" s="112">
        <v>1.1000000000000001</v>
      </c>
      <c r="F1299" s="112">
        <v>1.1000000000000001</v>
      </c>
      <c r="G1299" s="112">
        <v>1.75</v>
      </c>
      <c r="H1299" s="112">
        <v>1.75</v>
      </c>
      <c r="I1299" s="113" t="s">
        <v>1242</v>
      </c>
      <c r="J1299" s="114" t="s">
        <v>1240</v>
      </c>
    </row>
    <row r="1300" spans="1:10" ht="15.5">
      <c r="A1300" s="115" t="s">
        <v>265</v>
      </c>
      <c r="B1300" s="116" t="s">
        <v>2144</v>
      </c>
      <c r="C1300" s="117">
        <v>5.0199999999999996</v>
      </c>
      <c r="D1300" s="118">
        <v>1.998</v>
      </c>
      <c r="E1300" s="119">
        <v>1</v>
      </c>
      <c r="F1300" s="119">
        <v>1</v>
      </c>
      <c r="G1300" s="119">
        <v>1.25</v>
      </c>
      <c r="H1300" s="119">
        <v>1.25</v>
      </c>
      <c r="I1300" s="120" t="s">
        <v>1242</v>
      </c>
      <c r="J1300" s="121" t="s">
        <v>1240</v>
      </c>
    </row>
    <row r="1301" spans="1:10" ht="15.5">
      <c r="A1301" s="102" t="s">
        <v>266</v>
      </c>
      <c r="B1301" s="103" t="s">
        <v>2144</v>
      </c>
      <c r="C1301" s="104">
        <v>5.53</v>
      </c>
      <c r="D1301" s="106">
        <v>2.2071999999999998</v>
      </c>
      <c r="E1301" s="106">
        <v>1</v>
      </c>
      <c r="F1301" s="106">
        <v>1</v>
      </c>
      <c r="G1301" s="106">
        <v>1.25</v>
      </c>
      <c r="H1301" s="106">
        <v>1.25</v>
      </c>
      <c r="I1301" s="107" t="s">
        <v>1242</v>
      </c>
      <c r="J1301" s="108" t="s">
        <v>1240</v>
      </c>
    </row>
    <row r="1302" spans="1:10" ht="15.5">
      <c r="A1302" s="102" t="s">
        <v>267</v>
      </c>
      <c r="B1302" s="103" t="s">
        <v>2144</v>
      </c>
      <c r="C1302" s="104">
        <v>7.99</v>
      </c>
      <c r="D1302" s="106">
        <v>3.5013999999999998</v>
      </c>
      <c r="E1302" s="106">
        <v>1</v>
      </c>
      <c r="F1302" s="106">
        <v>1</v>
      </c>
      <c r="G1302" s="106">
        <v>1.25</v>
      </c>
      <c r="H1302" s="106">
        <v>1.25</v>
      </c>
      <c r="I1302" s="107" t="s">
        <v>1242</v>
      </c>
      <c r="J1302" s="108" t="s">
        <v>1240</v>
      </c>
    </row>
    <row r="1303" spans="1:10" ht="15.5">
      <c r="A1303" s="109" t="s">
        <v>268</v>
      </c>
      <c r="B1303" s="110" t="s">
        <v>2144</v>
      </c>
      <c r="C1303" s="111">
        <v>14.36</v>
      </c>
      <c r="D1303" s="112">
        <v>6.6140999999999996</v>
      </c>
      <c r="E1303" s="112">
        <v>1.1000000000000001</v>
      </c>
      <c r="F1303" s="112">
        <v>1.1000000000000001</v>
      </c>
      <c r="G1303" s="112">
        <v>1.75</v>
      </c>
      <c r="H1303" s="112">
        <v>1.75</v>
      </c>
      <c r="I1303" s="113" t="s">
        <v>1242</v>
      </c>
      <c r="J1303" s="114" t="s">
        <v>1240</v>
      </c>
    </row>
    <row r="1304" spans="1:10" ht="15.5">
      <c r="A1304" s="115" t="s">
        <v>269</v>
      </c>
      <c r="B1304" s="116" t="s">
        <v>2145</v>
      </c>
      <c r="C1304" s="117">
        <v>2.8</v>
      </c>
      <c r="D1304" s="118">
        <v>0.72350000000000003</v>
      </c>
      <c r="E1304" s="119">
        <v>1</v>
      </c>
      <c r="F1304" s="119">
        <v>1</v>
      </c>
      <c r="G1304" s="119">
        <v>1.25</v>
      </c>
      <c r="H1304" s="119">
        <v>1.25</v>
      </c>
      <c r="I1304" s="120" t="s">
        <v>1242</v>
      </c>
      <c r="J1304" s="121" t="s">
        <v>1240</v>
      </c>
    </row>
    <row r="1305" spans="1:10" ht="15.5">
      <c r="A1305" s="102" t="s">
        <v>270</v>
      </c>
      <c r="B1305" s="103" t="s">
        <v>2145</v>
      </c>
      <c r="C1305" s="104">
        <v>3.33</v>
      </c>
      <c r="D1305" s="106">
        <v>0.97740000000000005</v>
      </c>
      <c r="E1305" s="106">
        <v>1</v>
      </c>
      <c r="F1305" s="106">
        <v>1</v>
      </c>
      <c r="G1305" s="106">
        <v>1.25</v>
      </c>
      <c r="H1305" s="106">
        <v>1.25</v>
      </c>
      <c r="I1305" s="107" t="s">
        <v>1242</v>
      </c>
      <c r="J1305" s="108" t="s">
        <v>1240</v>
      </c>
    </row>
    <row r="1306" spans="1:10" ht="15.5">
      <c r="A1306" s="102" t="s">
        <v>271</v>
      </c>
      <c r="B1306" s="103" t="s">
        <v>2145</v>
      </c>
      <c r="C1306" s="104">
        <v>5.24</v>
      </c>
      <c r="D1306" s="106">
        <v>1.6411</v>
      </c>
      <c r="E1306" s="106">
        <v>1</v>
      </c>
      <c r="F1306" s="106">
        <v>1</v>
      </c>
      <c r="G1306" s="106">
        <v>1.25</v>
      </c>
      <c r="H1306" s="106">
        <v>1.25</v>
      </c>
      <c r="I1306" s="107" t="s">
        <v>1242</v>
      </c>
      <c r="J1306" s="108" t="s">
        <v>1240</v>
      </c>
    </row>
    <row r="1307" spans="1:10" ht="15.5">
      <c r="A1307" s="109" t="s">
        <v>272</v>
      </c>
      <c r="B1307" s="110" t="s">
        <v>2145</v>
      </c>
      <c r="C1307" s="111">
        <v>10.29</v>
      </c>
      <c r="D1307" s="112">
        <v>4.2576000000000001</v>
      </c>
      <c r="E1307" s="112">
        <v>1.1000000000000001</v>
      </c>
      <c r="F1307" s="112">
        <v>1.1000000000000001</v>
      </c>
      <c r="G1307" s="112">
        <v>1.75</v>
      </c>
      <c r="H1307" s="112">
        <v>1.75</v>
      </c>
      <c r="I1307" s="113" t="s">
        <v>1242</v>
      </c>
      <c r="J1307" s="114" t="s">
        <v>1240</v>
      </c>
    </row>
    <row r="1308" spans="1:10" ht="15.5">
      <c r="A1308" s="115" t="s">
        <v>273</v>
      </c>
      <c r="B1308" s="116" t="s">
        <v>2146</v>
      </c>
      <c r="C1308" s="117">
        <v>2.56</v>
      </c>
      <c r="D1308" s="118">
        <v>1.335</v>
      </c>
      <c r="E1308" s="119">
        <v>1</v>
      </c>
      <c r="F1308" s="119">
        <v>1</v>
      </c>
      <c r="G1308" s="119">
        <v>1.25</v>
      </c>
      <c r="H1308" s="119">
        <v>1.25</v>
      </c>
      <c r="I1308" s="120" t="s">
        <v>1242</v>
      </c>
      <c r="J1308" s="121" t="s">
        <v>1240</v>
      </c>
    </row>
    <row r="1309" spans="1:10" ht="15.5">
      <c r="A1309" s="102" t="s">
        <v>274</v>
      </c>
      <c r="B1309" s="103" t="s">
        <v>2146</v>
      </c>
      <c r="C1309" s="104">
        <v>4.09</v>
      </c>
      <c r="D1309" s="106">
        <v>1.8421000000000001</v>
      </c>
      <c r="E1309" s="106">
        <v>1</v>
      </c>
      <c r="F1309" s="106">
        <v>1</v>
      </c>
      <c r="G1309" s="106">
        <v>1.25</v>
      </c>
      <c r="H1309" s="106">
        <v>1.25</v>
      </c>
      <c r="I1309" s="107" t="s">
        <v>1242</v>
      </c>
      <c r="J1309" s="108" t="s">
        <v>1240</v>
      </c>
    </row>
    <row r="1310" spans="1:10" ht="15.5">
      <c r="A1310" s="102" t="s">
        <v>275</v>
      </c>
      <c r="B1310" s="103" t="s">
        <v>2146</v>
      </c>
      <c r="C1310" s="104">
        <v>8.0500000000000007</v>
      </c>
      <c r="D1310" s="106">
        <v>3.0297000000000001</v>
      </c>
      <c r="E1310" s="106">
        <v>1</v>
      </c>
      <c r="F1310" s="106">
        <v>1</v>
      </c>
      <c r="G1310" s="106">
        <v>1.25</v>
      </c>
      <c r="H1310" s="106">
        <v>1.25</v>
      </c>
      <c r="I1310" s="107" t="s">
        <v>1242</v>
      </c>
      <c r="J1310" s="108" t="s">
        <v>1240</v>
      </c>
    </row>
    <row r="1311" spans="1:10" ht="15.5">
      <c r="A1311" s="109" t="s">
        <v>276</v>
      </c>
      <c r="B1311" s="110" t="s">
        <v>2146</v>
      </c>
      <c r="C1311" s="111">
        <v>21.25</v>
      </c>
      <c r="D1311" s="112">
        <v>5.5991999999999997</v>
      </c>
      <c r="E1311" s="112">
        <v>1.1000000000000001</v>
      </c>
      <c r="F1311" s="112">
        <v>1.1000000000000001</v>
      </c>
      <c r="G1311" s="112">
        <v>1.75</v>
      </c>
      <c r="H1311" s="112">
        <v>1.75</v>
      </c>
      <c r="I1311" s="113" t="s">
        <v>1242</v>
      </c>
      <c r="J1311" s="114" t="s">
        <v>1240</v>
      </c>
    </row>
    <row r="1312" spans="1:10" ht="15.5">
      <c r="A1312" s="115" t="s">
        <v>277</v>
      </c>
      <c r="B1312" s="116" t="s">
        <v>2147</v>
      </c>
      <c r="C1312" s="117">
        <v>2.7</v>
      </c>
      <c r="D1312" s="118">
        <v>0.94599999999999995</v>
      </c>
      <c r="E1312" s="119">
        <v>1</v>
      </c>
      <c r="F1312" s="119">
        <v>1</v>
      </c>
      <c r="G1312" s="119">
        <v>1.25</v>
      </c>
      <c r="H1312" s="119">
        <v>1.25</v>
      </c>
      <c r="I1312" s="120" t="s">
        <v>1242</v>
      </c>
      <c r="J1312" s="121" t="s">
        <v>1240</v>
      </c>
    </row>
    <row r="1313" spans="1:10" ht="15.5">
      <c r="A1313" s="102" t="s">
        <v>278</v>
      </c>
      <c r="B1313" s="103" t="s">
        <v>2147</v>
      </c>
      <c r="C1313" s="104">
        <v>4.76</v>
      </c>
      <c r="D1313" s="106">
        <v>1.4051</v>
      </c>
      <c r="E1313" s="106">
        <v>1</v>
      </c>
      <c r="F1313" s="106">
        <v>1</v>
      </c>
      <c r="G1313" s="106">
        <v>1.25</v>
      </c>
      <c r="H1313" s="106">
        <v>1.25</v>
      </c>
      <c r="I1313" s="107" t="s">
        <v>1242</v>
      </c>
      <c r="J1313" s="108" t="s">
        <v>1240</v>
      </c>
    </row>
    <row r="1314" spans="1:10" ht="15.5">
      <c r="A1314" s="102" t="s">
        <v>279</v>
      </c>
      <c r="B1314" s="103" t="s">
        <v>2147</v>
      </c>
      <c r="C1314" s="104">
        <v>8.6999999999999993</v>
      </c>
      <c r="D1314" s="106">
        <v>2.2793999999999999</v>
      </c>
      <c r="E1314" s="106">
        <v>1</v>
      </c>
      <c r="F1314" s="106">
        <v>1</v>
      </c>
      <c r="G1314" s="106">
        <v>1.25</v>
      </c>
      <c r="H1314" s="106">
        <v>1.25</v>
      </c>
      <c r="I1314" s="107" t="s">
        <v>1242</v>
      </c>
      <c r="J1314" s="108" t="s">
        <v>1240</v>
      </c>
    </row>
    <row r="1315" spans="1:10" ht="15.5">
      <c r="A1315" s="109" t="s">
        <v>280</v>
      </c>
      <c r="B1315" s="110" t="s">
        <v>2147</v>
      </c>
      <c r="C1315" s="111">
        <v>20.16</v>
      </c>
      <c r="D1315" s="112">
        <v>4.3061999999999996</v>
      </c>
      <c r="E1315" s="112">
        <v>1.1000000000000001</v>
      </c>
      <c r="F1315" s="112">
        <v>1.1000000000000001</v>
      </c>
      <c r="G1315" s="112">
        <v>1.75</v>
      </c>
      <c r="H1315" s="112">
        <v>1.75</v>
      </c>
      <c r="I1315" s="113" t="s">
        <v>1242</v>
      </c>
      <c r="J1315" s="114" t="s">
        <v>1240</v>
      </c>
    </row>
    <row r="1316" spans="1:10" ht="15.5">
      <c r="A1316" s="115" t="s">
        <v>281</v>
      </c>
      <c r="B1316" s="116" t="s">
        <v>2148</v>
      </c>
      <c r="C1316" s="117">
        <v>2.66</v>
      </c>
      <c r="D1316" s="118">
        <v>0.83209999999999995</v>
      </c>
      <c r="E1316" s="119">
        <v>1</v>
      </c>
      <c r="F1316" s="119">
        <v>1</v>
      </c>
      <c r="G1316" s="119">
        <v>1.25</v>
      </c>
      <c r="H1316" s="119">
        <v>1.25</v>
      </c>
      <c r="I1316" s="120" t="s">
        <v>1242</v>
      </c>
      <c r="J1316" s="121" t="s">
        <v>1240</v>
      </c>
    </row>
    <row r="1317" spans="1:10" ht="15.5">
      <c r="A1317" s="102" t="s">
        <v>282</v>
      </c>
      <c r="B1317" s="103" t="s">
        <v>2148</v>
      </c>
      <c r="C1317" s="104">
        <v>3.75</v>
      </c>
      <c r="D1317" s="106">
        <v>1.1787000000000001</v>
      </c>
      <c r="E1317" s="106">
        <v>1</v>
      </c>
      <c r="F1317" s="106">
        <v>1</v>
      </c>
      <c r="G1317" s="106">
        <v>1.25</v>
      </c>
      <c r="H1317" s="106">
        <v>1.25</v>
      </c>
      <c r="I1317" s="107" t="s">
        <v>1242</v>
      </c>
      <c r="J1317" s="108" t="s">
        <v>1240</v>
      </c>
    </row>
    <row r="1318" spans="1:10" ht="15.5">
      <c r="A1318" s="102" t="s">
        <v>283</v>
      </c>
      <c r="B1318" s="103" t="s">
        <v>2148</v>
      </c>
      <c r="C1318" s="104">
        <v>8.1999999999999993</v>
      </c>
      <c r="D1318" s="106">
        <v>1.9672000000000001</v>
      </c>
      <c r="E1318" s="106">
        <v>1</v>
      </c>
      <c r="F1318" s="106">
        <v>1</v>
      </c>
      <c r="G1318" s="106">
        <v>1.25</v>
      </c>
      <c r="H1318" s="106">
        <v>1.25</v>
      </c>
      <c r="I1318" s="107" t="s">
        <v>1242</v>
      </c>
      <c r="J1318" s="108" t="s">
        <v>1240</v>
      </c>
    </row>
    <row r="1319" spans="1:10" ht="15.5">
      <c r="A1319" s="109" t="s">
        <v>284</v>
      </c>
      <c r="B1319" s="110" t="s">
        <v>2148</v>
      </c>
      <c r="C1319" s="111">
        <v>16.54</v>
      </c>
      <c r="D1319" s="112">
        <v>3.6941999999999999</v>
      </c>
      <c r="E1319" s="112">
        <v>1.1000000000000001</v>
      </c>
      <c r="F1319" s="112">
        <v>1.1000000000000001</v>
      </c>
      <c r="G1319" s="112">
        <v>1.75</v>
      </c>
      <c r="H1319" s="112">
        <v>1.75</v>
      </c>
      <c r="I1319" s="113" t="s">
        <v>1242</v>
      </c>
      <c r="J1319" s="114" t="s">
        <v>1240</v>
      </c>
    </row>
    <row r="1320" spans="1:10" ht="15.5">
      <c r="A1320" s="102" t="s">
        <v>285</v>
      </c>
      <c r="B1320" s="103" t="s">
        <v>2149</v>
      </c>
      <c r="C1320" s="122">
        <v>0</v>
      </c>
      <c r="D1320" s="123">
        <v>-1</v>
      </c>
      <c r="E1320" s="106" t="s">
        <v>2219</v>
      </c>
      <c r="F1320" s="106" t="s">
        <v>2219</v>
      </c>
      <c r="G1320" s="106" t="s">
        <v>2219</v>
      </c>
      <c r="H1320" s="253"/>
      <c r="I1320" s="254"/>
      <c r="J1320" s="255"/>
    </row>
    <row r="1321" spans="1:10" ht="15.5">
      <c r="A1321" s="109" t="s">
        <v>286</v>
      </c>
      <c r="B1321" s="110" t="s">
        <v>2150</v>
      </c>
      <c r="C1321" s="124">
        <v>0</v>
      </c>
      <c r="D1321" s="125">
        <v>-1</v>
      </c>
      <c r="E1321" s="124" t="s">
        <v>2219</v>
      </c>
      <c r="F1321" s="125" t="s">
        <v>2219</v>
      </c>
      <c r="G1321" s="112" t="s">
        <v>2219</v>
      </c>
      <c r="H1321" s="256"/>
      <c r="I1321" s="257"/>
      <c r="J1321" s="258"/>
    </row>
  </sheetData>
  <sheetProtection sheet="1" objects="1" scenarios="1" selectLockedCells="1"/>
  <pageMargins left="0.7" right="0.7" top="1.25" bottom="0.75" header="0.3" footer="0.3"/>
  <pageSetup scale="51" fitToHeight="0" orientation="landscape" r:id="rId1"/>
  <headerFooter scaleWithDoc="0">
    <oddHeader>&amp;L&amp;9
Medi-Cal DRG 2018-19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50"/>
  <sheetViews>
    <sheetView zoomScale="80" zoomScaleNormal="80" workbookViewId="0"/>
  </sheetViews>
  <sheetFormatPr defaultColWidth="0" defaultRowHeight="15.5" zeroHeight="1"/>
  <cols>
    <col min="1" max="1" width="14.453125" style="130" customWidth="1"/>
    <col min="2" max="2" width="86.08984375" style="130" customWidth="1"/>
    <col min="3" max="3" width="13.26953125" style="174" customWidth="1"/>
    <col min="4" max="4" width="11.26953125" style="174" customWidth="1"/>
    <col min="5" max="5" width="17.7265625" style="174" customWidth="1"/>
    <col min="6" max="6" width="16.54296875" style="174" customWidth="1"/>
    <col min="7" max="7" width="18.7265625" style="174" customWidth="1"/>
    <col min="8" max="8" width="15.7265625" style="174" customWidth="1"/>
    <col min="9" max="9" width="13.7265625" style="174" customWidth="1"/>
    <col min="10" max="10" width="20.26953125" style="174" customWidth="1"/>
    <col min="11" max="11" width="21.26953125" style="130" customWidth="1"/>
    <col min="12" max="12" width="17.453125" style="130" customWidth="1"/>
    <col min="13" max="13" width="17.54296875" style="175" customWidth="1"/>
    <col min="14" max="14" width="15.7265625" style="130" customWidth="1"/>
    <col min="15" max="15" width="16.7265625" style="130" customWidth="1"/>
    <col min="16" max="16384" width="9.26953125" style="130" hidden="1"/>
  </cols>
  <sheetData>
    <row r="1" spans="1:15">
      <c r="A1" s="128" t="s">
        <v>2291</v>
      </c>
      <c r="B1" s="129" t="s">
        <v>2184</v>
      </c>
      <c r="C1" s="32"/>
      <c r="D1" s="32"/>
      <c r="E1" s="32"/>
      <c r="F1" s="32"/>
      <c r="G1" s="32"/>
      <c r="H1" s="32"/>
      <c r="I1" s="32"/>
      <c r="J1" s="32"/>
      <c r="K1" s="32"/>
      <c r="L1" s="33"/>
      <c r="M1" s="33"/>
      <c r="N1" s="32"/>
      <c r="O1" s="34"/>
    </row>
    <row r="2" spans="1:15">
      <c r="A2" s="131" t="s">
        <v>2286</v>
      </c>
      <c r="B2" s="35"/>
      <c r="C2" s="35"/>
      <c r="D2" s="35"/>
      <c r="E2" s="35"/>
      <c r="F2" s="35"/>
      <c r="G2" s="35"/>
      <c r="H2" s="35"/>
      <c r="I2" s="35"/>
      <c r="J2" s="35"/>
      <c r="K2" s="35"/>
      <c r="L2" s="36"/>
      <c r="M2" s="36"/>
      <c r="N2" s="35"/>
      <c r="O2" s="37"/>
    </row>
    <row r="3" spans="1:15" s="133" customFormat="1">
      <c r="A3" s="132" t="s">
        <v>2185</v>
      </c>
      <c r="B3" s="214"/>
      <c r="C3" s="211"/>
      <c r="D3" s="212"/>
      <c r="E3" s="212"/>
      <c r="F3" s="212"/>
      <c r="G3" s="212"/>
      <c r="H3" s="212"/>
      <c r="I3" s="212"/>
      <c r="J3" s="212"/>
      <c r="K3" s="212"/>
      <c r="L3" s="212"/>
      <c r="M3" s="212"/>
      <c r="N3" s="212"/>
      <c r="O3" s="213"/>
    </row>
    <row r="4" spans="1:15" s="133" customFormat="1">
      <c r="A4" s="134" t="s">
        <v>1265</v>
      </c>
      <c r="B4" s="135" t="s">
        <v>1271</v>
      </c>
      <c r="C4" s="136" t="s">
        <v>2186</v>
      </c>
      <c r="D4" s="226"/>
      <c r="E4" s="227"/>
      <c r="F4" s="227"/>
      <c r="G4" s="227"/>
      <c r="H4" s="227"/>
      <c r="I4" s="227"/>
      <c r="J4" s="227"/>
      <c r="K4" s="227"/>
      <c r="L4" s="227"/>
      <c r="M4" s="227"/>
      <c r="N4" s="227"/>
      <c r="O4" s="228"/>
    </row>
    <row r="5" spans="1:15" s="133" customFormat="1">
      <c r="A5" s="134" t="s">
        <v>1266</v>
      </c>
      <c r="B5" s="135" t="s">
        <v>1274</v>
      </c>
      <c r="C5" s="136" t="s">
        <v>2187</v>
      </c>
      <c r="D5" s="226"/>
      <c r="E5" s="227"/>
      <c r="F5" s="227"/>
      <c r="G5" s="227"/>
      <c r="H5" s="227"/>
      <c r="I5" s="227"/>
      <c r="J5" s="227"/>
      <c r="K5" s="227"/>
      <c r="L5" s="227"/>
      <c r="M5" s="227"/>
      <c r="N5" s="227"/>
      <c r="O5" s="228"/>
    </row>
    <row r="6" spans="1:15" s="133" customFormat="1">
      <c r="A6" s="134" t="s">
        <v>287</v>
      </c>
      <c r="B6" s="135" t="s">
        <v>1272</v>
      </c>
      <c r="C6" s="136" t="s">
        <v>2188</v>
      </c>
      <c r="D6" s="226"/>
      <c r="E6" s="227"/>
      <c r="F6" s="227"/>
      <c r="G6" s="227"/>
      <c r="H6" s="227"/>
      <c r="I6" s="227"/>
      <c r="J6" s="227"/>
      <c r="K6" s="227"/>
      <c r="L6" s="227"/>
      <c r="M6" s="227"/>
      <c r="N6" s="227"/>
      <c r="O6" s="228"/>
    </row>
    <row r="7" spans="1:15" s="133" customFormat="1">
      <c r="A7" s="134" t="s">
        <v>288</v>
      </c>
      <c r="B7" s="135" t="s">
        <v>1273</v>
      </c>
      <c r="C7" s="136" t="s">
        <v>2189</v>
      </c>
      <c r="D7" s="226"/>
      <c r="E7" s="227"/>
      <c r="F7" s="227"/>
      <c r="G7" s="227"/>
      <c r="H7" s="227"/>
      <c r="I7" s="227"/>
      <c r="J7" s="227"/>
      <c r="K7" s="227"/>
      <c r="L7" s="227"/>
      <c r="M7" s="227"/>
      <c r="N7" s="227"/>
      <c r="O7" s="228"/>
    </row>
    <row r="8" spans="1:15" s="140" customFormat="1">
      <c r="A8" s="137" t="s">
        <v>2190</v>
      </c>
      <c r="B8" s="138" t="s">
        <v>1281</v>
      </c>
      <c r="C8" s="139" t="s">
        <v>2191</v>
      </c>
      <c r="D8" s="229"/>
      <c r="E8" s="230"/>
      <c r="F8" s="230"/>
      <c r="G8" s="230"/>
      <c r="H8" s="230"/>
      <c r="I8" s="230"/>
      <c r="J8" s="230"/>
      <c r="K8" s="230"/>
      <c r="L8" s="230"/>
      <c r="M8" s="230"/>
      <c r="N8" s="230"/>
      <c r="O8" s="231"/>
    </row>
    <row r="9" spans="1:15" s="140" customFormat="1">
      <c r="A9" s="245"/>
      <c r="B9" s="246"/>
      <c r="C9" s="141" t="s">
        <v>2192</v>
      </c>
      <c r="D9" s="232"/>
      <c r="E9" s="233"/>
      <c r="F9" s="233"/>
      <c r="G9" s="233"/>
      <c r="H9" s="233"/>
      <c r="I9" s="233"/>
      <c r="J9" s="233"/>
      <c r="K9" s="233"/>
      <c r="L9" s="233"/>
      <c r="M9" s="233"/>
      <c r="N9" s="233"/>
      <c r="O9" s="234"/>
    </row>
    <row r="10" spans="1:15" s="133" customFormat="1">
      <c r="A10" s="134" t="s">
        <v>2193</v>
      </c>
      <c r="B10" s="135" t="s">
        <v>1323</v>
      </c>
      <c r="C10" s="136" t="s">
        <v>2194</v>
      </c>
      <c r="D10" s="226"/>
      <c r="E10" s="227"/>
      <c r="F10" s="227"/>
      <c r="G10" s="227"/>
      <c r="H10" s="227"/>
      <c r="I10" s="227"/>
      <c r="J10" s="227"/>
      <c r="K10" s="227"/>
      <c r="L10" s="227"/>
      <c r="M10" s="227"/>
      <c r="N10" s="227"/>
      <c r="O10" s="228"/>
    </row>
    <row r="11" spans="1:15" s="140" customFormat="1">
      <c r="A11" s="137" t="s">
        <v>2195</v>
      </c>
      <c r="B11" s="138" t="s">
        <v>1324</v>
      </c>
      <c r="C11" s="139" t="s">
        <v>2196</v>
      </c>
      <c r="D11" s="229"/>
      <c r="E11" s="235"/>
      <c r="F11" s="235"/>
      <c r="G11" s="235"/>
      <c r="H11" s="235"/>
      <c r="I11" s="235"/>
      <c r="J11" s="235"/>
      <c r="K11" s="235"/>
      <c r="L11" s="235"/>
      <c r="M11" s="235"/>
      <c r="N11" s="235"/>
      <c r="O11" s="236"/>
    </row>
    <row r="12" spans="1:15" s="140" customFormat="1">
      <c r="A12" s="245"/>
      <c r="B12" s="246"/>
      <c r="C12" s="141" t="s">
        <v>2197</v>
      </c>
      <c r="D12" s="232"/>
      <c r="E12" s="237"/>
      <c r="F12" s="237"/>
      <c r="G12" s="237"/>
      <c r="H12" s="237"/>
      <c r="I12" s="237"/>
      <c r="J12" s="237"/>
      <c r="K12" s="237"/>
      <c r="L12" s="237"/>
      <c r="M12" s="237"/>
      <c r="N12" s="237"/>
      <c r="O12" s="238"/>
    </row>
    <row r="13" spans="1:15" s="133" customFormat="1">
      <c r="A13" s="134" t="s">
        <v>2198</v>
      </c>
      <c r="B13" s="135" t="s">
        <v>2199</v>
      </c>
      <c r="C13" s="136" t="s">
        <v>2285</v>
      </c>
      <c r="D13" s="226"/>
      <c r="E13" s="227"/>
      <c r="F13" s="227"/>
      <c r="G13" s="227"/>
      <c r="H13" s="227"/>
      <c r="I13" s="227"/>
      <c r="J13" s="227"/>
      <c r="K13" s="227"/>
      <c r="L13" s="227"/>
      <c r="M13" s="227"/>
      <c r="N13" s="227"/>
      <c r="O13" s="228"/>
    </row>
    <row r="14" spans="1:15" s="133" customFormat="1">
      <c r="A14" s="134" t="s">
        <v>2200</v>
      </c>
      <c r="B14" s="135" t="s">
        <v>2155</v>
      </c>
      <c r="C14" s="136" t="s">
        <v>2220</v>
      </c>
      <c r="D14" s="226"/>
      <c r="E14" s="227"/>
      <c r="F14" s="227"/>
      <c r="G14" s="227"/>
      <c r="H14" s="227"/>
      <c r="I14" s="227"/>
      <c r="J14" s="227"/>
      <c r="K14" s="227"/>
      <c r="L14" s="227"/>
      <c r="M14" s="227"/>
      <c r="N14" s="227"/>
      <c r="O14" s="228"/>
    </row>
    <row r="15" spans="1:15" s="133" customFormat="1">
      <c r="A15" s="137" t="s">
        <v>2201</v>
      </c>
      <c r="B15" s="138" t="s">
        <v>2156</v>
      </c>
      <c r="C15" s="139" t="s">
        <v>2202</v>
      </c>
      <c r="D15" s="229"/>
      <c r="E15" s="235"/>
      <c r="F15" s="235"/>
      <c r="G15" s="235"/>
      <c r="H15" s="235"/>
      <c r="I15" s="235"/>
      <c r="J15" s="235"/>
      <c r="K15" s="235"/>
      <c r="L15" s="235"/>
      <c r="M15" s="235"/>
      <c r="N15" s="235"/>
      <c r="O15" s="236"/>
    </row>
    <row r="16" spans="1:15" s="133" customFormat="1">
      <c r="A16" s="245"/>
      <c r="B16" s="246"/>
      <c r="C16" s="141" t="s">
        <v>2203</v>
      </c>
      <c r="D16" s="232"/>
      <c r="E16" s="237"/>
      <c r="F16" s="237"/>
      <c r="G16" s="237"/>
      <c r="H16" s="237"/>
      <c r="I16" s="237"/>
      <c r="J16" s="237"/>
      <c r="K16" s="237"/>
      <c r="L16" s="237"/>
      <c r="M16" s="237"/>
      <c r="N16" s="237"/>
      <c r="O16" s="238"/>
    </row>
    <row r="17" spans="1:15" s="133" customFormat="1">
      <c r="A17" s="134" t="s">
        <v>2204</v>
      </c>
      <c r="B17" s="135" t="s">
        <v>2205</v>
      </c>
      <c r="C17" s="136" t="s">
        <v>2284</v>
      </c>
      <c r="D17" s="226"/>
      <c r="E17" s="227"/>
      <c r="F17" s="227"/>
      <c r="G17" s="227"/>
      <c r="H17" s="227"/>
      <c r="I17" s="227"/>
      <c r="J17" s="227"/>
      <c r="K17" s="227"/>
      <c r="L17" s="227"/>
      <c r="M17" s="227"/>
      <c r="N17" s="227"/>
      <c r="O17" s="228"/>
    </row>
    <row r="18" spans="1:15" s="133" customFormat="1">
      <c r="A18" s="134" t="s">
        <v>2206</v>
      </c>
      <c r="B18" s="135" t="s">
        <v>2207</v>
      </c>
      <c r="C18" s="136" t="s">
        <v>2208</v>
      </c>
      <c r="D18" s="226"/>
      <c r="E18" s="227"/>
      <c r="F18" s="227"/>
      <c r="G18" s="227"/>
      <c r="H18" s="227"/>
      <c r="I18" s="227"/>
      <c r="J18" s="227"/>
      <c r="K18" s="227"/>
      <c r="L18" s="227"/>
      <c r="M18" s="227"/>
      <c r="N18" s="227"/>
      <c r="O18" s="228"/>
    </row>
    <row r="19" spans="1:15" s="133" customFormat="1">
      <c r="A19" s="134" t="s">
        <v>2209</v>
      </c>
      <c r="B19" s="135" t="s">
        <v>2210</v>
      </c>
      <c r="C19" s="136" t="s">
        <v>2211</v>
      </c>
      <c r="D19" s="226"/>
      <c r="E19" s="227"/>
      <c r="F19" s="227"/>
      <c r="G19" s="227"/>
      <c r="H19" s="227"/>
      <c r="I19" s="227"/>
      <c r="J19" s="227"/>
      <c r="K19" s="227"/>
      <c r="L19" s="227"/>
      <c r="M19" s="227"/>
      <c r="N19" s="227"/>
      <c r="O19" s="228"/>
    </row>
    <row r="20" spans="1:15" s="133" customFormat="1">
      <c r="A20" s="137" t="s">
        <v>2212</v>
      </c>
      <c r="B20" s="138" t="s">
        <v>2224</v>
      </c>
      <c r="C20" s="139" t="s">
        <v>2213</v>
      </c>
      <c r="D20" s="229"/>
      <c r="E20" s="235"/>
      <c r="F20" s="235"/>
      <c r="G20" s="235"/>
      <c r="H20" s="235"/>
      <c r="I20" s="235"/>
      <c r="J20" s="235"/>
      <c r="K20" s="235"/>
      <c r="L20" s="235"/>
      <c r="M20" s="235"/>
      <c r="N20" s="235"/>
      <c r="O20" s="236"/>
    </row>
    <row r="21" spans="1:15" s="133" customFormat="1">
      <c r="A21" s="245"/>
      <c r="B21" s="246"/>
      <c r="C21" s="141" t="s">
        <v>2214</v>
      </c>
      <c r="D21" s="232"/>
      <c r="E21" s="237"/>
      <c r="F21" s="237"/>
      <c r="G21" s="237"/>
      <c r="H21" s="237"/>
      <c r="I21" s="237"/>
      <c r="J21" s="237"/>
      <c r="K21" s="237"/>
      <c r="L21" s="237"/>
      <c r="M21" s="237"/>
      <c r="N21" s="237"/>
      <c r="O21" s="238"/>
    </row>
    <row r="22" spans="1:15" s="133" customFormat="1">
      <c r="A22" s="137" t="s">
        <v>2215</v>
      </c>
      <c r="B22" s="138" t="s">
        <v>2225</v>
      </c>
      <c r="C22" s="139" t="s">
        <v>2282</v>
      </c>
      <c r="D22" s="229"/>
      <c r="E22" s="235"/>
      <c r="F22" s="235"/>
      <c r="G22" s="235"/>
      <c r="H22" s="235"/>
      <c r="I22" s="235"/>
      <c r="J22" s="235"/>
      <c r="K22" s="235"/>
      <c r="L22" s="235"/>
      <c r="M22" s="235"/>
      <c r="N22" s="235"/>
      <c r="O22" s="236"/>
    </row>
    <row r="23" spans="1:15" s="133" customFormat="1">
      <c r="A23" s="247"/>
      <c r="B23" s="247"/>
      <c r="C23" s="141" t="s">
        <v>2216</v>
      </c>
      <c r="D23" s="232"/>
      <c r="E23" s="237"/>
      <c r="F23" s="237"/>
      <c r="G23" s="237"/>
      <c r="H23" s="237"/>
      <c r="I23" s="237"/>
      <c r="J23" s="237"/>
      <c r="K23" s="237"/>
      <c r="L23" s="237"/>
      <c r="M23" s="237"/>
      <c r="N23" s="237"/>
      <c r="O23" s="238"/>
    </row>
    <row r="24" spans="1:15" s="133" customFormat="1" hidden="1">
      <c r="A24" s="142"/>
      <c r="B24" s="143"/>
      <c r="C24" s="143"/>
      <c r="D24" s="144"/>
      <c r="E24" s="144"/>
      <c r="F24" s="144"/>
      <c r="G24" s="144"/>
      <c r="H24" s="144"/>
      <c r="I24" s="144"/>
      <c r="J24" s="144"/>
      <c r="K24" s="144"/>
      <c r="L24" s="145"/>
      <c r="M24" s="145"/>
      <c r="N24" s="144"/>
      <c r="O24" s="146"/>
    </row>
    <row r="25" spans="1:15" s="133" customFormat="1">
      <c r="A25" s="147" t="s">
        <v>1265</v>
      </c>
      <c r="B25" s="148" t="s">
        <v>1266</v>
      </c>
      <c r="C25" s="147" t="s">
        <v>287</v>
      </c>
      <c r="D25" s="149" t="s">
        <v>288</v>
      </c>
      <c r="E25" s="149" t="s">
        <v>2190</v>
      </c>
      <c r="F25" s="149" t="s">
        <v>2193</v>
      </c>
      <c r="G25" s="149" t="s">
        <v>2195</v>
      </c>
      <c r="H25" s="149" t="s">
        <v>2198</v>
      </c>
      <c r="I25" s="149" t="s">
        <v>2200</v>
      </c>
      <c r="J25" s="149" t="s">
        <v>2201</v>
      </c>
      <c r="K25" s="149" t="s">
        <v>2204</v>
      </c>
      <c r="L25" s="150" t="s">
        <v>2206</v>
      </c>
      <c r="M25" s="150" t="s">
        <v>2209</v>
      </c>
      <c r="N25" s="149" t="s">
        <v>2212</v>
      </c>
      <c r="O25" s="148" t="s">
        <v>2215</v>
      </c>
    </row>
    <row r="26" spans="1:15" s="156" customFormat="1" ht="96" customHeight="1">
      <c r="A26" s="151" t="s">
        <v>1271</v>
      </c>
      <c r="B26" s="151" t="s">
        <v>2301</v>
      </c>
      <c r="C26" s="152" t="s">
        <v>1272</v>
      </c>
      <c r="D26" s="152" t="s">
        <v>1273</v>
      </c>
      <c r="E26" s="152" t="s">
        <v>1281</v>
      </c>
      <c r="F26" s="152" t="s">
        <v>1323</v>
      </c>
      <c r="G26" s="152" t="s">
        <v>1324</v>
      </c>
      <c r="H26" s="153" t="s">
        <v>2228</v>
      </c>
      <c r="I26" s="154" t="s">
        <v>2155</v>
      </c>
      <c r="J26" s="152" t="s">
        <v>2156</v>
      </c>
      <c r="K26" s="152" t="s">
        <v>2226</v>
      </c>
      <c r="L26" s="152" t="s">
        <v>2229</v>
      </c>
      <c r="M26" s="152" t="s">
        <v>2227</v>
      </c>
      <c r="N26" s="155" t="s">
        <v>2224</v>
      </c>
      <c r="O26" s="155" t="s">
        <v>2225</v>
      </c>
    </row>
    <row r="27" spans="1:15" s="164" customFormat="1">
      <c r="A27" s="260"/>
      <c r="B27" s="157" t="s">
        <v>2223</v>
      </c>
      <c r="C27" s="158" t="s">
        <v>1221</v>
      </c>
      <c r="D27" s="158" t="s">
        <v>1221</v>
      </c>
      <c r="E27" s="158" t="s">
        <v>1221</v>
      </c>
      <c r="F27" s="159" t="s">
        <v>1221</v>
      </c>
      <c r="G27" s="159" t="s">
        <v>1221</v>
      </c>
      <c r="H27" s="160">
        <v>0.21299999999999999</v>
      </c>
      <c r="I27" s="161">
        <v>1</v>
      </c>
      <c r="J27" s="161">
        <v>1</v>
      </c>
      <c r="K27" s="162">
        <v>6507</v>
      </c>
      <c r="L27" s="162">
        <v>6507</v>
      </c>
      <c r="M27" s="163">
        <v>0</v>
      </c>
      <c r="N27" s="163">
        <v>1047.96</v>
      </c>
      <c r="O27" s="163">
        <v>974.82</v>
      </c>
    </row>
    <row r="28" spans="1:15">
      <c r="A28" s="165">
        <v>106150808</v>
      </c>
      <c r="B28" s="166" t="s">
        <v>1747</v>
      </c>
      <c r="C28" s="167" t="s">
        <v>1221</v>
      </c>
      <c r="D28" s="167" t="s">
        <v>1220</v>
      </c>
      <c r="E28" s="167" t="s">
        <v>1221</v>
      </c>
      <c r="F28" s="165" t="s">
        <v>1220</v>
      </c>
      <c r="G28" s="165" t="s">
        <v>1220</v>
      </c>
      <c r="H28" s="168">
        <v>1</v>
      </c>
      <c r="I28" s="169">
        <v>1.2778</v>
      </c>
      <c r="J28" s="169">
        <v>1.2484999999999999</v>
      </c>
      <c r="K28" s="170">
        <v>12832</v>
      </c>
      <c r="L28" s="170">
        <v>15010</v>
      </c>
      <c r="M28" s="163">
        <v>0</v>
      </c>
      <c r="N28" s="163">
        <v>1047.96</v>
      </c>
      <c r="O28" s="163">
        <v>974.82</v>
      </c>
    </row>
    <row r="29" spans="1:15">
      <c r="A29" s="165">
        <v>106540816</v>
      </c>
      <c r="B29" s="166" t="s">
        <v>2293</v>
      </c>
      <c r="C29" s="167" t="s">
        <v>1221</v>
      </c>
      <c r="D29" s="167" t="s">
        <v>1220</v>
      </c>
      <c r="E29" s="167" t="s">
        <v>1221</v>
      </c>
      <c r="F29" s="165" t="s">
        <v>1221</v>
      </c>
      <c r="G29" s="165" t="s">
        <v>1221</v>
      </c>
      <c r="H29" s="168">
        <v>0.28338999999999998</v>
      </c>
      <c r="I29" s="169">
        <v>1.2778</v>
      </c>
      <c r="J29" s="169">
        <v>1.2484999999999999</v>
      </c>
      <c r="K29" s="170">
        <v>6507</v>
      </c>
      <c r="L29" s="170">
        <v>7611</v>
      </c>
      <c r="M29" s="163">
        <v>0</v>
      </c>
      <c r="N29" s="163">
        <v>1047.96</v>
      </c>
      <c r="O29" s="163">
        <v>974.82</v>
      </c>
    </row>
    <row r="30" spans="1:15">
      <c r="A30" s="165">
        <v>106164029</v>
      </c>
      <c r="B30" s="166" t="s">
        <v>1301</v>
      </c>
      <c r="C30" s="165" t="s">
        <v>1221</v>
      </c>
      <c r="D30" s="165" t="s">
        <v>1221</v>
      </c>
      <c r="E30" s="165" t="s">
        <v>1221</v>
      </c>
      <c r="F30" s="165" t="s">
        <v>1220</v>
      </c>
      <c r="G30" s="165" t="s">
        <v>1220</v>
      </c>
      <c r="H30" s="168">
        <v>0.34011999999999998</v>
      </c>
      <c r="I30" s="169">
        <v>1.2778</v>
      </c>
      <c r="J30" s="169">
        <v>1.2484999999999999</v>
      </c>
      <c r="K30" s="170">
        <v>12832</v>
      </c>
      <c r="L30" s="170">
        <v>15010</v>
      </c>
      <c r="M30" s="163">
        <v>0</v>
      </c>
      <c r="N30" s="163">
        <v>1047.96</v>
      </c>
      <c r="O30" s="163">
        <v>974.82</v>
      </c>
    </row>
    <row r="31" spans="1:15">
      <c r="A31" s="165">
        <v>106100797</v>
      </c>
      <c r="B31" s="166" t="s">
        <v>1303</v>
      </c>
      <c r="C31" s="167" t="s">
        <v>1221</v>
      </c>
      <c r="D31" s="167" t="s">
        <v>1221</v>
      </c>
      <c r="E31" s="167" t="s">
        <v>1221</v>
      </c>
      <c r="F31" s="165" t="s">
        <v>1220</v>
      </c>
      <c r="G31" s="167" t="s">
        <v>1220</v>
      </c>
      <c r="H31" s="168">
        <v>0.44440000000000002</v>
      </c>
      <c r="I31" s="169">
        <v>1.2778</v>
      </c>
      <c r="J31" s="169">
        <v>1.2484999999999999</v>
      </c>
      <c r="K31" s="170">
        <v>12832</v>
      </c>
      <c r="L31" s="170">
        <v>15010</v>
      </c>
      <c r="M31" s="163">
        <v>0</v>
      </c>
      <c r="N31" s="163">
        <v>1047.96</v>
      </c>
      <c r="O31" s="163">
        <v>974.82</v>
      </c>
    </row>
    <row r="32" spans="1:15">
      <c r="A32" s="165">
        <v>106100793</v>
      </c>
      <c r="B32" s="166" t="s">
        <v>1325</v>
      </c>
      <c r="C32" s="165" t="s">
        <v>1221</v>
      </c>
      <c r="D32" s="165" t="s">
        <v>1221</v>
      </c>
      <c r="E32" s="165" t="s">
        <v>1221</v>
      </c>
      <c r="F32" s="165" t="s">
        <v>1220</v>
      </c>
      <c r="G32" s="165" t="s">
        <v>1220</v>
      </c>
      <c r="H32" s="168">
        <v>0.34011999999999998</v>
      </c>
      <c r="I32" s="169">
        <v>1.2778</v>
      </c>
      <c r="J32" s="169">
        <v>1.2484999999999999</v>
      </c>
      <c r="K32" s="170">
        <v>12832</v>
      </c>
      <c r="L32" s="170">
        <v>15010</v>
      </c>
      <c r="M32" s="163">
        <v>0</v>
      </c>
      <c r="N32" s="163">
        <v>1047.96</v>
      </c>
      <c r="O32" s="163">
        <v>974.82</v>
      </c>
    </row>
    <row r="33" spans="1:15">
      <c r="A33" s="165">
        <v>106301098</v>
      </c>
      <c r="B33" s="166" t="s">
        <v>1326</v>
      </c>
      <c r="C33" s="167" t="s">
        <v>1221</v>
      </c>
      <c r="D33" s="167" t="s">
        <v>1221</v>
      </c>
      <c r="E33" s="167" t="s">
        <v>1221</v>
      </c>
      <c r="F33" s="165" t="s">
        <v>1221</v>
      </c>
      <c r="G33" s="167" t="s">
        <v>1221</v>
      </c>
      <c r="H33" s="168">
        <v>0.18715000000000001</v>
      </c>
      <c r="I33" s="169">
        <v>1.2778</v>
      </c>
      <c r="J33" s="169">
        <v>1.2484999999999999</v>
      </c>
      <c r="K33" s="170">
        <v>6507</v>
      </c>
      <c r="L33" s="170">
        <v>7611</v>
      </c>
      <c r="M33" s="163">
        <v>0</v>
      </c>
      <c r="N33" s="163">
        <v>1047.96</v>
      </c>
      <c r="O33" s="163">
        <v>974.82</v>
      </c>
    </row>
    <row r="34" spans="1:15">
      <c r="A34" s="165">
        <v>106010735</v>
      </c>
      <c r="B34" s="166" t="s">
        <v>2230</v>
      </c>
      <c r="C34" s="167" t="s">
        <v>1221</v>
      </c>
      <c r="D34" s="167" t="s">
        <v>1220</v>
      </c>
      <c r="E34" s="167" t="s">
        <v>1221</v>
      </c>
      <c r="F34" s="165" t="s">
        <v>1221</v>
      </c>
      <c r="G34" s="167" t="s">
        <v>1221</v>
      </c>
      <c r="H34" s="168">
        <v>0.27459</v>
      </c>
      <c r="I34" s="169">
        <v>1.6960999999999999</v>
      </c>
      <c r="J34" s="169">
        <v>1.6573</v>
      </c>
      <c r="K34" s="170">
        <v>6507</v>
      </c>
      <c r="L34" s="170">
        <v>9428</v>
      </c>
      <c r="M34" s="163">
        <v>0</v>
      </c>
      <c r="N34" s="163">
        <v>1047.96</v>
      </c>
      <c r="O34" s="163">
        <v>974.82</v>
      </c>
    </row>
    <row r="35" spans="1:15">
      <c r="A35" s="165">
        <v>106010735</v>
      </c>
      <c r="B35" s="166" t="s">
        <v>2231</v>
      </c>
      <c r="C35" s="167" t="s">
        <v>1220</v>
      </c>
      <c r="D35" s="167" t="s">
        <v>1221</v>
      </c>
      <c r="E35" s="167" t="s">
        <v>1221</v>
      </c>
      <c r="F35" s="165" t="s">
        <v>1221</v>
      </c>
      <c r="G35" s="167" t="s">
        <v>1221</v>
      </c>
      <c r="H35" s="168">
        <v>0.27459</v>
      </c>
      <c r="I35" s="169">
        <v>1.6960999999999999</v>
      </c>
      <c r="J35" s="169">
        <v>1.6573</v>
      </c>
      <c r="K35" s="170">
        <v>6507</v>
      </c>
      <c r="L35" s="170">
        <v>9428</v>
      </c>
      <c r="M35" s="163">
        <v>0</v>
      </c>
      <c r="N35" s="163">
        <v>0</v>
      </c>
      <c r="O35" s="163">
        <v>0</v>
      </c>
    </row>
    <row r="36" spans="1:15">
      <c r="A36" s="165">
        <v>106190017</v>
      </c>
      <c r="B36" s="166" t="s">
        <v>1327</v>
      </c>
      <c r="C36" s="167" t="s">
        <v>1221</v>
      </c>
      <c r="D36" s="167" t="s">
        <v>1221</v>
      </c>
      <c r="E36" s="167" t="s">
        <v>1221</v>
      </c>
      <c r="F36" s="165" t="s">
        <v>1221</v>
      </c>
      <c r="G36" s="167" t="s">
        <v>1221</v>
      </c>
      <c r="H36" s="168">
        <v>0.17618</v>
      </c>
      <c r="I36" s="169">
        <v>1.2778</v>
      </c>
      <c r="J36" s="169">
        <v>1.2484999999999999</v>
      </c>
      <c r="K36" s="170">
        <v>6507</v>
      </c>
      <c r="L36" s="170">
        <v>7611</v>
      </c>
      <c r="M36" s="163">
        <v>1207</v>
      </c>
      <c r="N36" s="163">
        <v>1047.96</v>
      </c>
      <c r="O36" s="163">
        <v>912.9</v>
      </c>
    </row>
    <row r="37" spans="1:15">
      <c r="A37" s="165">
        <v>106010937</v>
      </c>
      <c r="B37" s="166" t="s">
        <v>1328</v>
      </c>
      <c r="C37" s="167" t="s">
        <v>1221</v>
      </c>
      <c r="D37" s="167" t="s">
        <v>1221</v>
      </c>
      <c r="E37" s="167" t="s">
        <v>1221</v>
      </c>
      <c r="F37" s="165" t="s">
        <v>1221</v>
      </c>
      <c r="G37" s="167" t="s">
        <v>1221</v>
      </c>
      <c r="H37" s="168">
        <v>0.25928000000000001</v>
      </c>
      <c r="I37" s="169">
        <v>1.6960999999999999</v>
      </c>
      <c r="J37" s="169">
        <v>1.6573</v>
      </c>
      <c r="K37" s="170">
        <v>6507</v>
      </c>
      <c r="L37" s="170">
        <v>9428</v>
      </c>
      <c r="M37" s="163">
        <v>1495</v>
      </c>
      <c r="N37" s="163">
        <v>1047.96</v>
      </c>
      <c r="O37" s="163">
        <v>974.82</v>
      </c>
    </row>
    <row r="38" spans="1:15">
      <c r="A38" s="165">
        <v>106013626</v>
      </c>
      <c r="B38" s="166" t="s">
        <v>1329</v>
      </c>
      <c r="C38" s="167" t="s">
        <v>1221</v>
      </c>
      <c r="D38" s="167" t="s">
        <v>1221</v>
      </c>
      <c r="E38" s="167" t="s">
        <v>1221</v>
      </c>
      <c r="F38" s="165" t="s">
        <v>1221</v>
      </c>
      <c r="G38" s="167" t="s">
        <v>1221</v>
      </c>
      <c r="H38" s="168">
        <v>0.25928000000000001</v>
      </c>
      <c r="I38" s="169">
        <v>1.6960999999999999</v>
      </c>
      <c r="J38" s="169">
        <v>1.6573</v>
      </c>
      <c r="K38" s="170">
        <v>6507</v>
      </c>
      <c r="L38" s="170">
        <v>9428</v>
      </c>
      <c r="M38" s="163">
        <v>0</v>
      </c>
      <c r="N38" s="163">
        <v>1047.96</v>
      </c>
      <c r="O38" s="163">
        <v>974.82</v>
      </c>
    </row>
    <row r="39" spans="1:15">
      <c r="A39" s="165">
        <v>106010739</v>
      </c>
      <c r="B39" s="166" t="s">
        <v>1330</v>
      </c>
      <c r="C39" s="167" t="s">
        <v>1221</v>
      </c>
      <c r="D39" s="167" t="s">
        <v>1221</v>
      </c>
      <c r="E39" s="167" t="s">
        <v>1221</v>
      </c>
      <c r="F39" s="165" t="s">
        <v>1221</v>
      </c>
      <c r="G39" s="167" t="s">
        <v>1221</v>
      </c>
      <c r="H39" s="168">
        <v>0.34066000000000002</v>
      </c>
      <c r="I39" s="169">
        <v>1.6960999999999999</v>
      </c>
      <c r="J39" s="169">
        <v>1.6573</v>
      </c>
      <c r="K39" s="170">
        <v>6507</v>
      </c>
      <c r="L39" s="170">
        <v>9428</v>
      </c>
      <c r="M39" s="163">
        <v>1495</v>
      </c>
      <c r="N39" s="163">
        <v>1047.96</v>
      </c>
      <c r="O39" s="163">
        <v>974.82</v>
      </c>
    </row>
    <row r="40" spans="1:15">
      <c r="A40" s="165">
        <v>106010844</v>
      </c>
      <c r="B40" s="166" t="s">
        <v>1331</v>
      </c>
      <c r="C40" s="167" t="s">
        <v>1221</v>
      </c>
      <c r="D40" s="167" t="s">
        <v>1221</v>
      </c>
      <c r="E40" s="167" t="s">
        <v>1221</v>
      </c>
      <c r="F40" s="165" t="s">
        <v>1221</v>
      </c>
      <c r="G40" s="167" t="s">
        <v>1221</v>
      </c>
      <c r="H40" s="168">
        <v>0.34066000000000002</v>
      </c>
      <c r="I40" s="169">
        <v>1.6960999999999999</v>
      </c>
      <c r="J40" s="169">
        <v>1.6573</v>
      </c>
      <c r="K40" s="170">
        <v>6507</v>
      </c>
      <c r="L40" s="170">
        <v>9428</v>
      </c>
      <c r="M40" s="163">
        <v>1495</v>
      </c>
      <c r="N40" s="163">
        <v>1047.96</v>
      </c>
      <c r="O40" s="163">
        <v>974.82</v>
      </c>
    </row>
    <row r="41" spans="1:15">
      <c r="A41" s="165">
        <v>106370652</v>
      </c>
      <c r="B41" s="166" t="s">
        <v>1332</v>
      </c>
      <c r="C41" s="165" t="s">
        <v>1221</v>
      </c>
      <c r="D41" s="165" t="s">
        <v>1221</v>
      </c>
      <c r="E41" s="165" t="s">
        <v>1221</v>
      </c>
      <c r="F41" s="165" t="s">
        <v>1221</v>
      </c>
      <c r="G41" s="165" t="s">
        <v>1221</v>
      </c>
      <c r="H41" s="168">
        <v>0.22631999999999999</v>
      </c>
      <c r="I41" s="169">
        <v>1.2778</v>
      </c>
      <c r="J41" s="169">
        <v>1.2484999999999999</v>
      </c>
      <c r="K41" s="170">
        <v>6507</v>
      </c>
      <c r="L41" s="170">
        <v>7611</v>
      </c>
      <c r="M41" s="163">
        <v>1207</v>
      </c>
      <c r="N41" s="163">
        <v>1047.96</v>
      </c>
      <c r="O41" s="163">
        <v>974.82</v>
      </c>
    </row>
    <row r="42" spans="1:15">
      <c r="A42" s="165">
        <v>106374063</v>
      </c>
      <c r="B42" s="166" t="s">
        <v>1332</v>
      </c>
      <c r="C42" s="167" t="s">
        <v>1221</v>
      </c>
      <c r="D42" s="167" t="s">
        <v>1221</v>
      </c>
      <c r="E42" s="167" t="s">
        <v>1221</v>
      </c>
      <c r="F42" s="165" t="s">
        <v>1221</v>
      </c>
      <c r="G42" s="167" t="s">
        <v>1221</v>
      </c>
      <c r="H42" s="168">
        <v>0.22631999999999999</v>
      </c>
      <c r="I42" s="169">
        <v>1.2778</v>
      </c>
      <c r="J42" s="169">
        <v>1.2484999999999999</v>
      </c>
      <c r="K42" s="170">
        <v>6507</v>
      </c>
      <c r="L42" s="170">
        <v>7611</v>
      </c>
      <c r="M42" s="163">
        <v>1207</v>
      </c>
      <c r="N42" s="163">
        <v>1047.96</v>
      </c>
      <c r="O42" s="163">
        <v>974.82</v>
      </c>
    </row>
    <row r="43" spans="1:15">
      <c r="A43" s="165">
        <v>106301188</v>
      </c>
      <c r="B43" s="166" t="s">
        <v>1333</v>
      </c>
      <c r="C43" s="167" t="s">
        <v>1221</v>
      </c>
      <c r="D43" s="167" t="s">
        <v>1221</v>
      </c>
      <c r="E43" s="167" t="s">
        <v>1221</v>
      </c>
      <c r="F43" s="165" t="s">
        <v>1221</v>
      </c>
      <c r="G43" s="167" t="s">
        <v>1221</v>
      </c>
      <c r="H43" s="168">
        <v>0.38080999999999998</v>
      </c>
      <c r="I43" s="169">
        <v>1.2778</v>
      </c>
      <c r="J43" s="169">
        <v>1.2484999999999999</v>
      </c>
      <c r="K43" s="170">
        <v>6507</v>
      </c>
      <c r="L43" s="170">
        <v>7611</v>
      </c>
      <c r="M43" s="163">
        <v>0</v>
      </c>
      <c r="N43" s="163">
        <v>1047.96</v>
      </c>
      <c r="O43" s="163">
        <v>974.82</v>
      </c>
    </row>
    <row r="44" spans="1:15">
      <c r="A44" s="165">
        <v>106190034</v>
      </c>
      <c r="B44" s="166" t="s">
        <v>1334</v>
      </c>
      <c r="C44" s="167" t="s">
        <v>1221</v>
      </c>
      <c r="D44" s="167" t="s">
        <v>1220</v>
      </c>
      <c r="E44" s="167" t="s">
        <v>1221</v>
      </c>
      <c r="F44" s="165" t="s">
        <v>1221</v>
      </c>
      <c r="G44" s="167" t="s">
        <v>1221</v>
      </c>
      <c r="H44" s="168">
        <v>0.23673</v>
      </c>
      <c r="I44" s="169">
        <v>1.2778</v>
      </c>
      <c r="J44" s="169">
        <v>1.2484999999999999</v>
      </c>
      <c r="K44" s="170">
        <v>6507</v>
      </c>
      <c r="L44" s="170">
        <v>7611</v>
      </c>
      <c r="M44" s="163">
        <v>0</v>
      </c>
      <c r="N44" s="163">
        <v>1047.96</v>
      </c>
      <c r="O44" s="163">
        <v>974.82</v>
      </c>
    </row>
    <row r="45" spans="1:15">
      <c r="A45" s="165">
        <v>106364231</v>
      </c>
      <c r="B45" s="166" t="s">
        <v>1335</v>
      </c>
      <c r="C45" s="167" t="s">
        <v>1220</v>
      </c>
      <c r="D45" s="167" t="s">
        <v>1221</v>
      </c>
      <c r="E45" s="167" t="s">
        <v>1221</v>
      </c>
      <c r="F45" s="165" t="s">
        <v>1221</v>
      </c>
      <c r="G45" s="167" t="s">
        <v>1221</v>
      </c>
      <c r="H45" s="168">
        <v>0.37114000000000003</v>
      </c>
      <c r="I45" s="169">
        <v>1.2778</v>
      </c>
      <c r="J45" s="169">
        <v>1.2484999999999999</v>
      </c>
      <c r="K45" s="170">
        <v>6507</v>
      </c>
      <c r="L45" s="170">
        <v>7611</v>
      </c>
      <c r="M45" s="163">
        <v>0</v>
      </c>
      <c r="N45" s="163">
        <v>0</v>
      </c>
      <c r="O45" s="163">
        <v>0</v>
      </c>
    </row>
    <row r="46" spans="1:15">
      <c r="A46" s="165">
        <v>106154101</v>
      </c>
      <c r="B46" s="166" t="s">
        <v>1336</v>
      </c>
      <c r="C46" s="167" t="s">
        <v>1221</v>
      </c>
      <c r="D46" s="167" t="s">
        <v>1221</v>
      </c>
      <c r="E46" s="167" t="s">
        <v>1221</v>
      </c>
      <c r="F46" s="165" t="s">
        <v>1221</v>
      </c>
      <c r="G46" s="167" t="s">
        <v>1221</v>
      </c>
      <c r="H46" s="168">
        <v>0.18992000000000001</v>
      </c>
      <c r="I46" s="169">
        <v>1.2778</v>
      </c>
      <c r="J46" s="169">
        <v>1.2484999999999999</v>
      </c>
      <c r="K46" s="170">
        <v>6507</v>
      </c>
      <c r="L46" s="170">
        <v>7611</v>
      </c>
      <c r="M46" s="163">
        <v>0</v>
      </c>
      <c r="N46" s="163">
        <v>1047.96</v>
      </c>
      <c r="O46" s="163">
        <v>974.82</v>
      </c>
    </row>
    <row r="47" spans="1:15">
      <c r="A47" s="165">
        <v>106150722</v>
      </c>
      <c r="B47" s="166" t="s">
        <v>1337</v>
      </c>
      <c r="C47" s="165" t="s">
        <v>1221</v>
      </c>
      <c r="D47" s="165" t="s">
        <v>1221</v>
      </c>
      <c r="E47" s="165" t="s">
        <v>1221</v>
      </c>
      <c r="F47" s="165" t="s">
        <v>1221</v>
      </c>
      <c r="G47" s="165" t="s">
        <v>1221</v>
      </c>
      <c r="H47" s="168">
        <v>0.24213999999999999</v>
      </c>
      <c r="I47" s="169">
        <v>1.2778</v>
      </c>
      <c r="J47" s="169">
        <v>1.2484999999999999</v>
      </c>
      <c r="K47" s="170">
        <v>6507</v>
      </c>
      <c r="L47" s="170">
        <v>7611</v>
      </c>
      <c r="M47" s="163">
        <v>0</v>
      </c>
      <c r="N47" s="163">
        <v>1047.96</v>
      </c>
      <c r="O47" s="163">
        <v>974.82</v>
      </c>
    </row>
    <row r="48" spans="1:15">
      <c r="A48" s="165">
        <v>106364121</v>
      </c>
      <c r="B48" s="166" t="s">
        <v>1338</v>
      </c>
      <c r="C48" s="167" t="s">
        <v>1221</v>
      </c>
      <c r="D48" s="167" t="s">
        <v>1221</v>
      </c>
      <c r="E48" s="167" t="s">
        <v>1221</v>
      </c>
      <c r="F48" s="165" t="s">
        <v>1221</v>
      </c>
      <c r="G48" s="167" t="s">
        <v>1221</v>
      </c>
      <c r="H48" s="168">
        <v>0.51443000000000005</v>
      </c>
      <c r="I48" s="169">
        <v>1.2778</v>
      </c>
      <c r="J48" s="169">
        <v>1.2484999999999999</v>
      </c>
      <c r="K48" s="170" t="s">
        <v>1302</v>
      </c>
      <c r="L48" s="170" t="s">
        <v>1302</v>
      </c>
      <c r="M48" s="163">
        <v>1412</v>
      </c>
      <c r="N48" s="163">
        <v>1047.96</v>
      </c>
      <c r="O48" s="163">
        <v>974.82</v>
      </c>
    </row>
    <row r="49" spans="1:15">
      <c r="A49" s="165">
        <v>106184008</v>
      </c>
      <c r="B49" s="166" t="s">
        <v>1339</v>
      </c>
      <c r="C49" s="167" t="s">
        <v>1221</v>
      </c>
      <c r="D49" s="167" t="s">
        <v>1221</v>
      </c>
      <c r="E49" s="167" t="s">
        <v>1221</v>
      </c>
      <c r="F49" s="165" t="s">
        <v>1220</v>
      </c>
      <c r="G49" s="165" t="s">
        <v>1220</v>
      </c>
      <c r="H49" s="168">
        <v>0.4904</v>
      </c>
      <c r="I49" s="169">
        <v>1.2778</v>
      </c>
      <c r="J49" s="169">
        <v>1.2484999999999999</v>
      </c>
      <c r="K49" s="170">
        <v>12832</v>
      </c>
      <c r="L49" s="170">
        <v>15010</v>
      </c>
      <c r="M49" s="163">
        <v>0</v>
      </c>
      <c r="N49" s="163">
        <v>1047.96</v>
      </c>
      <c r="O49" s="163">
        <v>974.82</v>
      </c>
    </row>
    <row r="50" spans="1:15">
      <c r="A50" s="165">
        <v>106190052</v>
      </c>
      <c r="B50" s="166" t="s">
        <v>1340</v>
      </c>
      <c r="C50" s="167" t="s">
        <v>1221</v>
      </c>
      <c r="D50" s="167" t="s">
        <v>1221</v>
      </c>
      <c r="E50" s="167" t="s">
        <v>1221</v>
      </c>
      <c r="F50" s="165" t="s">
        <v>1221</v>
      </c>
      <c r="G50" s="167" t="s">
        <v>1221</v>
      </c>
      <c r="H50" s="168">
        <v>0.16436000000000001</v>
      </c>
      <c r="I50" s="169">
        <v>1.2778</v>
      </c>
      <c r="J50" s="169">
        <v>1.2484999999999999</v>
      </c>
      <c r="K50" s="170">
        <v>6507</v>
      </c>
      <c r="L50" s="170">
        <v>7611</v>
      </c>
      <c r="M50" s="163">
        <v>0</v>
      </c>
      <c r="N50" s="163">
        <v>1047.96</v>
      </c>
      <c r="O50" s="163">
        <v>974.82</v>
      </c>
    </row>
    <row r="51" spans="1:15">
      <c r="A51" s="165">
        <v>106364430</v>
      </c>
      <c r="B51" s="166" t="s">
        <v>1341</v>
      </c>
      <c r="C51" s="167" t="s">
        <v>1221</v>
      </c>
      <c r="D51" s="167" t="s">
        <v>1221</v>
      </c>
      <c r="E51" s="167" t="s">
        <v>1221</v>
      </c>
      <c r="F51" s="165" t="s">
        <v>1220</v>
      </c>
      <c r="G51" s="167" t="s">
        <v>1220</v>
      </c>
      <c r="H51" s="168">
        <v>0.17049</v>
      </c>
      <c r="I51" s="169">
        <v>1.2778</v>
      </c>
      <c r="J51" s="169">
        <v>1.2484999999999999</v>
      </c>
      <c r="K51" s="170">
        <v>12832</v>
      </c>
      <c r="L51" s="170">
        <v>15010</v>
      </c>
      <c r="M51" s="163">
        <v>0</v>
      </c>
      <c r="N51" s="163">
        <v>1047.96</v>
      </c>
      <c r="O51" s="163">
        <v>974.82</v>
      </c>
    </row>
    <row r="52" spans="1:15">
      <c r="A52" s="165">
        <v>106090793</v>
      </c>
      <c r="B52" s="166" t="s">
        <v>1342</v>
      </c>
      <c r="C52" s="167" t="s">
        <v>1221</v>
      </c>
      <c r="D52" s="167" t="s">
        <v>1221</v>
      </c>
      <c r="E52" s="167" t="s">
        <v>1221</v>
      </c>
      <c r="F52" s="165" t="s">
        <v>1220</v>
      </c>
      <c r="G52" s="165" t="s">
        <v>1220</v>
      </c>
      <c r="H52" s="168">
        <v>0.27528999999999998</v>
      </c>
      <c r="I52" s="169">
        <v>1.5801000000000001</v>
      </c>
      <c r="J52" s="169">
        <v>1.5439000000000001</v>
      </c>
      <c r="K52" s="170">
        <v>12832</v>
      </c>
      <c r="L52" s="170">
        <v>17599</v>
      </c>
      <c r="M52" s="163">
        <v>0</v>
      </c>
      <c r="N52" s="163">
        <v>1047.96</v>
      </c>
      <c r="O52" s="163">
        <v>974.82</v>
      </c>
    </row>
    <row r="53" spans="1:15">
      <c r="A53" s="165">
        <v>106361110</v>
      </c>
      <c r="B53" s="166" t="s">
        <v>1343</v>
      </c>
      <c r="C53" s="167" t="s">
        <v>1221</v>
      </c>
      <c r="D53" s="167" t="s">
        <v>1220</v>
      </c>
      <c r="E53" s="167" t="s">
        <v>1221</v>
      </c>
      <c r="F53" s="165" t="s">
        <v>1220</v>
      </c>
      <c r="G53" s="165" t="s">
        <v>1220</v>
      </c>
      <c r="H53" s="168">
        <v>0.54191</v>
      </c>
      <c r="I53" s="169">
        <v>1.2777999999999998</v>
      </c>
      <c r="J53" s="169">
        <v>1.2484999999999999</v>
      </c>
      <c r="K53" s="170">
        <v>12832</v>
      </c>
      <c r="L53" s="170">
        <v>15010</v>
      </c>
      <c r="M53" s="163">
        <v>0</v>
      </c>
      <c r="N53" s="163">
        <v>1047.96</v>
      </c>
      <c r="O53" s="163">
        <v>974.82</v>
      </c>
    </row>
    <row r="54" spans="1:15">
      <c r="A54" s="165">
        <v>106190081</v>
      </c>
      <c r="B54" s="166" t="s">
        <v>1344</v>
      </c>
      <c r="C54" s="167" t="s">
        <v>1221</v>
      </c>
      <c r="D54" s="167" t="s">
        <v>1221</v>
      </c>
      <c r="E54" s="167" t="s">
        <v>1221</v>
      </c>
      <c r="F54" s="165" t="s">
        <v>1221</v>
      </c>
      <c r="G54" s="167" t="s">
        <v>1221</v>
      </c>
      <c r="H54" s="168">
        <v>0.35977999999999999</v>
      </c>
      <c r="I54" s="169">
        <v>1.2778</v>
      </c>
      <c r="J54" s="169">
        <v>1.2484999999999999</v>
      </c>
      <c r="K54" s="170">
        <v>6507</v>
      </c>
      <c r="L54" s="170">
        <v>7611</v>
      </c>
      <c r="M54" s="163">
        <v>0</v>
      </c>
      <c r="N54" s="163">
        <v>1047.96</v>
      </c>
      <c r="O54" s="163">
        <v>974.82</v>
      </c>
    </row>
    <row r="55" spans="1:15">
      <c r="A55" s="165">
        <v>106190125</v>
      </c>
      <c r="B55" s="166" t="s">
        <v>2303</v>
      </c>
      <c r="C55" s="167" t="s">
        <v>1221</v>
      </c>
      <c r="D55" s="167" t="s">
        <v>1221</v>
      </c>
      <c r="E55" s="167" t="s">
        <v>1221</v>
      </c>
      <c r="F55" s="165" t="s">
        <v>1221</v>
      </c>
      <c r="G55" s="167" t="s">
        <v>1221</v>
      </c>
      <c r="H55" s="168">
        <v>0.23671</v>
      </c>
      <c r="I55" s="169">
        <v>1.3851</v>
      </c>
      <c r="J55" s="169">
        <v>1.3533999999999999</v>
      </c>
      <c r="K55" s="170">
        <v>6507</v>
      </c>
      <c r="L55" s="170">
        <v>8078</v>
      </c>
      <c r="M55" s="163">
        <v>0</v>
      </c>
      <c r="N55" s="163">
        <v>1047.96</v>
      </c>
      <c r="O55" s="163">
        <v>974.82</v>
      </c>
    </row>
    <row r="56" spans="1:15">
      <c r="A56" s="165">
        <v>106380929</v>
      </c>
      <c r="B56" s="166" t="s">
        <v>1734</v>
      </c>
      <c r="C56" s="167" t="s">
        <v>1221</v>
      </c>
      <c r="D56" s="167" t="s">
        <v>1221</v>
      </c>
      <c r="E56" s="167" t="s">
        <v>1220</v>
      </c>
      <c r="F56" s="165" t="s">
        <v>1221</v>
      </c>
      <c r="G56" s="167" t="s">
        <v>1221</v>
      </c>
      <c r="H56" s="168">
        <v>0.28276000000000001</v>
      </c>
      <c r="I56" s="169">
        <v>1.7121999999999999</v>
      </c>
      <c r="J56" s="169">
        <v>1.673</v>
      </c>
      <c r="K56" s="170">
        <v>6507</v>
      </c>
      <c r="L56" s="170">
        <v>9498</v>
      </c>
      <c r="M56" s="163">
        <v>0</v>
      </c>
      <c r="N56" s="163">
        <v>1047.96</v>
      </c>
      <c r="O56" s="163">
        <v>974.82</v>
      </c>
    </row>
    <row r="57" spans="1:15">
      <c r="A57" s="215">
        <v>106384176</v>
      </c>
      <c r="B57" s="166" t="s">
        <v>1734</v>
      </c>
      <c r="C57" s="167" t="s">
        <v>1221</v>
      </c>
      <c r="D57" s="167" t="s">
        <v>1221</v>
      </c>
      <c r="E57" s="167" t="s">
        <v>1220</v>
      </c>
      <c r="F57" s="165" t="s">
        <v>1221</v>
      </c>
      <c r="G57" s="167" t="s">
        <v>1221</v>
      </c>
      <c r="H57" s="168">
        <v>0.28276000000000001</v>
      </c>
      <c r="I57" s="169">
        <v>1.7121999999999999</v>
      </c>
      <c r="J57" s="169">
        <v>1.673</v>
      </c>
      <c r="K57" s="170">
        <v>6507</v>
      </c>
      <c r="L57" s="170">
        <v>9498</v>
      </c>
      <c r="M57" s="163">
        <v>0</v>
      </c>
      <c r="N57" s="163">
        <v>1047.96</v>
      </c>
      <c r="O57" s="163">
        <v>974.82</v>
      </c>
    </row>
    <row r="58" spans="1:15">
      <c r="A58" s="165">
        <v>106380777</v>
      </c>
      <c r="B58" s="166" t="s">
        <v>1345</v>
      </c>
      <c r="C58" s="167" t="s">
        <v>1221</v>
      </c>
      <c r="D58" s="167" t="s">
        <v>1221</v>
      </c>
      <c r="E58" s="167" t="s">
        <v>1220</v>
      </c>
      <c r="F58" s="165" t="s">
        <v>1221</v>
      </c>
      <c r="G58" s="167" t="s">
        <v>1221</v>
      </c>
      <c r="H58" s="168">
        <v>0.28276000000000001</v>
      </c>
      <c r="I58" s="169">
        <v>1.7121999999999999</v>
      </c>
      <c r="J58" s="169">
        <v>1.673</v>
      </c>
      <c r="K58" s="170">
        <v>6507</v>
      </c>
      <c r="L58" s="170">
        <v>9498</v>
      </c>
      <c r="M58" s="163">
        <v>0</v>
      </c>
      <c r="N58" s="163">
        <v>1047.96</v>
      </c>
      <c r="O58" s="163">
        <v>974.82</v>
      </c>
    </row>
    <row r="59" spans="1:15">
      <c r="A59" s="165">
        <v>106380933</v>
      </c>
      <c r="B59" s="166" t="s">
        <v>1346</v>
      </c>
      <c r="C59" s="167" t="s">
        <v>1221</v>
      </c>
      <c r="D59" s="167" t="s">
        <v>1221</v>
      </c>
      <c r="E59" s="167" t="s">
        <v>1221</v>
      </c>
      <c r="F59" s="165" t="s">
        <v>1221</v>
      </c>
      <c r="G59" s="167" t="s">
        <v>1221</v>
      </c>
      <c r="H59" s="168">
        <v>0.2727</v>
      </c>
      <c r="I59" s="169">
        <v>1.7121999999999999</v>
      </c>
      <c r="J59" s="169">
        <v>1.673</v>
      </c>
      <c r="K59" s="170">
        <v>6507</v>
      </c>
      <c r="L59" s="170">
        <v>9498</v>
      </c>
      <c r="M59" s="163">
        <v>1506</v>
      </c>
      <c r="N59" s="163">
        <v>1047.96</v>
      </c>
      <c r="O59" s="163">
        <v>974.82</v>
      </c>
    </row>
    <row r="60" spans="1:15">
      <c r="A60" s="165">
        <v>106380964</v>
      </c>
      <c r="B60" s="166" t="s">
        <v>1347</v>
      </c>
      <c r="C60" s="167" t="s">
        <v>1221</v>
      </c>
      <c r="D60" s="167" t="s">
        <v>1221</v>
      </c>
      <c r="E60" s="167" t="s">
        <v>1221</v>
      </c>
      <c r="F60" s="165" t="s">
        <v>1221</v>
      </c>
      <c r="G60" s="167" t="s">
        <v>1221</v>
      </c>
      <c r="H60" s="168">
        <v>0.38961000000000001</v>
      </c>
      <c r="I60" s="169">
        <v>1.7121999999999999</v>
      </c>
      <c r="J60" s="169">
        <v>1.673</v>
      </c>
      <c r="K60" s="170">
        <v>6507</v>
      </c>
      <c r="L60" s="170">
        <v>9498</v>
      </c>
      <c r="M60" s="163">
        <v>0</v>
      </c>
      <c r="N60" s="163">
        <v>1047.96</v>
      </c>
      <c r="O60" s="163">
        <v>974.82</v>
      </c>
    </row>
    <row r="61" spans="1:15">
      <c r="A61" s="165">
        <v>106190155</v>
      </c>
      <c r="B61" s="166" t="s">
        <v>1744</v>
      </c>
      <c r="C61" s="167" t="s">
        <v>1221</v>
      </c>
      <c r="D61" s="167" t="s">
        <v>1221</v>
      </c>
      <c r="E61" s="167" t="s">
        <v>1221</v>
      </c>
      <c r="F61" s="165" t="s">
        <v>1221</v>
      </c>
      <c r="G61" s="167" t="s">
        <v>1221</v>
      </c>
      <c r="H61" s="168">
        <v>0.21299999999999999</v>
      </c>
      <c r="I61" s="169">
        <v>1.2778</v>
      </c>
      <c r="J61" s="169">
        <v>1.2484999999999999</v>
      </c>
      <c r="K61" s="170" t="s">
        <v>1302</v>
      </c>
      <c r="L61" s="170" t="s">
        <v>1302</v>
      </c>
      <c r="M61" s="163">
        <v>1207</v>
      </c>
      <c r="N61" s="163">
        <v>1047.96</v>
      </c>
      <c r="O61" s="163">
        <v>974.82</v>
      </c>
    </row>
    <row r="62" spans="1:15">
      <c r="A62" s="165">
        <v>106190137</v>
      </c>
      <c r="B62" s="166" t="s">
        <v>1745</v>
      </c>
      <c r="C62" s="167" t="s">
        <v>1221</v>
      </c>
      <c r="D62" s="167" t="s">
        <v>1221</v>
      </c>
      <c r="E62" s="167" t="s">
        <v>1221</v>
      </c>
      <c r="F62" s="165" t="s">
        <v>1221</v>
      </c>
      <c r="G62" s="167" t="s">
        <v>1221</v>
      </c>
      <c r="H62" s="168">
        <v>0.47849000000000003</v>
      </c>
      <c r="I62" s="169">
        <v>1.2778</v>
      </c>
      <c r="J62" s="169">
        <v>1.2484999999999999</v>
      </c>
      <c r="K62" s="170">
        <v>6507</v>
      </c>
      <c r="L62" s="170">
        <v>7611</v>
      </c>
      <c r="M62" s="163">
        <v>1207</v>
      </c>
      <c r="N62" s="163">
        <v>1047.96</v>
      </c>
      <c r="O62" s="163">
        <v>974.82</v>
      </c>
    </row>
    <row r="63" spans="1:15">
      <c r="A63" s="165">
        <v>106190045</v>
      </c>
      <c r="B63" s="166" t="s">
        <v>1348</v>
      </c>
      <c r="C63" s="167" t="s">
        <v>1221</v>
      </c>
      <c r="D63" s="167" t="s">
        <v>1221</v>
      </c>
      <c r="E63" s="167" t="s">
        <v>1221</v>
      </c>
      <c r="F63" s="165" t="s">
        <v>1220</v>
      </c>
      <c r="G63" s="165" t="s">
        <v>1220</v>
      </c>
      <c r="H63" s="168">
        <v>1</v>
      </c>
      <c r="I63" s="169">
        <v>1.2787999999999999</v>
      </c>
      <c r="J63" s="169">
        <v>1.2495000000000001</v>
      </c>
      <c r="K63" s="170">
        <v>12832</v>
      </c>
      <c r="L63" s="170">
        <v>15019</v>
      </c>
      <c r="M63" s="163">
        <v>0</v>
      </c>
      <c r="N63" s="163">
        <v>1047.96</v>
      </c>
      <c r="O63" s="163">
        <v>974.82</v>
      </c>
    </row>
    <row r="64" spans="1:15">
      <c r="A64" s="165">
        <v>106190555</v>
      </c>
      <c r="B64" s="166" t="s">
        <v>1349</v>
      </c>
      <c r="C64" s="167" t="s">
        <v>1221</v>
      </c>
      <c r="D64" s="167" t="s">
        <v>1221</v>
      </c>
      <c r="E64" s="167" t="s">
        <v>1220</v>
      </c>
      <c r="F64" s="165" t="s">
        <v>1221</v>
      </c>
      <c r="G64" s="167" t="s">
        <v>1221</v>
      </c>
      <c r="H64" s="168">
        <v>0.1656</v>
      </c>
      <c r="I64" s="169">
        <v>1.2778</v>
      </c>
      <c r="J64" s="169">
        <v>1.2484999999999999</v>
      </c>
      <c r="K64" s="170">
        <v>6507</v>
      </c>
      <c r="L64" s="170">
        <v>7611</v>
      </c>
      <c r="M64" s="163">
        <v>1207</v>
      </c>
      <c r="N64" s="163">
        <v>1047.96</v>
      </c>
      <c r="O64" s="163">
        <v>974.82</v>
      </c>
    </row>
    <row r="65" spans="1:15">
      <c r="A65" s="165">
        <v>106190148</v>
      </c>
      <c r="B65" s="166" t="s">
        <v>1304</v>
      </c>
      <c r="C65" s="167" t="s">
        <v>1221</v>
      </c>
      <c r="D65" s="167" t="s">
        <v>1221</v>
      </c>
      <c r="E65" s="167" t="s">
        <v>1221</v>
      </c>
      <c r="F65" s="165" t="s">
        <v>1221</v>
      </c>
      <c r="G65" s="167" t="s">
        <v>1221</v>
      </c>
      <c r="H65" s="168">
        <v>0.18917999999999999</v>
      </c>
      <c r="I65" s="169">
        <v>1.2778</v>
      </c>
      <c r="J65" s="169">
        <v>1.2484999999999999</v>
      </c>
      <c r="K65" s="170">
        <v>6507</v>
      </c>
      <c r="L65" s="170">
        <v>7611</v>
      </c>
      <c r="M65" s="163">
        <v>1207</v>
      </c>
      <c r="N65" s="163">
        <v>1047.96</v>
      </c>
      <c r="O65" s="163">
        <v>974.82</v>
      </c>
    </row>
    <row r="66" spans="1:15">
      <c r="A66" s="167">
        <v>106500954</v>
      </c>
      <c r="B66" s="166" t="s">
        <v>1305</v>
      </c>
      <c r="C66" s="167" t="s">
        <v>1221</v>
      </c>
      <c r="D66" s="167" t="s">
        <v>1221</v>
      </c>
      <c r="E66" s="167" t="s">
        <v>1221</v>
      </c>
      <c r="F66" s="165" t="s">
        <v>1221</v>
      </c>
      <c r="G66" s="167" t="s">
        <v>1221</v>
      </c>
      <c r="H66" s="168">
        <v>0.12967000000000001</v>
      </c>
      <c r="I66" s="169">
        <v>1.2777999999999998</v>
      </c>
      <c r="J66" s="169">
        <v>1.2484999999999999</v>
      </c>
      <c r="K66" s="170">
        <v>6507</v>
      </c>
      <c r="L66" s="170">
        <v>7611</v>
      </c>
      <c r="M66" s="163">
        <v>0</v>
      </c>
      <c r="N66" s="163">
        <v>1047.96</v>
      </c>
      <c r="O66" s="163">
        <v>974.82</v>
      </c>
    </row>
    <row r="67" spans="1:15">
      <c r="A67" s="165">
        <v>106301140</v>
      </c>
      <c r="B67" s="166" t="s">
        <v>1350</v>
      </c>
      <c r="C67" s="167" t="s">
        <v>1221</v>
      </c>
      <c r="D67" s="167" t="s">
        <v>1221</v>
      </c>
      <c r="E67" s="167" t="s">
        <v>1221</v>
      </c>
      <c r="F67" s="165" t="s">
        <v>1221</v>
      </c>
      <c r="G67" s="167" t="s">
        <v>1221</v>
      </c>
      <c r="H67" s="168">
        <v>0.25086999999999998</v>
      </c>
      <c r="I67" s="169">
        <v>1.2778</v>
      </c>
      <c r="J67" s="169">
        <v>1.2484999999999999</v>
      </c>
      <c r="K67" s="170">
        <v>6507</v>
      </c>
      <c r="L67" s="170">
        <v>7611</v>
      </c>
      <c r="M67" s="163">
        <v>0</v>
      </c>
      <c r="N67" s="163">
        <v>1047.96</v>
      </c>
      <c r="O67" s="163">
        <v>912.9</v>
      </c>
    </row>
    <row r="68" spans="1:15">
      <c r="A68" s="165">
        <v>106010776</v>
      </c>
      <c r="B68" s="166" t="s">
        <v>1351</v>
      </c>
      <c r="C68" s="167" t="s">
        <v>1221</v>
      </c>
      <c r="D68" s="167" t="s">
        <v>1221</v>
      </c>
      <c r="E68" s="167" t="s">
        <v>1220</v>
      </c>
      <c r="F68" s="165" t="s">
        <v>1221</v>
      </c>
      <c r="G68" s="167" t="s">
        <v>1221</v>
      </c>
      <c r="H68" s="168">
        <v>0.34144000000000002</v>
      </c>
      <c r="I68" s="169">
        <v>1.6619999999999999</v>
      </c>
      <c r="J68" s="169">
        <v>1.6238999999999999</v>
      </c>
      <c r="K68" s="170">
        <v>6507</v>
      </c>
      <c r="L68" s="170">
        <v>9280</v>
      </c>
      <c r="M68" s="163">
        <v>2625</v>
      </c>
      <c r="N68" s="163">
        <v>1047.96</v>
      </c>
      <c r="O68" s="163">
        <v>974.82</v>
      </c>
    </row>
    <row r="69" spans="1:15">
      <c r="A69" s="165">
        <v>106304113</v>
      </c>
      <c r="B69" s="166" t="s">
        <v>1352</v>
      </c>
      <c r="C69" s="167" t="s">
        <v>1221</v>
      </c>
      <c r="D69" s="167" t="s">
        <v>1221</v>
      </c>
      <c r="E69" s="167" t="s">
        <v>1221</v>
      </c>
      <c r="F69" s="165" t="s">
        <v>1221</v>
      </c>
      <c r="G69" s="167" t="s">
        <v>1221</v>
      </c>
      <c r="H69" s="168">
        <v>0.29198000000000002</v>
      </c>
      <c r="I69" s="169">
        <v>1.2778</v>
      </c>
      <c r="J69" s="169">
        <v>1.2484999999999999</v>
      </c>
      <c r="K69" s="170">
        <v>6507</v>
      </c>
      <c r="L69" s="170">
        <v>7611</v>
      </c>
      <c r="M69" s="163">
        <v>0</v>
      </c>
      <c r="N69" s="163">
        <v>1047.96</v>
      </c>
      <c r="O69" s="163">
        <v>974.82</v>
      </c>
    </row>
    <row r="70" spans="1:15">
      <c r="A70" s="165">
        <v>106190170</v>
      </c>
      <c r="B70" s="166" t="s">
        <v>1353</v>
      </c>
      <c r="C70" s="167" t="s">
        <v>1221</v>
      </c>
      <c r="D70" s="167" t="s">
        <v>1221</v>
      </c>
      <c r="E70" s="167" t="s">
        <v>1220</v>
      </c>
      <c r="F70" s="165" t="s">
        <v>1221</v>
      </c>
      <c r="G70" s="167" t="s">
        <v>1221</v>
      </c>
      <c r="H70" s="168">
        <v>0.32239000000000001</v>
      </c>
      <c r="I70" s="169">
        <v>1.2777999999999998</v>
      </c>
      <c r="J70" s="169">
        <v>1.2484999999999999</v>
      </c>
      <c r="K70" s="170">
        <v>6507</v>
      </c>
      <c r="L70" s="170">
        <v>7611</v>
      </c>
      <c r="M70" s="163">
        <v>2153</v>
      </c>
      <c r="N70" s="163">
        <v>1047.96</v>
      </c>
      <c r="O70" s="163">
        <v>974.82</v>
      </c>
    </row>
    <row r="71" spans="1:15">
      <c r="A71" s="165">
        <v>106300032</v>
      </c>
      <c r="B71" s="166" t="s">
        <v>1354</v>
      </c>
      <c r="C71" s="167" t="s">
        <v>1221</v>
      </c>
      <c r="D71" s="167" t="s">
        <v>1221</v>
      </c>
      <c r="E71" s="167" t="s">
        <v>1220</v>
      </c>
      <c r="F71" s="165" t="s">
        <v>1221</v>
      </c>
      <c r="G71" s="167" t="s">
        <v>1221</v>
      </c>
      <c r="H71" s="168">
        <v>0.21285999999999999</v>
      </c>
      <c r="I71" s="169">
        <v>1.2778</v>
      </c>
      <c r="J71" s="169">
        <v>1.2484999999999999</v>
      </c>
      <c r="K71" s="170">
        <v>6507</v>
      </c>
      <c r="L71" s="170">
        <v>7611</v>
      </c>
      <c r="M71" s="163">
        <v>0</v>
      </c>
      <c r="N71" s="163">
        <v>1047.96</v>
      </c>
      <c r="O71" s="163">
        <v>974.82</v>
      </c>
    </row>
    <row r="72" spans="1:15">
      <c r="A72" s="165">
        <v>106434051</v>
      </c>
      <c r="B72" s="166" t="s">
        <v>1748</v>
      </c>
      <c r="C72" s="167" t="s">
        <v>1221</v>
      </c>
      <c r="D72" s="167" t="s">
        <v>1221</v>
      </c>
      <c r="E72" s="167" t="s">
        <v>1221</v>
      </c>
      <c r="F72" s="165" t="s">
        <v>1221</v>
      </c>
      <c r="G72" s="167" t="s">
        <v>1221</v>
      </c>
      <c r="H72" s="168">
        <v>0.56576000000000004</v>
      </c>
      <c r="I72" s="169">
        <v>1.7312000000000001</v>
      </c>
      <c r="J72" s="169">
        <v>1.6916</v>
      </c>
      <c r="K72" s="170">
        <v>6507</v>
      </c>
      <c r="L72" s="170">
        <v>9581</v>
      </c>
      <c r="M72" s="163">
        <v>0</v>
      </c>
      <c r="N72" s="163">
        <v>1047.96</v>
      </c>
      <c r="O72" s="163">
        <v>974.82</v>
      </c>
    </row>
    <row r="73" spans="1:15">
      <c r="A73" s="165">
        <v>106382715</v>
      </c>
      <c r="B73" s="166" t="s">
        <v>1355</v>
      </c>
      <c r="C73" s="167" t="s">
        <v>1221</v>
      </c>
      <c r="D73" s="167" t="s">
        <v>1221</v>
      </c>
      <c r="E73" s="167" t="s">
        <v>1221</v>
      </c>
      <c r="F73" s="165" t="s">
        <v>1221</v>
      </c>
      <c r="G73" s="167" t="s">
        <v>1221</v>
      </c>
      <c r="H73" s="168">
        <v>0.54540999999999995</v>
      </c>
      <c r="I73" s="169">
        <v>1.7121999999999999</v>
      </c>
      <c r="J73" s="169">
        <v>1.673</v>
      </c>
      <c r="K73" s="170">
        <v>6507</v>
      </c>
      <c r="L73" s="170">
        <v>9498</v>
      </c>
      <c r="M73" s="163">
        <v>0</v>
      </c>
      <c r="N73" s="163">
        <v>1047.96</v>
      </c>
      <c r="O73" s="163">
        <v>974.82</v>
      </c>
    </row>
    <row r="74" spans="1:15">
      <c r="A74" s="165">
        <v>106361144</v>
      </c>
      <c r="B74" s="166" t="s">
        <v>1356</v>
      </c>
      <c r="C74" s="167" t="s">
        <v>1221</v>
      </c>
      <c r="D74" s="167" t="s">
        <v>1221</v>
      </c>
      <c r="E74" s="167" t="s">
        <v>1221</v>
      </c>
      <c r="F74" s="165" t="s">
        <v>1221</v>
      </c>
      <c r="G74" s="167" t="s">
        <v>1221</v>
      </c>
      <c r="H74" s="168">
        <v>0.21964</v>
      </c>
      <c r="I74" s="169">
        <v>1.2778</v>
      </c>
      <c r="J74" s="169">
        <v>1.2484999999999999</v>
      </c>
      <c r="K74" s="170">
        <v>6507</v>
      </c>
      <c r="L74" s="170">
        <v>7611</v>
      </c>
      <c r="M74" s="163">
        <v>0</v>
      </c>
      <c r="N74" s="163">
        <v>1047.96</v>
      </c>
      <c r="O74" s="163">
        <v>974.82</v>
      </c>
    </row>
    <row r="75" spans="1:15">
      <c r="A75" s="165">
        <v>106190413</v>
      </c>
      <c r="B75" s="166" t="s">
        <v>1357</v>
      </c>
      <c r="C75" s="167" t="s">
        <v>1221</v>
      </c>
      <c r="D75" s="167" t="s">
        <v>1221</v>
      </c>
      <c r="E75" s="167" t="s">
        <v>1221</v>
      </c>
      <c r="F75" s="165" t="s">
        <v>1221</v>
      </c>
      <c r="G75" s="167" t="s">
        <v>1221</v>
      </c>
      <c r="H75" s="168">
        <v>0.31985000000000002</v>
      </c>
      <c r="I75" s="169">
        <v>1.2778</v>
      </c>
      <c r="J75" s="169">
        <v>1.2484999999999999</v>
      </c>
      <c r="K75" s="170">
        <v>6507</v>
      </c>
      <c r="L75" s="170">
        <v>7611</v>
      </c>
      <c r="M75" s="163">
        <v>0</v>
      </c>
      <c r="N75" s="163">
        <v>1047.96</v>
      </c>
      <c r="O75" s="163">
        <v>974.82</v>
      </c>
    </row>
    <row r="76" spans="1:15">
      <c r="A76" s="165">
        <v>106190636</v>
      </c>
      <c r="B76" s="166" t="s">
        <v>1358</v>
      </c>
      <c r="C76" s="167" t="s">
        <v>1221</v>
      </c>
      <c r="D76" s="167" t="s">
        <v>1221</v>
      </c>
      <c r="E76" s="167" t="s">
        <v>1220</v>
      </c>
      <c r="F76" s="165" t="s">
        <v>1221</v>
      </c>
      <c r="G76" s="167" t="s">
        <v>1221</v>
      </c>
      <c r="H76" s="168">
        <v>0.31985000000000002</v>
      </c>
      <c r="I76" s="169">
        <v>1.2777999999999998</v>
      </c>
      <c r="J76" s="169">
        <v>1.2484999999999999</v>
      </c>
      <c r="K76" s="170">
        <v>6507</v>
      </c>
      <c r="L76" s="170">
        <v>7611</v>
      </c>
      <c r="M76" s="163">
        <v>1207</v>
      </c>
      <c r="N76" s="163">
        <v>1047.96</v>
      </c>
      <c r="O76" s="163">
        <v>974.82</v>
      </c>
    </row>
    <row r="77" spans="1:15">
      <c r="A77" s="165">
        <v>106190176</v>
      </c>
      <c r="B77" s="166" t="s">
        <v>1359</v>
      </c>
      <c r="C77" s="167" t="s">
        <v>1221</v>
      </c>
      <c r="D77" s="167" t="s">
        <v>1221</v>
      </c>
      <c r="E77" s="167" t="s">
        <v>1221</v>
      </c>
      <c r="F77" s="165" t="s">
        <v>1221</v>
      </c>
      <c r="G77" s="167" t="s">
        <v>1221</v>
      </c>
      <c r="H77" s="168">
        <v>0.20993000000000001</v>
      </c>
      <c r="I77" s="169">
        <v>1.2777999999999998</v>
      </c>
      <c r="J77" s="169">
        <v>1.2484999999999999</v>
      </c>
      <c r="K77" s="170">
        <v>6507</v>
      </c>
      <c r="L77" s="170">
        <v>7611</v>
      </c>
      <c r="M77" s="163">
        <v>0</v>
      </c>
      <c r="N77" s="163">
        <v>1047.96</v>
      </c>
      <c r="O77" s="163">
        <v>974.82</v>
      </c>
    </row>
    <row r="78" spans="1:15">
      <c r="A78" s="165">
        <v>106100005</v>
      </c>
      <c r="B78" s="166" t="s">
        <v>1360</v>
      </c>
      <c r="C78" s="167" t="s">
        <v>1221</v>
      </c>
      <c r="D78" s="167" t="s">
        <v>1221</v>
      </c>
      <c r="E78" s="167" t="s">
        <v>1221</v>
      </c>
      <c r="F78" s="165" t="s">
        <v>1221</v>
      </c>
      <c r="G78" s="167" t="s">
        <v>1221</v>
      </c>
      <c r="H78" s="168">
        <v>0.28143000000000001</v>
      </c>
      <c r="I78" s="169">
        <v>1.2778</v>
      </c>
      <c r="J78" s="169">
        <v>1.2484999999999999</v>
      </c>
      <c r="K78" s="170">
        <v>6507</v>
      </c>
      <c r="L78" s="170">
        <v>7611</v>
      </c>
      <c r="M78" s="163">
        <v>0</v>
      </c>
      <c r="N78" s="163">
        <v>1047.96</v>
      </c>
      <c r="O78" s="163">
        <v>974.82</v>
      </c>
    </row>
    <row r="79" spans="1:15">
      <c r="A79" s="165">
        <v>106100697</v>
      </c>
      <c r="B79" s="166" t="s">
        <v>1361</v>
      </c>
      <c r="C79" s="167" t="s">
        <v>1221</v>
      </c>
      <c r="D79" s="167" t="s">
        <v>1220</v>
      </c>
      <c r="E79" s="167" t="s">
        <v>1221</v>
      </c>
      <c r="F79" s="165" t="s">
        <v>1220</v>
      </c>
      <c r="G79" s="165" t="s">
        <v>1220</v>
      </c>
      <c r="H79" s="168">
        <v>1</v>
      </c>
      <c r="I79" s="169">
        <v>1.2778</v>
      </c>
      <c r="J79" s="169">
        <v>1.2484999999999999</v>
      </c>
      <c r="K79" s="170">
        <v>12832</v>
      </c>
      <c r="L79" s="170">
        <v>15010</v>
      </c>
      <c r="M79" s="163">
        <v>0</v>
      </c>
      <c r="N79" s="163">
        <v>1047.96</v>
      </c>
      <c r="O79" s="163">
        <v>974.82</v>
      </c>
    </row>
    <row r="80" spans="1:15">
      <c r="A80" s="165">
        <v>106190766</v>
      </c>
      <c r="B80" s="166" t="s">
        <v>1362</v>
      </c>
      <c r="C80" s="167" t="s">
        <v>1221</v>
      </c>
      <c r="D80" s="167" t="s">
        <v>1221</v>
      </c>
      <c r="E80" s="167" t="s">
        <v>1221</v>
      </c>
      <c r="F80" s="165" t="s">
        <v>1221</v>
      </c>
      <c r="G80" s="167" t="s">
        <v>1221</v>
      </c>
      <c r="H80" s="168">
        <v>0.18617</v>
      </c>
      <c r="I80" s="169">
        <v>1.2778</v>
      </c>
      <c r="J80" s="169">
        <v>1.2484999999999999</v>
      </c>
      <c r="K80" s="170">
        <v>6507</v>
      </c>
      <c r="L80" s="170">
        <v>7611</v>
      </c>
      <c r="M80" s="163">
        <v>0</v>
      </c>
      <c r="N80" s="163">
        <v>1047.96</v>
      </c>
      <c r="O80" s="163">
        <v>974.82</v>
      </c>
    </row>
    <row r="81" spans="1:15">
      <c r="A81" s="165">
        <v>106301155</v>
      </c>
      <c r="B81" s="166" t="s">
        <v>1363</v>
      </c>
      <c r="C81" s="167" t="s">
        <v>1221</v>
      </c>
      <c r="D81" s="167" t="s">
        <v>1221</v>
      </c>
      <c r="E81" s="167" t="s">
        <v>1221</v>
      </c>
      <c r="F81" s="165" t="s">
        <v>1221</v>
      </c>
      <c r="G81" s="167" t="s">
        <v>1221</v>
      </c>
      <c r="H81" s="168">
        <v>0.41755999999999999</v>
      </c>
      <c r="I81" s="169">
        <v>1.2778</v>
      </c>
      <c r="J81" s="169">
        <v>1.2484999999999999</v>
      </c>
      <c r="K81" s="170">
        <v>6507</v>
      </c>
      <c r="L81" s="170">
        <v>7611</v>
      </c>
      <c r="M81" s="163">
        <v>0</v>
      </c>
      <c r="N81" s="163">
        <v>1047.96</v>
      </c>
      <c r="O81" s="163">
        <v>974.82</v>
      </c>
    </row>
    <row r="82" spans="1:15">
      <c r="A82" s="165">
        <v>106190587</v>
      </c>
      <c r="B82" s="166" t="s">
        <v>1306</v>
      </c>
      <c r="C82" s="167" t="s">
        <v>1221</v>
      </c>
      <c r="D82" s="167" t="s">
        <v>1221</v>
      </c>
      <c r="E82" s="167" t="s">
        <v>1221</v>
      </c>
      <c r="F82" s="165" t="s">
        <v>1221</v>
      </c>
      <c r="G82" s="167" t="s">
        <v>1221</v>
      </c>
      <c r="H82" s="168">
        <v>0.29883999999999999</v>
      </c>
      <c r="I82" s="169">
        <v>1.2778</v>
      </c>
      <c r="J82" s="169">
        <v>1.2484999999999999</v>
      </c>
      <c r="K82" s="170">
        <v>6507</v>
      </c>
      <c r="L82" s="170">
        <v>7611</v>
      </c>
      <c r="M82" s="163">
        <v>0</v>
      </c>
      <c r="N82" s="163">
        <v>1047.96</v>
      </c>
      <c r="O82" s="163">
        <v>974.82</v>
      </c>
    </row>
    <row r="83" spans="1:15">
      <c r="A83" s="165">
        <v>106361458</v>
      </c>
      <c r="B83" s="166" t="s">
        <v>1364</v>
      </c>
      <c r="C83" s="167" t="s">
        <v>1221</v>
      </c>
      <c r="D83" s="167" t="s">
        <v>1221</v>
      </c>
      <c r="E83" s="167" t="s">
        <v>1221</v>
      </c>
      <c r="F83" s="165" t="s">
        <v>1220</v>
      </c>
      <c r="G83" s="165" t="s">
        <v>1220</v>
      </c>
      <c r="H83" s="168">
        <v>0.40737000000000001</v>
      </c>
      <c r="I83" s="169">
        <v>1.2778</v>
      </c>
      <c r="J83" s="169">
        <v>1.2484999999999999</v>
      </c>
      <c r="K83" s="170">
        <v>12832</v>
      </c>
      <c r="L83" s="170">
        <v>15010</v>
      </c>
      <c r="M83" s="163">
        <v>0</v>
      </c>
      <c r="N83" s="163">
        <v>1047.96</v>
      </c>
      <c r="O83" s="163">
        <v>974.82</v>
      </c>
    </row>
    <row r="84" spans="1:15">
      <c r="A84" s="165">
        <v>106060870</v>
      </c>
      <c r="B84" s="166" t="s">
        <v>2232</v>
      </c>
      <c r="C84" s="167" t="s">
        <v>1221</v>
      </c>
      <c r="D84" s="167" t="s">
        <v>1221</v>
      </c>
      <c r="E84" s="167" t="s">
        <v>1221</v>
      </c>
      <c r="F84" s="165" t="s">
        <v>1220</v>
      </c>
      <c r="G84" s="165" t="s">
        <v>1220</v>
      </c>
      <c r="H84" s="168">
        <v>0.21299999999999999</v>
      </c>
      <c r="I84" s="169">
        <v>1.2778</v>
      </c>
      <c r="J84" s="169">
        <v>1.2484999999999999</v>
      </c>
      <c r="K84" s="170">
        <v>12832</v>
      </c>
      <c r="L84" s="170">
        <v>15010</v>
      </c>
      <c r="M84" s="163">
        <v>0</v>
      </c>
      <c r="N84" s="163">
        <v>1047.96</v>
      </c>
      <c r="O84" s="163">
        <v>974.82</v>
      </c>
    </row>
    <row r="85" spans="1:15">
      <c r="A85" s="165">
        <v>106190475</v>
      </c>
      <c r="B85" s="166" t="s">
        <v>1365</v>
      </c>
      <c r="C85" s="167" t="s">
        <v>1221</v>
      </c>
      <c r="D85" s="167" t="s">
        <v>1221</v>
      </c>
      <c r="E85" s="167" t="s">
        <v>1221</v>
      </c>
      <c r="F85" s="165" t="s">
        <v>1221</v>
      </c>
      <c r="G85" s="167" t="s">
        <v>1221</v>
      </c>
      <c r="H85" s="168">
        <v>0.21043999999999999</v>
      </c>
      <c r="I85" s="169">
        <v>1.2778</v>
      </c>
      <c r="J85" s="169">
        <v>1.2484999999999999</v>
      </c>
      <c r="K85" s="170">
        <v>6507</v>
      </c>
      <c r="L85" s="170">
        <v>7611</v>
      </c>
      <c r="M85" s="163">
        <v>0</v>
      </c>
      <c r="N85" s="163">
        <v>1047.96</v>
      </c>
      <c r="O85" s="163">
        <v>974.82</v>
      </c>
    </row>
    <row r="86" spans="1:15">
      <c r="A86" s="165">
        <v>106190197</v>
      </c>
      <c r="B86" s="166" t="s">
        <v>1366</v>
      </c>
      <c r="C86" s="167" t="s">
        <v>1221</v>
      </c>
      <c r="D86" s="167" t="s">
        <v>1221</v>
      </c>
      <c r="E86" s="167" t="s">
        <v>1221</v>
      </c>
      <c r="F86" s="165" t="s">
        <v>1221</v>
      </c>
      <c r="G86" s="167" t="s">
        <v>1221</v>
      </c>
      <c r="H86" s="168">
        <v>0.14874000000000001</v>
      </c>
      <c r="I86" s="169">
        <v>1.2778</v>
      </c>
      <c r="J86" s="169">
        <v>1.2484999999999999</v>
      </c>
      <c r="K86" s="170">
        <v>6507</v>
      </c>
      <c r="L86" s="170">
        <v>7611</v>
      </c>
      <c r="M86" s="163">
        <v>0</v>
      </c>
      <c r="N86" s="163">
        <v>1047.96</v>
      </c>
      <c r="O86" s="163">
        <v>974.82</v>
      </c>
    </row>
    <row r="87" spans="1:15">
      <c r="A87" s="165">
        <v>106361323</v>
      </c>
      <c r="B87" s="166" t="s">
        <v>1367</v>
      </c>
      <c r="C87" s="167" t="s">
        <v>1221</v>
      </c>
      <c r="D87" s="167" t="s">
        <v>1221</v>
      </c>
      <c r="E87" s="167" t="s">
        <v>1221</v>
      </c>
      <c r="F87" s="165" t="s">
        <v>1221</v>
      </c>
      <c r="G87" s="167" t="s">
        <v>1221</v>
      </c>
      <c r="H87" s="168">
        <v>0.30936000000000002</v>
      </c>
      <c r="I87" s="169">
        <v>1.2778</v>
      </c>
      <c r="J87" s="169">
        <v>1.2484999999999999</v>
      </c>
      <c r="K87" s="170">
        <v>6507</v>
      </c>
      <c r="L87" s="170">
        <v>7611</v>
      </c>
      <c r="M87" s="163">
        <v>0</v>
      </c>
      <c r="N87" s="163">
        <v>1047.96</v>
      </c>
      <c r="O87" s="163">
        <v>974.82</v>
      </c>
    </row>
    <row r="88" spans="1:15">
      <c r="A88" s="165">
        <v>106270744</v>
      </c>
      <c r="B88" s="166" t="s">
        <v>1368</v>
      </c>
      <c r="C88" s="167" t="s">
        <v>1221</v>
      </c>
      <c r="D88" s="167" t="s">
        <v>1221</v>
      </c>
      <c r="E88" s="167" t="s">
        <v>1221</v>
      </c>
      <c r="F88" s="165" t="s">
        <v>1221</v>
      </c>
      <c r="G88" s="167" t="s">
        <v>1221</v>
      </c>
      <c r="H88" s="168">
        <v>0.32662000000000002</v>
      </c>
      <c r="I88" s="169">
        <v>1.6900999999999999</v>
      </c>
      <c r="J88" s="169">
        <v>1.6514</v>
      </c>
      <c r="K88" s="170">
        <v>6507</v>
      </c>
      <c r="L88" s="170">
        <v>9402</v>
      </c>
      <c r="M88" s="163">
        <v>1491</v>
      </c>
      <c r="N88" s="163">
        <v>1047.96</v>
      </c>
      <c r="O88" s="163">
        <v>974.82</v>
      </c>
    </row>
    <row r="89" spans="1:15">
      <c r="A89" s="165">
        <v>106560473</v>
      </c>
      <c r="B89" s="166" t="s">
        <v>1369</v>
      </c>
      <c r="C89" s="167" t="s">
        <v>1221</v>
      </c>
      <c r="D89" s="167" t="s">
        <v>1221</v>
      </c>
      <c r="E89" s="167" t="s">
        <v>1221</v>
      </c>
      <c r="F89" s="165" t="s">
        <v>1221</v>
      </c>
      <c r="G89" s="167" t="s">
        <v>1221</v>
      </c>
      <c r="H89" s="168">
        <v>0.27039000000000002</v>
      </c>
      <c r="I89" s="169">
        <v>1.3851</v>
      </c>
      <c r="J89" s="169">
        <v>1.3533999999999999</v>
      </c>
      <c r="K89" s="170">
        <v>6507</v>
      </c>
      <c r="L89" s="170">
        <v>8078</v>
      </c>
      <c r="M89" s="163">
        <v>0</v>
      </c>
      <c r="N89" s="163">
        <v>1047.96</v>
      </c>
      <c r="O89" s="163">
        <v>974.82</v>
      </c>
    </row>
    <row r="90" spans="1:15">
      <c r="A90" s="165">
        <v>106100717</v>
      </c>
      <c r="B90" s="166" t="s">
        <v>1370</v>
      </c>
      <c r="C90" s="167" t="s">
        <v>1221</v>
      </c>
      <c r="D90" s="167" t="s">
        <v>1221</v>
      </c>
      <c r="E90" s="167" t="s">
        <v>1220</v>
      </c>
      <c r="F90" s="165" t="s">
        <v>1221</v>
      </c>
      <c r="G90" s="167" t="s">
        <v>1221</v>
      </c>
      <c r="H90" s="168">
        <v>0.30982999999999999</v>
      </c>
      <c r="I90" s="169">
        <v>1.2778</v>
      </c>
      <c r="J90" s="169">
        <v>1.2484999999999999</v>
      </c>
      <c r="K90" s="170">
        <v>6507</v>
      </c>
      <c r="L90" s="170">
        <v>7611</v>
      </c>
      <c r="M90" s="163">
        <v>1638</v>
      </c>
      <c r="N90" s="163">
        <v>1047.96</v>
      </c>
      <c r="O90" s="163">
        <v>872.94</v>
      </c>
    </row>
    <row r="91" spans="1:15">
      <c r="A91" s="165">
        <v>106070924</v>
      </c>
      <c r="B91" s="166" t="s">
        <v>1371</v>
      </c>
      <c r="C91" s="167" t="s">
        <v>1220</v>
      </c>
      <c r="D91" s="167" t="s">
        <v>1221</v>
      </c>
      <c r="E91" s="167" t="s">
        <v>1221</v>
      </c>
      <c r="F91" s="165" t="s">
        <v>1221</v>
      </c>
      <c r="G91" s="167" t="s">
        <v>1221</v>
      </c>
      <c r="H91" s="168">
        <v>0.40251999999999999</v>
      </c>
      <c r="I91" s="169">
        <v>1.6619999999999999</v>
      </c>
      <c r="J91" s="169">
        <v>1.6238999999999999</v>
      </c>
      <c r="K91" s="170">
        <v>6507</v>
      </c>
      <c r="L91" s="170">
        <v>9280</v>
      </c>
      <c r="M91" s="163">
        <v>0</v>
      </c>
      <c r="N91" s="163">
        <v>0</v>
      </c>
      <c r="O91" s="163">
        <v>0</v>
      </c>
    </row>
    <row r="92" spans="1:15">
      <c r="A92" s="165">
        <v>106331145</v>
      </c>
      <c r="B92" s="166" t="s">
        <v>1372</v>
      </c>
      <c r="C92" s="167" t="s">
        <v>1221</v>
      </c>
      <c r="D92" s="167" t="s">
        <v>1221</v>
      </c>
      <c r="E92" s="167" t="s">
        <v>1221</v>
      </c>
      <c r="F92" s="165" t="s">
        <v>1221</v>
      </c>
      <c r="G92" s="167" t="s">
        <v>1221</v>
      </c>
      <c r="H92" s="168">
        <v>0.32608999999999999</v>
      </c>
      <c r="I92" s="169">
        <v>1.2778</v>
      </c>
      <c r="J92" s="169">
        <v>1.2484999999999999</v>
      </c>
      <c r="K92" s="170">
        <v>6507</v>
      </c>
      <c r="L92" s="170">
        <v>7611</v>
      </c>
      <c r="M92" s="163">
        <v>0</v>
      </c>
      <c r="N92" s="163">
        <v>1047.96</v>
      </c>
      <c r="O92" s="163">
        <v>840.29</v>
      </c>
    </row>
    <row r="93" spans="1:15">
      <c r="A93" s="165">
        <v>106331152</v>
      </c>
      <c r="B93" s="166" t="s">
        <v>1373</v>
      </c>
      <c r="C93" s="167" t="s">
        <v>1221</v>
      </c>
      <c r="D93" s="167" t="s">
        <v>1221</v>
      </c>
      <c r="E93" s="167" t="s">
        <v>1221</v>
      </c>
      <c r="F93" s="165" t="s">
        <v>1221</v>
      </c>
      <c r="G93" s="167" t="s">
        <v>1221</v>
      </c>
      <c r="H93" s="168">
        <v>0.32608999999999999</v>
      </c>
      <c r="I93" s="169">
        <v>1.2778</v>
      </c>
      <c r="J93" s="169">
        <v>1.2484999999999999</v>
      </c>
      <c r="K93" s="170">
        <v>6507</v>
      </c>
      <c r="L93" s="170">
        <v>7611</v>
      </c>
      <c r="M93" s="163">
        <v>0</v>
      </c>
      <c r="N93" s="163">
        <v>1047.96</v>
      </c>
      <c r="O93" s="163">
        <v>974.82</v>
      </c>
    </row>
    <row r="94" spans="1:15">
      <c r="A94" s="165">
        <v>106390846</v>
      </c>
      <c r="B94" s="166" t="s">
        <v>1374</v>
      </c>
      <c r="C94" s="167" t="s">
        <v>1221</v>
      </c>
      <c r="D94" s="167" t="s">
        <v>1221</v>
      </c>
      <c r="E94" s="167" t="s">
        <v>1221</v>
      </c>
      <c r="F94" s="165" t="s">
        <v>1221</v>
      </c>
      <c r="G94" s="167" t="s">
        <v>1221</v>
      </c>
      <c r="H94" s="168">
        <v>0.20050999999999999</v>
      </c>
      <c r="I94" s="169">
        <v>1.4539</v>
      </c>
      <c r="J94" s="169">
        <v>1.4206000000000001</v>
      </c>
      <c r="K94" s="170">
        <v>6507</v>
      </c>
      <c r="L94" s="170">
        <v>8376</v>
      </c>
      <c r="M94" s="163">
        <v>0</v>
      </c>
      <c r="N94" s="163">
        <v>1047.96</v>
      </c>
      <c r="O94" s="163">
        <v>974.82</v>
      </c>
    </row>
    <row r="95" spans="1:15">
      <c r="A95" s="165">
        <v>106150706</v>
      </c>
      <c r="B95" s="166" t="s">
        <v>1375</v>
      </c>
      <c r="C95" s="167" t="s">
        <v>1221</v>
      </c>
      <c r="D95" s="167" t="s">
        <v>1221</v>
      </c>
      <c r="E95" s="167" t="s">
        <v>1221</v>
      </c>
      <c r="F95" s="165" t="s">
        <v>1221</v>
      </c>
      <c r="G95" s="167" t="s">
        <v>1221</v>
      </c>
      <c r="H95" s="168">
        <v>0.44450000000000001</v>
      </c>
      <c r="I95" s="169">
        <v>1.2778</v>
      </c>
      <c r="J95" s="169">
        <v>1.2484999999999999</v>
      </c>
      <c r="K95" s="170">
        <v>6507</v>
      </c>
      <c r="L95" s="170">
        <v>7611</v>
      </c>
      <c r="M95" s="163">
        <v>0</v>
      </c>
      <c r="N95" s="163">
        <v>1047.96</v>
      </c>
      <c r="O95" s="163">
        <v>757.8</v>
      </c>
    </row>
    <row r="96" spans="1:15">
      <c r="A96" s="165">
        <v>106331164</v>
      </c>
      <c r="B96" s="166" t="s">
        <v>1376</v>
      </c>
      <c r="C96" s="167" t="s">
        <v>1221</v>
      </c>
      <c r="D96" s="167" t="s">
        <v>1221</v>
      </c>
      <c r="E96" s="167" t="s">
        <v>1221</v>
      </c>
      <c r="F96" s="165" t="s">
        <v>1221</v>
      </c>
      <c r="G96" s="167" t="s">
        <v>1221</v>
      </c>
      <c r="H96" s="168">
        <v>0.14355000000000001</v>
      </c>
      <c r="I96" s="169">
        <v>1.2778</v>
      </c>
      <c r="J96" s="169">
        <v>1.2484999999999999</v>
      </c>
      <c r="K96" s="170">
        <v>6507</v>
      </c>
      <c r="L96" s="170">
        <v>7611</v>
      </c>
      <c r="M96" s="163">
        <v>1432</v>
      </c>
      <c r="N96" s="163">
        <v>1047.96</v>
      </c>
      <c r="O96" s="163">
        <v>974.82</v>
      </c>
    </row>
    <row r="97" spans="1:15">
      <c r="A97" s="165">
        <v>106364144</v>
      </c>
      <c r="B97" s="166" t="s">
        <v>1377</v>
      </c>
      <c r="C97" s="167" t="s">
        <v>1221</v>
      </c>
      <c r="D97" s="167" t="s">
        <v>1221</v>
      </c>
      <c r="E97" s="167" t="s">
        <v>1221</v>
      </c>
      <c r="F97" s="165" t="s">
        <v>1221</v>
      </c>
      <c r="G97" s="167" t="s">
        <v>1221</v>
      </c>
      <c r="H97" s="168">
        <v>0.20004</v>
      </c>
      <c r="I97" s="169">
        <v>1.2778</v>
      </c>
      <c r="J97" s="169">
        <v>1.2484999999999999</v>
      </c>
      <c r="K97" s="170">
        <v>6507</v>
      </c>
      <c r="L97" s="170">
        <v>7611</v>
      </c>
      <c r="M97" s="163">
        <v>0</v>
      </c>
      <c r="N97" s="163">
        <v>1047.96</v>
      </c>
      <c r="O97" s="163">
        <v>974.82</v>
      </c>
    </row>
    <row r="98" spans="1:15">
      <c r="A98" s="165">
        <v>106392287</v>
      </c>
      <c r="B98" s="166" t="s">
        <v>1378</v>
      </c>
      <c r="C98" s="167" t="s">
        <v>1221</v>
      </c>
      <c r="D98" s="167" t="s">
        <v>1221</v>
      </c>
      <c r="E98" s="167" t="s">
        <v>1221</v>
      </c>
      <c r="F98" s="165" t="s">
        <v>1221</v>
      </c>
      <c r="G98" s="167" t="s">
        <v>1221</v>
      </c>
      <c r="H98" s="168">
        <v>0.16681000000000001</v>
      </c>
      <c r="I98" s="169">
        <v>1.4539</v>
      </c>
      <c r="J98" s="169">
        <v>1.4206000000000001</v>
      </c>
      <c r="K98" s="170">
        <v>6507</v>
      </c>
      <c r="L98" s="170">
        <v>8376</v>
      </c>
      <c r="M98" s="163">
        <v>0</v>
      </c>
      <c r="N98" s="163">
        <v>1047.96</v>
      </c>
      <c r="O98" s="163">
        <v>974.82</v>
      </c>
    </row>
    <row r="99" spans="1:15">
      <c r="A99" s="165">
        <v>106190857</v>
      </c>
      <c r="B99" s="166" t="s">
        <v>1379</v>
      </c>
      <c r="C99" s="167" t="s">
        <v>1221</v>
      </c>
      <c r="D99" s="167" t="s">
        <v>1221</v>
      </c>
      <c r="E99" s="167" t="s">
        <v>1221</v>
      </c>
      <c r="F99" s="165" t="s">
        <v>1221</v>
      </c>
      <c r="G99" s="167" t="s">
        <v>1221</v>
      </c>
      <c r="H99" s="168">
        <v>0.28691</v>
      </c>
      <c r="I99" s="169">
        <v>1.2778</v>
      </c>
      <c r="J99" s="169">
        <v>1.2484999999999999</v>
      </c>
      <c r="K99" s="170">
        <v>6507</v>
      </c>
      <c r="L99" s="170">
        <v>7611</v>
      </c>
      <c r="M99" s="163">
        <v>0</v>
      </c>
      <c r="N99" s="163">
        <v>1047.96</v>
      </c>
      <c r="O99" s="163">
        <v>679.83</v>
      </c>
    </row>
    <row r="100" spans="1:15">
      <c r="A100" s="167">
        <v>106500852</v>
      </c>
      <c r="B100" s="166" t="s">
        <v>1380</v>
      </c>
      <c r="C100" s="167" t="s">
        <v>1221</v>
      </c>
      <c r="D100" s="167" t="s">
        <v>1221</v>
      </c>
      <c r="E100" s="167" t="s">
        <v>1221</v>
      </c>
      <c r="F100" s="165" t="s">
        <v>1221</v>
      </c>
      <c r="G100" s="167" t="s">
        <v>1221</v>
      </c>
      <c r="H100" s="168">
        <v>0.11388</v>
      </c>
      <c r="I100" s="169">
        <v>1.3169</v>
      </c>
      <c r="J100" s="169">
        <v>1.2867</v>
      </c>
      <c r="K100" s="170">
        <v>6507</v>
      </c>
      <c r="L100" s="170">
        <v>7781</v>
      </c>
      <c r="M100" s="163">
        <v>0</v>
      </c>
      <c r="N100" s="163">
        <v>1047.96</v>
      </c>
      <c r="O100" s="163">
        <v>974.82</v>
      </c>
    </row>
    <row r="101" spans="1:15">
      <c r="A101" s="165">
        <v>106070904</v>
      </c>
      <c r="B101" s="166" t="s">
        <v>1381</v>
      </c>
      <c r="C101" s="167" t="s">
        <v>1221</v>
      </c>
      <c r="D101" s="167" t="s">
        <v>1220</v>
      </c>
      <c r="E101" s="167" t="s">
        <v>1221</v>
      </c>
      <c r="F101" s="165" t="s">
        <v>1221</v>
      </c>
      <c r="G101" s="167" t="s">
        <v>1221</v>
      </c>
      <c r="H101" s="168">
        <v>0.35866999999999999</v>
      </c>
      <c r="I101" s="169">
        <v>1.6619999999999999</v>
      </c>
      <c r="J101" s="169">
        <v>1.6238999999999999</v>
      </c>
      <c r="K101" s="170">
        <v>6507</v>
      </c>
      <c r="L101" s="170">
        <v>9280</v>
      </c>
      <c r="M101" s="163">
        <v>0</v>
      </c>
      <c r="N101" s="163">
        <v>1047.96</v>
      </c>
      <c r="O101" s="163">
        <v>974.82</v>
      </c>
    </row>
    <row r="102" spans="1:15">
      <c r="A102" s="165">
        <v>106440755</v>
      </c>
      <c r="B102" s="166" t="s">
        <v>1382</v>
      </c>
      <c r="C102" s="167" t="s">
        <v>1221</v>
      </c>
      <c r="D102" s="167" t="s">
        <v>1221</v>
      </c>
      <c r="E102" s="167" t="s">
        <v>1221</v>
      </c>
      <c r="F102" s="165" t="s">
        <v>1221</v>
      </c>
      <c r="G102" s="167" t="s">
        <v>1221</v>
      </c>
      <c r="H102" s="168">
        <v>0.17688999999999999</v>
      </c>
      <c r="I102" s="169">
        <v>1.7930999999999999</v>
      </c>
      <c r="J102" s="169">
        <v>1.752</v>
      </c>
      <c r="K102" s="170">
        <v>6507</v>
      </c>
      <c r="L102" s="170">
        <v>9849</v>
      </c>
      <c r="M102" s="163">
        <v>1562</v>
      </c>
      <c r="N102" s="163">
        <v>1047.96</v>
      </c>
      <c r="O102" s="163">
        <v>974.82</v>
      </c>
    </row>
    <row r="103" spans="1:15">
      <c r="A103" s="165">
        <v>106196168</v>
      </c>
      <c r="B103" s="166" t="s">
        <v>1383</v>
      </c>
      <c r="C103" s="167" t="s">
        <v>1221</v>
      </c>
      <c r="D103" s="167" t="s">
        <v>1221</v>
      </c>
      <c r="E103" s="167" t="s">
        <v>1220</v>
      </c>
      <c r="F103" s="165" t="s">
        <v>1221</v>
      </c>
      <c r="G103" s="167" t="s">
        <v>1221</v>
      </c>
      <c r="H103" s="168">
        <v>0.27889999999999998</v>
      </c>
      <c r="I103" s="169">
        <v>1.2778</v>
      </c>
      <c r="J103" s="169">
        <v>1.2484999999999999</v>
      </c>
      <c r="K103" s="170">
        <v>6507</v>
      </c>
      <c r="L103" s="170">
        <v>7611</v>
      </c>
      <c r="M103" s="163">
        <v>0</v>
      </c>
      <c r="N103" s="163">
        <v>1047.96</v>
      </c>
      <c r="O103" s="163">
        <v>974.82</v>
      </c>
    </row>
    <row r="104" spans="1:15">
      <c r="A104" s="165">
        <v>106190256</v>
      </c>
      <c r="B104" s="166" t="s">
        <v>1384</v>
      </c>
      <c r="C104" s="167" t="s">
        <v>1221</v>
      </c>
      <c r="D104" s="167" t="s">
        <v>1221</v>
      </c>
      <c r="E104" s="167" t="s">
        <v>1221</v>
      </c>
      <c r="F104" s="165" t="s">
        <v>1221</v>
      </c>
      <c r="G104" s="167" t="s">
        <v>1221</v>
      </c>
      <c r="H104" s="168">
        <v>0.18196000000000001</v>
      </c>
      <c r="I104" s="169">
        <v>1.2778</v>
      </c>
      <c r="J104" s="169">
        <v>1.2484999999999999</v>
      </c>
      <c r="K104" s="170">
        <v>6507</v>
      </c>
      <c r="L104" s="170">
        <v>7611</v>
      </c>
      <c r="M104" s="163">
        <v>0</v>
      </c>
      <c r="N104" s="163">
        <v>1047.96</v>
      </c>
      <c r="O104" s="163">
        <v>974.82</v>
      </c>
    </row>
    <row r="105" spans="1:15">
      <c r="A105" s="165">
        <v>106320859</v>
      </c>
      <c r="B105" s="166" t="s">
        <v>1385</v>
      </c>
      <c r="C105" s="167" t="s">
        <v>1221</v>
      </c>
      <c r="D105" s="167" t="s">
        <v>1220</v>
      </c>
      <c r="E105" s="167" t="s">
        <v>1221</v>
      </c>
      <c r="F105" s="165" t="s">
        <v>1220</v>
      </c>
      <c r="G105" s="167" t="s">
        <v>1220</v>
      </c>
      <c r="H105" s="168">
        <v>0.47954999999999998</v>
      </c>
      <c r="I105" s="169">
        <v>1.2778</v>
      </c>
      <c r="J105" s="169">
        <v>1.2484999999999999</v>
      </c>
      <c r="K105" s="170">
        <v>12832</v>
      </c>
      <c r="L105" s="170">
        <v>15010</v>
      </c>
      <c r="M105" s="163">
        <v>0</v>
      </c>
      <c r="N105" s="163">
        <v>1047.96</v>
      </c>
      <c r="O105" s="163">
        <v>974.82</v>
      </c>
    </row>
    <row r="106" spans="1:15">
      <c r="A106" s="165">
        <v>106014233</v>
      </c>
      <c r="B106" s="166" t="s">
        <v>1386</v>
      </c>
      <c r="C106" s="167" t="s">
        <v>1221</v>
      </c>
      <c r="D106" s="167" t="s">
        <v>1221</v>
      </c>
      <c r="E106" s="167" t="s">
        <v>1221</v>
      </c>
      <c r="F106" s="165" t="s">
        <v>1221</v>
      </c>
      <c r="G106" s="165" t="s">
        <v>1221</v>
      </c>
      <c r="H106" s="168">
        <v>0.28749000000000002</v>
      </c>
      <c r="I106" s="169">
        <v>1.6960999999999999</v>
      </c>
      <c r="J106" s="169">
        <v>1.6573</v>
      </c>
      <c r="K106" s="170">
        <v>6507</v>
      </c>
      <c r="L106" s="170">
        <v>9428</v>
      </c>
      <c r="M106" s="163">
        <v>0</v>
      </c>
      <c r="N106" s="163">
        <v>1047.96</v>
      </c>
      <c r="O106" s="163">
        <v>974.82</v>
      </c>
    </row>
    <row r="107" spans="1:15">
      <c r="A107" s="165">
        <v>106331168</v>
      </c>
      <c r="B107" s="166" t="s">
        <v>1387</v>
      </c>
      <c r="C107" s="167" t="s">
        <v>1221</v>
      </c>
      <c r="D107" s="167" t="s">
        <v>1221</v>
      </c>
      <c r="E107" s="167" t="s">
        <v>1221</v>
      </c>
      <c r="F107" s="165" t="s">
        <v>1221</v>
      </c>
      <c r="G107" s="167" t="s">
        <v>1221</v>
      </c>
      <c r="H107" s="168">
        <v>0.14849000000000001</v>
      </c>
      <c r="I107" s="169">
        <v>1.2778</v>
      </c>
      <c r="J107" s="169">
        <v>1.2484999999999999</v>
      </c>
      <c r="K107" s="170">
        <v>6507</v>
      </c>
      <c r="L107" s="170">
        <v>7611</v>
      </c>
      <c r="M107" s="163">
        <v>0</v>
      </c>
      <c r="N107" s="163">
        <v>1047.96</v>
      </c>
      <c r="O107" s="163">
        <v>974.82</v>
      </c>
    </row>
    <row r="108" spans="1:15">
      <c r="A108" s="165">
        <v>106430763</v>
      </c>
      <c r="B108" s="166" t="s">
        <v>1388</v>
      </c>
      <c r="C108" s="167" t="s">
        <v>1221</v>
      </c>
      <c r="D108" s="167" t="s">
        <v>1220</v>
      </c>
      <c r="E108" s="167" t="s">
        <v>1221</v>
      </c>
      <c r="F108" s="165" t="s">
        <v>1221</v>
      </c>
      <c r="G108" s="167" t="s">
        <v>1221</v>
      </c>
      <c r="H108" s="168">
        <v>0.33621000000000001</v>
      </c>
      <c r="I108" s="169">
        <v>1.7312000000000001</v>
      </c>
      <c r="J108" s="169">
        <v>1.6916</v>
      </c>
      <c r="K108" s="170">
        <v>6507</v>
      </c>
      <c r="L108" s="170">
        <v>9581</v>
      </c>
      <c r="M108" s="163">
        <v>1519</v>
      </c>
      <c r="N108" s="163">
        <v>1047.96</v>
      </c>
      <c r="O108" s="163">
        <v>974.82</v>
      </c>
    </row>
    <row r="109" spans="1:15">
      <c r="A109" s="165">
        <v>106430743</v>
      </c>
      <c r="B109" s="166" t="s">
        <v>1389</v>
      </c>
      <c r="C109" s="167" t="s">
        <v>1221</v>
      </c>
      <c r="D109" s="167" t="s">
        <v>1220</v>
      </c>
      <c r="E109" s="167" t="s">
        <v>1221</v>
      </c>
      <c r="F109" s="165" t="s">
        <v>1221</v>
      </c>
      <c r="G109" s="167" t="s">
        <v>1221</v>
      </c>
      <c r="H109" s="168">
        <v>0.33621000000000001</v>
      </c>
      <c r="I109" s="169">
        <v>1.7312000000000001</v>
      </c>
      <c r="J109" s="169">
        <v>1.6916</v>
      </c>
      <c r="K109" s="170">
        <v>6507</v>
      </c>
      <c r="L109" s="170">
        <v>9581</v>
      </c>
      <c r="M109" s="163">
        <v>1519</v>
      </c>
      <c r="N109" s="163">
        <v>1047.96</v>
      </c>
      <c r="O109" s="163">
        <v>974.82</v>
      </c>
    </row>
    <row r="110" spans="1:15">
      <c r="A110" s="165">
        <v>106130699</v>
      </c>
      <c r="B110" s="166" t="s">
        <v>1390</v>
      </c>
      <c r="C110" s="167" t="s">
        <v>1221</v>
      </c>
      <c r="D110" s="167" t="s">
        <v>1220</v>
      </c>
      <c r="E110" s="167" t="s">
        <v>1221</v>
      </c>
      <c r="F110" s="165" t="s">
        <v>1221</v>
      </c>
      <c r="G110" s="167" t="s">
        <v>1221</v>
      </c>
      <c r="H110" s="168">
        <v>0.24337</v>
      </c>
      <c r="I110" s="169">
        <v>1.2778</v>
      </c>
      <c r="J110" s="169">
        <v>1.2484999999999999</v>
      </c>
      <c r="K110" s="170">
        <v>6507</v>
      </c>
      <c r="L110" s="170">
        <v>7611</v>
      </c>
      <c r="M110" s="163">
        <v>0</v>
      </c>
      <c r="N110" s="163">
        <v>1047.96</v>
      </c>
      <c r="O110" s="163">
        <v>974.82</v>
      </c>
    </row>
    <row r="111" spans="1:15">
      <c r="A111" s="165">
        <v>106500867</v>
      </c>
      <c r="B111" s="166" t="s">
        <v>1391</v>
      </c>
      <c r="C111" s="167" t="s">
        <v>1221</v>
      </c>
      <c r="D111" s="167" t="s">
        <v>1221</v>
      </c>
      <c r="E111" s="167" t="s">
        <v>1221</v>
      </c>
      <c r="F111" s="165" t="s">
        <v>1221</v>
      </c>
      <c r="G111" s="167" t="s">
        <v>1221</v>
      </c>
      <c r="H111" s="168">
        <v>0.1303</v>
      </c>
      <c r="I111" s="169">
        <v>1.3169</v>
      </c>
      <c r="J111" s="169">
        <v>1.2867</v>
      </c>
      <c r="K111" s="170">
        <v>6507</v>
      </c>
      <c r="L111" s="170">
        <v>7781</v>
      </c>
      <c r="M111" s="163">
        <v>0</v>
      </c>
      <c r="N111" s="163">
        <v>1047.96</v>
      </c>
      <c r="O111" s="163">
        <v>974.82</v>
      </c>
    </row>
    <row r="112" spans="1:15">
      <c r="A112" s="165">
        <v>106190280</v>
      </c>
      <c r="B112" s="166" t="s">
        <v>1392</v>
      </c>
      <c r="C112" s="167" t="s">
        <v>1221</v>
      </c>
      <c r="D112" s="167" t="s">
        <v>1221</v>
      </c>
      <c r="E112" s="167" t="s">
        <v>1221</v>
      </c>
      <c r="F112" s="165" t="s">
        <v>1221</v>
      </c>
      <c r="G112" s="167" t="s">
        <v>1221</v>
      </c>
      <c r="H112" s="168">
        <v>0.11849</v>
      </c>
      <c r="I112" s="169">
        <v>1.2778</v>
      </c>
      <c r="J112" s="169">
        <v>1.2484999999999999</v>
      </c>
      <c r="K112" s="170">
        <v>6507</v>
      </c>
      <c r="L112" s="170">
        <v>7611</v>
      </c>
      <c r="M112" s="163">
        <v>1207</v>
      </c>
      <c r="N112" s="163">
        <v>1047.96</v>
      </c>
      <c r="O112" s="163">
        <v>974.82</v>
      </c>
    </row>
    <row r="113" spans="1:15">
      <c r="A113" s="165">
        <v>106040962</v>
      </c>
      <c r="B113" s="166" t="s">
        <v>1393</v>
      </c>
      <c r="C113" s="167" t="s">
        <v>1221</v>
      </c>
      <c r="D113" s="167" t="s">
        <v>1221</v>
      </c>
      <c r="E113" s="167" t="s">
        <v>1221</v>
      </c>
      <c r="F113" s="165" t="s">
        <v>1221</v>
      </c>
      <c r="G113" s="167" t="s">
        <v>1221</v>
      </c>
      <c r="H113" s="168">
        <v>0.19644</v>
      </c>
      <c r="I113" s="169">
        <v>1.2778</v>
      </c>
      <c r="J113" s="169">
        <v>1.2484999999999999</v>
      </c>
      <c r="K113" s="170">
        <v>6507</v>
      </c>
      <c r="L113" s="170">
        <v>7611</v>
      </c>
      <c r="M113" s="163">
        <v>1374</v>
      </c>
      <c r="N113" s="163">
        <v>1047.96</v>
      </c>
      <c r="O113" s="163">
        <v>974.82</v>
      </c>
    </row>
    <row r="114" spans="1:15">
      <c r="A114" s="165">
        <v>106044011</v>
      </c>
      <c r="B114" s="166" t="s">
        <v>1394</v>
      </c>
      <c r="C114" s="167" t="s">
        <v>1221</v>
      </c>
      <c r="D114" s="167" t="s">
        <v>1221</v>
      </c>
      <c r="E114" s="167" t="s">
        <v>1221</v>
      </c>
      <c r="F114" s="165" t="s">
        <v>1221</v>
      </c>
      <c r="G114" s="167" t="s">
        <v>1221</v>
      </c>
      <c r="H114" s="168">
        <v>0.19644</v>
      </c>
      <c r="I114" s="169">
        <v>1.2778</v>
      </c>
      <c r="J114" s="169">
        <v>1.2484999999999999</v>
      </c>
      <c r="K114" s="170">
        <v>6507</v>
      </c>
      <c r="L114" s="170">
        <v>7611</v>
      </c>
      <c r="M114" s="163">
        <v>1374</v>
      </c>
      <c r="N114" s="163">
        <v>1047.96</v>
      </c>
      <c r="O114" s="163">
        <v>974.82</v>
      </c>
    </row>
    <row r="115" spans="1:15">
      <c r="A115" s="165">
        <v>106474007</v>
      </c>
      <c r="B115" s="166" t="s">
        <v>1395</v>
      </c>
      <c r="C115" s="167" t="s">
        <v>1221</v>
      </c>
      <c r="D115" s="167" t="s">
        <v>1221</v>
      </c>
      <c r="E115" s="167" t="s">
        <v>1221</v>
      </c>
      <c r="F115" s="165" t="s">
        <v>1220</v>
      </c>
      <c r="G115" s="167" t="s">
        <v>1220</v>
      </c>
      <c r="H115" s="168">
        <v>0.45172000000000001</v>
      </c>
      <c r="I115" s="169">
        <v>1.2777999999999998</v>
      </c>
      <c r="J115" s="169">
        <v>1.2484999999999999</v>
      </c>
      <c r="K115" s="170">
        <v>12832</v>
      </c>
      <c r="L115" s="170">
        <v>15010</v>
      </c>
      <c r="M115" s="163">
        <v>0</v>
      </c>
      <c r="N115" s="163">
        <v>1047.96</v>
      </c>
      <c r="O115" s="163">
        <v>974.82</v>
      </c>
    </row>
    <row r="116" spans="1:15">
      <c r="A116" s="165">
        <v>106010811</v>
      </c>
      <c r="B116" s="166" t="s">
        <v>1396</v>
      </c>
      <c r="C116" s="167" t="s">
        <v>1220</v>
      </c>
      <c r="D116" s="167" t="s">
        <v>1221</v>
      </c>
      <c r="E116" s="167" t="s">
        <v>1221</v>
      </c>
      <c r="F116" s="165" t="s">
        <v>1221</v>
      </c>
      <c r="G116" s="165" t="s">
        <v>1221</v>
      </c>
      <c r="H116" s="168">
        <v>0.27324999999999999</v>
      </c>
      <c r="I116" s="169">
        <v>1.6619999999999999</v>
      </c>
      <c r="J116" s="169">
        <v>1.6238999999999999</v>
      </c>
      <c r="K116" s="170">
        <v>6507</v>
      </c>
      <c r="L116" s="170">
        <v>9280</v>
      </c>
      <c r="M116" s="163">
        <v>0</v>
      </c>
      <c r="N116" s="163">
        <v>0</v>
      </c>
      <c r="O116" s="163">
        <v>0</v>
      </c>
    </row>
    <row r="117" spans="1:15">
      <c r="A117" s="165">
        <v>106040875</v>
      </c>
      <c r="B117" s="166" t="s">
        <v>1397</v>
      </c>
      <c r="C117" s="167" t="s">
        <v>1221</v>
      </c>
      <c r="D117" s="167" t="s">
        <v>1221</v>
      </c>
      <c r="E117" s="167" t="s">
        <v>1221</v>
      </c>
      <c r="F117" s="165" t="s">
        <v>1221</v>
      </c>
      <c r="G117" s="167" t="s">
        <v>1221</v>
      </c>
      <c r="H117" s="168">
        <v>0.16489000000000001</v>
      </c>
      <c r="I117" s="169">
        <v>1.2778</v>
      </c>
      <c r="J117" s="169">
        <v>1.2484999999999999</v>
      </c>
      <c r="K117" s="170">
        <v>6507</v>
      </c>
      <c r="L117" s="170">
        <v>7611</v>
      </c>
      <c r="M117" s="163">
        <v>0</v>
      </c>
      <c r="N117" s="163">
        <v>1047.96</v>
      </c>
      <c r="O117" s="163">
        <v>974.82</v>
      </c>
    </row>
    <row r="118" spans="1:15">
      <c r="A118" s="165">
        <v>106190298</v>
      </c>
      <c r="B118" s="166" t="s">
        <v>1398</v>
      </c>
      <c r="C118" s="167" t="s">
        <v>1221</v>
      </c>
      <c r="D118" s="167" t="s">
        <v>1221</v>
      </c>
      <c r="E118" s="167" t="s">
        <v>1221</v>
      </c>
      <c r="F118" s="165" t="s">
        <v>1221</v>
      </c>
      <c r="G118" s="167" t="s">
        <v>1221</v>
      </c>
      <c r="H118" s="168">
        <v>0.31947999999999999</v>
      </c>
      <c r="I118" s="169">
        <v>1.2778</v>
      </c>
      <c r="J118" s="169">
        <v>1.2484999999999999</v>
      </c>
      <c r="K118" s="170">
        <v>6507</v>
      </c>
      <c r="L118" s="170">
        <v>7611</v>
      </c>
      <c r="M118" s="163">
        <v>0</v>
      </c>
      <c r="N118" s="163">
        <v>1047.96</v>
      </c>
      <c r="O118" s="163">
        <v>974.82</v>
      </c>
    </row>
    <row r="119" spans="1:15">
      <c r="A119" s="165">
        <v>106301357</v>
      </c>
      <c r="B119" s="166" t="s">
        <v>1399</v>
      </c>
      <c r="C119" s="167" t="s">
        <v>1221</v>
      </c>
      <c r="D119" s="167" t="s">
        <v>1221</v>
      </c>
      <c r="E119" s="167" t="s">
        <v>1221</v>
      </c>
      <c r="F119" s="165" t="s">
        <v>1221</v>
      </c>
      <c r="G119" s="167" t="s">
        <v>1221</v>
      </c>
      <c r="H119" s="168">
        <v>0.70935999999999999</v>
      </c>
      <c r="I119" s="169">
        <v>1.2778</v>
      </c>
      <c r="J119" s="169">
        <v>1.2484999999999999</v>
      </c>
      <c r="K119" s="170">
        <v>6507</v>
      </c>
      <c r="L119" s="170">
        <v>7611</v>
      </c>
      <c r="M119" s="163">
        <v>0</v>
      </c>
      <c r="N119" s="163">
        <v>1047.96</v>
      </c>
      <c r="O119" s="163">
        <v>974.82</v>
      </c>
    </row>
    <row r="120" spans="1:15">
      <c r="A120" s="165">
        <v>106301175</v>
      </c>
      <c r="B120" s="166" t="s">
        <v>1400</v>
      </c>
      <c r="C120" s="167" t="s">
        <v>1221</v>
      </c>
      <c r="D120" s="167" t="s">
        <v>1221</v>
      </c>
      <c r="E120" s="167" t="s">
        <v>1221</v>
      </c>
      <c r="F120" s="165" t="s">
        <v>1221</v>
      </c>
      <c r="G120" s="167" t="s">
        <v>1221</v>
      </c>
      <c r="H120" s="168">
        <v>0.18107000000000001</v>
      </c>
      <c r="I120" s="169">
        <v>1.2778</v>
      </c>
      <c r="J120" s="169">
        <v>1.2484999999999999</v>
      </c>
      <c r="K120" s="170">
        <v>6507</v>
      </c>
      <c r="L120" s="170">
        <v>7611</v>
      </c>
      <c r="M120" s="163">
        <v>0</v>
      </c>
      <c r="N120" s="163">
        <v>1047.96</v>
      </c>
      <c r="O120" s="163">
        <v>974.82</v>
      </c>
    </row>
    <row r="121" spans="1:15">
      <c r="A121" s="165">
        <v>106304039</v>
      </c>
      <c r="B121" s="166" t="s">
        <v>1401</v>
      </c>
      <c r="C121" s="167" t="s">
        <v>1221</v>
      </c>
      <c r="D121" s="167" t="s">
        <v>1221</v>
      </c>
      <c r="E121" s="167" t="s">
        <v>1221</v>
      </c>
      <c r="F121" s="165" t="s">
        <v>1221</v>
      </c>
      <c r="G121" s="167" t="s">
        <v>1221</v>
      </c>
      <c r="H121" s="168">
        <v>0.18107000000000001</v>
      </c>
      <c r="I121" s="169">
        <v>1.2778</v>
      </c>
      <c r="J121" s="169">
        <v>1.2484999999999999</v>
      </c>
      <c r="K121" s="170">
        <v>6507</v>
      </c>
      <c r="L121" s="170">
        <v>7611</v>
      </c>
      <c r="M121" s="163">
        <v>0</v>
      </c>
      <c r="N121" s="163">
        <v>1047.96</v>
      </c>
      <c r="O121" s="163">
        <v>974.82</v>
      </c>
    </row>
    <row r="122" spans="1:15">
      <c r="A122" s="165">
        <v>106230949</v>
      </c>
      <c r="B122" s="166" t="s">
        <v>1402</v>
      </c>
      <c r="C122" s="167" t="s">
        <v>1221</v>
      </c>
      <c r="D122" s="167" t="s">
        <v>1221</v>
      </c>
      <c r="E122" s="167" t="s">
        <v>1221</v>
      </c>
      <c r="F122" s="165" t="s">
        <v>1220</v>
      </c>
      <c r="G122" s="167" t="s">
        <v>1220</v>
      </c>
      <c r="H122" s="168">
        <v>0.36353999999999997</v>
      </c>
      <c r="I122" s="169">
        <v>1.2778</v>
      </c>
      <c r="J122" s="169">
        <v>1.2484999999999999</v>
      </c>
      <c r="K122" s="170">
        <v>12832</v>
      </c>
      <c r="L122" s="170">
        <v>15010</v>
      </c>
      <c r="M122" s="163">
        <v>0</v>
      </c>
      <c r="N122" s="163">
        <v>1047.96</v>
      </c>
      <c r="O122" s="163">
        <v>974.82</v>
      </c>
    </row>
    <row r="123" spans="1:15">
      <c r="A123" s="165">
        <v>106510882</v>
      </c>
      <c r="B123" s="166" t="s">
        <v>1307</v>
      </c>
      <c r="C123" s="167" t="s">
        <v>1221</v>
      </c>
      <c r="D123" s="167" t="s">
        <v>1221</v>
      </c>
      <c r="E123" s="167" t="s">
        <v>1221</v>
      </c>
      <c r="F123" s="165" t="s">
        <v>1221</v>
      </c>
      <c r="G123" s="165" t="s">
        <v>1221</v>
      </c>
      <c r="H123" s="168">
        <v>0.27254</v>
      </c>
      <c r="I123" s="169">
        <v>1.2778</v>
      </c>
      <c r="J123" s="169">
        <v>1.2484999999999999</v>
      </c>
      <c r="K123" s="170">
        <v>6507</v>
      </c>
      <c r="L123" s="170">
        <v>7611</v>
      </c>
      <c r="M123" s="163">
        <v>0</v>
      </c>
      <c r="N123" s="163">
        <v>1047.96</v>
      </c>
      <c r="O123" s="163">
        <v>974.82</v>
      </c>
    </row>
    <row r="124" spans="1:15">
      <c r="A124" s="165">
        <v>106400480</v>
      </c>
      <c r="B124" s="166" t="s">
        <v>2310</v>
      </c>
      <c r="C124" s="167" t="s">
        <v>1221</v>
      </c>
      <c r="D124" s="167" t="s">
        <v>1221</v>
      </c>
      <c r="E124" s="167" t="s">
        <v>1221</v>
      </c>
      <c r="F124" s="165" t="s">
        <v>1221</v>
      </c>
      <c r="G124" s="167" t="s">
        <v>1221</v>
      </c>
      <c r="H124" s="168">
        <v>0.23457</v>
      </c>
      <c r="I124" s="169">
        <v>1.2778</v>
      </c>
      <c r="J124" s="169">
        <v>1.2484999999999999</v>
      </c>
      <c r="K124" s="170">
        <v>6507</v>
      </c>
      <c r="L124" s="170">
        <v>7611</v>
      </c>
      <c r="M124" s="163">
        <v>0</v>
      </c>
      <c r="N124" s="163">
        <v>1047.96</v>
      </c>
      <c r="O124" s="163">
        <v>974.82</v>
      </c>
    </row>
    <row r="125" spans="1:15">
      <c r="A125" s="165">
        <v>106105029</v>
      </c>
      <c r="B125" s="166" t="s">
        <v>1403</v>
      </c>
      <c r="C125" s="167" t="s">
        <v>1221</v>
      </c>
      <c r="D125" s="167" t="s">
        <v>1221</v>
      </c>
      <c r="E125" s="167" t="s">
        <v>1221</v>
      </c>
      <c r="F125" s="165" t="s">
        <v>1221</v>
      </c>
      <c r="G125" s="167" t="s">
        <v>1221</v>
      </c>
      <c r="H125" s="168">
        <v>0.30982999999999999</v>
      </c>
      <c r="I125" s="169">
        <v>1.2778</v>
      </c>
      <c r="J125" s="169">
        <v>1.2484999999999999</v>
      </c>
      <c r="K125" s="170">
        <v>6507</v>
      </c>
      <c r="L125" s="170">
        <v>7611</v>
      </c>
      <c r="M125" s="163">
        <v>1638</v>
      </c>
      <c r="N125" s="163">
        <v>1047.96</v>
      </c>
      <c r="O125" s="163">
        <v>872.94</v>
      </c>
    </row>
    <row r="126" spans="1:15">
      <c r="A126" s="165">
        <v>106104047</v>
      </c>
      <c r="B126" s="166" t="s">
        <v>1404</v>
      </c>
      <c r="C126" s="167" t="s">
        <v>1221</v>
      </c>
      <c r="D126" s="167" t="s">
        <v>1221</v>
      </c>
      <c r="E126" s="167" t="s">
        <v>1221</v>
      </c>
      <c r="F126" s="165" t="s">
        <v>1221</v>
      </c>
      <c r="G126" s="167" t="s">
        <v>1221</v>
      </c>
      <c r="H126" s="168">
        <v>0.28299999999999997</v>
      </c>
      <c r="I126" s="169">
        <v>1.2778</v>
      </c>
      <c r="J126" s="169">
        <v>1.2484999999999999</v>
      </c>
      <c r="K126" s="170">
        <v>6507</v>
      </c>
      <c r="L126" s="170">
        <v>7611</v>
      </c>
      <c r="M126" s="163">
        <v>0</v>
      </c>
      <c r="N126" s="163">
        <v>1047.96</v>
      </c>
      <c r="O126" s="163">
        <v>974.82</v>
      </c>
    </row>
    <row r="127" spans="1:15">
      <c r="A127" s="167">
        <v>106301283</v>
      </c>
      <c r="B127" s="166" t="s">
        <v>1405</v>
      </c>
      <c r="C127" s="167" t="s">
        <v>1221</v>
      </c>
      <c r="D127" s="167" t="s">
        <v>1221</v>
      </c>
      <c r="E127" s="167" t="s">
        <v>1221</v>
      </c>
      <c r="F127" s="165" t="s">
        <v>1221</v>
      </c>
      <c r="G127" s="167" t="s">
        <v>1221</v>
      </c>
      <c r="H127" s="168">
        <v>0.23435</v>
      </c>
      <c r="I127" s="169">
        <v>1.2778</v>
      </c>
      <c r="J127" s="169">
        <v>1.2484999999999999</v>
      </c>
      <c r="K127" s="170">
        <v>6507</v>
      </c>
      <c r="L127" s="170">
        <v>7611</v>
      </c>
      <c r="M127" s="163">
        <v>0</v>
      </c>
      <c r="N127" s="163">
        <v>1047.96</v>
      </c>
      <c r="O127" s="163">
        <v>974.82</v>
      </c>
    </row>
    <row r="128" spans="1:15">
      <c r="A128" s="165">
        <v>106190315</v>
      </c>
      <c r="B128" s="166" t="s">
        <v>1406</v>
      </c>
      <c r="C128" s="167" t="s">
        <v>1221</v>
      </c>
      <c r="D128" s="167" t="s">
        <v>1221</v>
      </c>
      <c r="E128" s="167" t="s">
        <v>1221</v>
      </c>
      <c r="F128" s="165" t="s">
        <v>1221</v>
      </c>
      <c r="G128" s="167" t="s">
        <v>1221</v>
      </c>
      <c r="H128" s="168">
        <v>0.1406</v>
      </c>
      <c r="I128" s="169">
        <v>1.2778</v>
      </c>
      <c r="J128" s="169">
        <v>1.2484999999999999</v>
      </c>
      <c r="K128" s="170">
        <v>6507</v>
      </c>
      <c r="L128" s="170">
        <v>7611</v>
      </c>
      <c r="M128" s="163">
        <v>1379</v>
      </c>
      <c r="N128" s="163">
        <v>1047.96</v>
      </c>
      <c r="O128" s="163">
        <v>974.82</v>
      </c>
    </row>
    <row r="129" spans="1:15">
      <c r="A129" s="165">
        <v>106270777</v>
      </c>
      <c r="B129" s="166" t="s">
        <v>1407</v>
      </c>
      <c r="C129" s="167" t="s">
        <v>1221</v>
      </c>
      <c r="D129" s="167" t="s">
        <v>1221</v>
      </c>
      <c r="E129" s="167" t="s">
        <v>1221</v>
      </c>
      <c r="F129" s="165" t="s">
        <v>1220</v>
      </c>
      <c r="G129" s="167" t="s">
        <v>1220</v>
      </c>
      <c r="H129" s="168">
        <v>0.41016000000000002</v>
      </c>
      <c r="I129" s="169">
        <v>1.6900999999999999</v>
      </c>
      <c r="J129" s="169">
        <v>1.6514</v>
      </c>
      <c r="K129" s="170">
        <v>12832</v>
      </c>
      <c r="L129" s="170">
        <v>18541</v>
      </c>
      <c r="M129" s="163">
        <v>0</v>
      </c>
      <c r="N129" s="163">
        <v>1047.96</v>
      </c>
      <c r="O129" s="163">
        <v>974.82</v>
      </c>
    </row>
    <row r="130" spans="1:15">
      <c r="A130" s="165">
        <v>106190323</v>
      </c>
      <c r="B130" s="166" t="s">
        <v>1408</v>
      </c>
      <c r="C130" s="167" t="s">
        <v>1221</v>
      </c>
      <c r="D130" s="167" t="s">
        <v>1221</v>
      </c>
      <c r="E130" s="167" t="s">
        <v>1221</v>
      </c>
      <c r="F130" s="165" t="s">
        <v>1221</v>
      </c>
      <c r="G130" s="165" t="s">
        <v>1221</v>
      </c>
      <c r="H130" s="168">
        <v>0.16569999999999999</v>
      </c>
      <c r="I130" s="169">
        <v>1.2778</v>
      </c>
      <c r="J130" s="169">
        <v>1.2484999999999999</v>
      </c>
      <c r="K130" s="170">
        <v>6507</v>
      </c>
      <c r="L130" s="170">
        <v>7611</v>
      </c>
      <c r="M130" s="163">
        <v>1207</v>
      </c>
      <c r="N130" s="163">
        <v>1047.96</v>
      </c>
      <c r="O130" s="163">
        <v>974.82</v>
      </c>
    </row>
    <row r="131" spans="1:15">
      <c r="A131" s="165">
        <v>106190522</v>
      </c>
      <c r="B131" s="166" t="s">
        <v>2305</v>
      </c>
      <c r="C131" s="167" t="s">
        <v>1221</v>
      </c>
      <c r="D131" s="167" t="s">
        <v>1221</v>
      </c>
      <c r="E131" s="167" t="s">
        <v>1221</v>
      </c>
      <c r="F131" s="165" t="s">
        <v>1221</v>
      </c>
      <c r="G131" s="167" t="s">
        <v>1221</v>
      </c>
      <c r="H131" s="168">
        <v>0.22156999999999999</v>
      </c>
      <c r="I131" s="169">
        <v>1.3851</v>
      </c>
      <c r="J131" s="169">
        <v>1.3533999999999999</v>
      </c>
      <c r="K131" s="170">
        <v>6507</v>
      </c>
      <c r="L131" s="170">
        <v>8078</v>
      </c>
      <c r="M131" s="163">
        <v>1281</v>
      </c>
      <c r="N131" s="163">
        <v>1047.96</v>
      </c>
      <c r="O131" s="163">
        <v>974.82</v>
      </c>
    </row>
    <row r="132" spans="1:15">
      <c r="A132" s="165">
        <v>106190328</v>
      </c>
      <c r="B132" s="166" t="s">
        <v>1409</v>
      </c>
      <c r="C132" s="167" t="s">
        <v>1221</v>
      </c>
      <c r="D132" s="167" t="s">
        <v>1221</v>
      </c>
      <c r="E132" s="167" t="s">
        <v>1221</v>
      </c>
      <c r="F132" s="165" t="s">
        <v>1221</v>
      </c>
      <c r="G132" s="167" t="s">
        <v>1221</v>
      </c>
      <c r="H132" s="168">
        <v>0.37358000000000002</v>
      </c>
      <c r="I132" s="169">
        <v>1.2778</v>
      </c>
      <c r="J132" s="169">
        <v>1.2484999999999999</v>
      </c>
      <c r="K132" s="170">
        <v>6507</v>
      </c>
      <c r="L132" s="170">
        <v>7611</v>
      </c>
      <c r="M132" s="163">
        <v>0</v>
      </c>
      <c r="N132" s="163">
        <v>1047.96</v>
      </c>
      <c r="O132" s="163">
        <v>974.82</v>
      </c>
    </row>
    <row r="133" spans="1:15">
      <c r="A133" s="165">
        <v>106110889</v>
      </c>
      <c r="B133" s="166" t="s">
        <v>1410</v>
      </c>
      <c r="C133" s="167" t="s">
        <v>1221</v>
      </c>
      <c r="D133" s="167" t="s">
        <v>1221</v>
      </c>
      <c r="E133" s="167" t="s">
        <v>1221</v>
      </c>
      <c r="F133" s="165" t="s">
        <v>1220</v>
      </c>
      <c r="G133" s="167" t="s">
        <v>1220</v>
      </c>
      <c r="H133" s="168">
        <v>1</v>
      </c>
      <c r="I133" s="169">
        <v>1.2778</v>
      </c>
      <c r="J133" s="169">
        <v>1.2484999999999999</v>
      </c>
      <c r="K133" s="170">
        <v>12832</v>
      </c>
      <c r="L133" s="170">
        <v>15010</v>
      </c>
      <c r="M133" s="163">
        <v>0</v>
      </c>
      <c r="N133" s="163">
        <v>1047.96</v>
      </c>
      <c r="O133" s="163">
        <v>974.82</v>
      </c>
    </row>
    <row r="134" spans="1:15">
      <c r="A134" s="165">
        <v>106420483</v>
      </c>
      <c r="B134" s="166" t="s">
        <v>1411</v>
      </c>
      <c r="C134" s="167" t="s">
        <v>1221</v>
      </c>
      <c r="D134" s="167" t="s">
        <v>1221</v>
      </c>
      <c r="E134" s="167" t="s">
        <v>1221</v>
      </c>
      <c r="F134" s="165" t="s">
        <v>1221</v>
      </c>
      <c r="G134" s="165" t="s">
        <v>1221</v>
      </c>
      <c r="H134" s="168">
        <v>0.40178000000000003</v>
      </c>
      <c r="I134" s="169">
        <v>1.3343</v>
      </c>
      <c r="J134" s="169">
        <v>1.3037000000000001</v>
      </c>
      <c r="K134" s="170">
        <v>6507</v>
      </c>
      <c r="L134" s="170">
        <v>7857</v>
      </c>
      <c r="M134" s="163">
        <v>0</v>
      </c>
      <c r="N134" s="163">
        <v>1047.96</v>
      </c>
      <c r="O134" s="163">
        <v>974.82</v>
      </c>
    </row>
    <row r="135" spans="1:15">
      <c r="A135" s="165">
        <v>106150775</v>
      </c>
      <c r="B135" s="166" t="s">
        <v>1412</v>
      </c>
      <c r="C135" s="167" t="s">
        <v>1221</v>
      </c>
      <c r="D135" s="167" t="s">
        <v>1221</v>
      </c>
      <c r="E135" s="167" t="s">
        <v>1221</v>
      </c>
      <c r="F135" s="165" t="s">
        <v>1221</v>
      </c>
      <c r="G135" s="167" t="s">
        <v>1221</v>
      </c>
      <c r="H135" s="168">
        <v>0.23582</v>
      </c>
      <c r="I135" s="169">
        <v>1.2778</v>
      </c>
      <c r="J135" s="169">
        <v>1.2484999999999999</v>
      </c>
      <c r="K135" s="170">
        <v>6507</v>
      </c>
      <c r="L135" s="170">
        <v>7611</v>
      </c>
      <c r="M135" s="163">
        <v>0</v>
      </c>
      <c r="N135" s="163">
        <v>1047.96</v>
      </c>
      <c r="O135" s="163">
        <v>974.82</v>
      </c>
    </row>
    <row r="136" spans="1:15">
      <c r="A136" s="165">
        <v>106190392</v>
      </c>
      <c r="B136" s="166" t="s">
        <v>1413</v>
      </c>
      <c r="C136" s="167" t="s">
        <v>1221</v>
      </c>
      <c r="D136" s="167" t="s">
        <v>1221</v>
      </c>
      <c r="E136" s="167" t="s">
        <v>1221</v>
      </c>
      <c r="F136" s="165" t="s">
        <v>1221</v>
      </c>
      <c r="G136" s="167" t="s">
        <v>1221</v>
      </c>
      <c r="H136" s="168">
        <v>0.22023999999999999</v>
      </c>
      <c r="I136" s="169">
        <v>1.2778</v>
      </c>
      <c r="J136" s="169">
        <v>1.2484999999999999</v>
      </c>
      <c r="K136" s="170">
        <v>6507</v>
      </c>
      <c r="L136" s="170">
        <v>7611</v>
      </c>
      <c r="M136" s="163">
        <v>1207</v>
      </c>
      <c r="N136" s="163">
        <v>1047.96</v>
      </c>
      <c r="O136" s="163">
        <v>974.82</v>
      </c>
    </row>
    <row r="137" spans="1:15">
      <c r="A137" s="165">
        <v>106430779</v>
      </c>
      <c r="B137" s="166" t="s">
        <v>1414</v>
      </c>
      <c r="C137" s="167" t="s">
        <v>1221</v>
      </c>
      <c r="D137" s="167" t="s">
        <v>1221</v>
      </c>
      <c r="E137" s="167" t="s">
        <v>1220</v>
      </c>
      <c r="F137" s="165" t="s">
        <v>1221</v>
      </c>
      <c r="G137" s="167" t="s">
        <v>1221</v>
      </c>
      <c r="H137" s="168">
        <v>0.15501999999999999</v>
      </c>
      <c r="I137" s="169">
        <v>1.7312000000000001</v>
      </c>
      <c r="J137" s="169">
        <v>1.6916</v>
      </c>
      <c r="K137" s="170">
        <v>6507</v>
      </c>
      <c r="L137" s="170">
        <v>9581</v>
      </c>
      <c r="M137" s="163">
        <v>1519</v>
      </c>
      <c r="N137" s="163">
        <v>1047.96</v>
      </c>
      <c r="O137" s="163">
        <v>974.82</v>
      </c>
    </row>
    <row r="138" spans="1:15">
      <c r="A138" s="165">
        <v>106190352</v>
      </c>
      <c r="B138" s="166" t="s">
        <v>1415</v>
      </c>
      <c r="C138" s="167" t="s">
        <v>1221</v>
      </c>
      <c r="D138" s="167" t="s">
        <v>1221</v>
      </c>
      <c r="E138" s="167" t="s">
        <v>1221</v>
      </c>
      <c r="F138" s="165" t="s">
        <v>1221</v>
      </c>
      <c r="G138" s="167" t="s">
        <v>1221</v>
      </c>
      <c r="H138" s="168">
        <v>0.16489000000000001</v>
      </c>
      <c r="I138" s="169">
        <v>1.2778</v>
      </c>
      <c r="J138" s="169">
        <v>1.2484999999999999</v>
      </c>
      <c r="K138" s="170">
        <v>6507</v>
      </c>
      <c r="L138" s="170">
        <v>7611</v>
      </c>
      <c r="M138" s="163">
        <v>0</v>
      </c>
      <c r="N138" s="163">
        <v>1047.96</v>
      </c>
      <c r="O138" s="163">
        <v>974.82</v>
      </c>
    </row>
    <row r="139" spans="1:15">
      <c r="A139" s="165">
        <v>106370714</v>
      </c>
      <c r="B139" s="166" t="s">
        <v>1416</v>
      </c>
      <c r="C139" s="167" t="s">
        <v>1221</v>
      </c>
      <c r="D139" s="167" t="s">
        <v>1221</v>
      </c>
      <c r="E139" s="167" t="s">
        <v>1221</v>
      </c>
      <c r="F139" s="165" t="s">
        <v>1221</v>
      </c>
      <c r="G139" s="167" t="s">
        <v>1221</v>
      </c>
      <c r="H139" s="168">
        <v>0.16406999999999999</v>
      </c>
      <c r="I139" s="169">
        <v>1.2778</v>
      </c>
      <c r="J139" s="169">
        <v>1.2484999999999999</v>
      </c>
      <c r="K139" s="170">
        <v>6507</v>
      </c>
      <c r="L139" s="170">
        <v>7611</v>
      </c>
      <c r="M139" s="163">
        <v>1207</v>
      </c>
      <c r="N139" s="163">
        <v>1047.96</v>
      </c>
      <c r="O139" s="163">
        <v>974.82</v>
      </c>
    </row>
    <row r="140" spans="1:15">
      <c r="A140" s="165">
        <v>106350784</v>
      </c>
      <c r="B140" s="166" t="s">
        <v>1417</v>
      </c>
      <c r="C140" s="165" t="s">
        <v>1221</v>
      </c>
      <c r="D140" s="165" t="s">
        <v>1220</v>
      </c>
      <c r="E140" s="165" t="s">
        <v>1221</v>
      </c>
      <c r="F140" s="165" t="s">
        <v>1220</v>
      </c>
      <c r="G140" s="165" t="s">
        <v>1220</v>
      </c>
      <c r="H140" s="168">
        <v>0.34971999999999998</v>
      </c>
      <c r="I140" s="169">
        <v>1.7312000000000001</v>
      </c>
      <c r="J140" s="169">
        <v>1.6916</v>
      </c>
      <c r="K140" s="170">
        <v>12832</v>
      </c>
      <c r="L140" s="170">
        <v>18893</v>
      </c>
      <c r="M140" s="163">
        <v>0</v>
      </c>
      <c r="N140" s="163">
        <v>1047.96</v>
      </c>
      <c r="O140" s="163">
        <v>974.82</v>
      </c>
    </row>
    <row r="141" spans="1:15">
      <c r="A141" s="165">
        <v>106490964</v>
      </c>
      <c r="B141" s="166" t="s">
        <v>1418</v>
      </c>
      <c r="C141" s="167" t="s">
        <v>1221</v>
      </c>
      <c r="D141" s="167" t="s">
        <v>1220</v>
      </c>
      <c r="E141" s="167" t="s">
        <v>1221</v>
      </c>
      <c r="F141" s="165" t="s">
        <v>1220</v>
      </c>
      <c r="G141" s="165" t="s">
        <v>1220</v>
      </c>
      <c r="H141" s="168">
        <v>0.49918000000000001</v>
      </c>
      <c r="I141" s="169">
        <v>1.5994999999999999</v>
      </c>
      <c r="J141" s="169">
        <v>1.5629</v>
      </c>
      <c r="K141" s="170">
        <v>12832</v>
      </c>
      <c r="L141" s="170">
        <v>17765</v>
      </c>
      <c r="M141" s="163">
        <v>0</v>
      </c>
      <c r="N141" s="163">
        <v>1047.96</v>
      </c>
      <c r="O141" s="163">
        <v>974.82</v>
      </c>
    </row>
    <row r="142" spans="1:15">
      <c r="A142" s="165">
        <v>106304159</v>
      </c>
      <c r="B142" s="166" t="s">
        <v>1419</v>
      </c>
      <c r="C142" s="165" t="s">
        <v>1221</v>
      </c>
      <c r="D142" s="167" t="s">
        <v>1221</v>
      </c>
      <c r="E142" s="165" t="s">
        <v>1221</v>
      </c>
      <c r="F142" s="165" t="s">
        <v>1221</v>
      </c>
      <c r="G142" s="165" t="s">
        <v>1221</v>
      </c>
      <c r="H142" s="168">
        <v>0.18143999999999999</v>
      </c>
      <c r="I142" s="169">
        <v>1.2777999999999998</v>
      </c>
      <c r="J142" s="169">
        <v>1.2484999999999999</v>
      </c>
      <c r="K142" s="170">
        <v>6507</v>
      </c>
      <c r="L142" s="170">
        <v>7611</v>
      </c>
      <c r="M142" s="163">
        <v>2153</v>
      </c>
      <c r="N142" s="163">
        <v>1047.96</v>
      </c>
      <c r="O142" s="163">
        <v>974.82</v>
      </c>
    </row>
    <row r="143" spans="1:15">
      <c r="A143" s="165">
        <v>106154022</v>
      </c>
      <c r="B143" s="166" t="s">
        <v>1420</v>
      </c>
      <c r="C143" s="167" t="s">
        <v>1221</v>
      </c>
      <c r="D143" s="167" t="s">
        <v>1221</v>
      </c>
      <c r="E143" s="167" t="s">
        <v>1221</v>
      </c>
      <c r="F143" s="165" t="s">
        <v>1221</v>
      </c>
      <c r="G143" s="167" t="s">
        <v>1221</v>
      </c>
      <c r="H143" s="168">
        <v>0.54984999999999995</v>
      </c>
      <c r="I143" s="169">
        <v>1.2777999999999998</v>
      </c>
      <c r="J143" s="169">
        <v>1.2484999999999999</v>
      </c>
      <c r="K143" s="170" t="s">
        <v>1302</v>
      </c>
      <c r="L143" s="170" t="s">
        <v>1302</v>
      </c>
      <c r="M143" s="163">
        <v>1367</v>
      </c>
      <c r="N143" s="163">
        <v>1047.96</v>
      </c>
      <c r="O143" s="163">
        <v>974.82</v>
      </c>
    </row>
    <row r="144" spans="1:15">
      <c r="A144" s="165">
        <v>106504079</v>
      </c>
      <c r="B144" s="166" t="s">
        <v>1746</v>
      </c>
      <c r="C144" s="167" t="s">
        <v>1221</v>
      </c>
      <c r="D144" s="167" t="s">
        <v>1221</v>
      </c>
      <c r="E144" s="167" t="s">
        <v>1221</v>
      </c>
      <c r="F144" s="165" t="s">
        <v>1221</v>
      </c>
      <c r="G144" s="167" t="s">
        <v>1221</v>
      </c>
      <c r="H144" s="168">
        <v>0.60474000000000006</v>
      </c>
      <c r="I144" s="169">
        <v>1.3169</v>
      </c>
      <c r="J144" s="169">
        <v>1.2867</v>
      </c>
      <c r="K144" s="170" t="s">
        <v>1302</v>
      </c>
      <c r="L144" s="170" t="s">
        <v>1302</v>
      </c>
      <c r="M144" s="163">
        <v>1234</v>
      </c>
      <c r="N144" s="163">
        <v>1047.96</v>
      </c>
      <c r="O144" s="163">
        <v>974.82</v>
      </c>
    </row>
    <row r="145" spans="1:15">
      <c r="A145" s="165">
        <v>106304079</v>
      </c>
      <c r="B145" s="166" t="s">
        <v>1421</v>
      </c>
      <c r="C145" s="167" t="s">
        <v>1221</v>
      </c>
      <c r="D145" s="167" t="s">
        <v>1221</v>
      </c>
      <c r="E145" s="167" t="s">
        <v>1221</v>
      </c>
      <c r="F145" s="165" t="s">
        <v>1221</v>
      </c>
      <c r="G145" s="167" t="s">
        <v>1221</v>
      </c>
      <c r="H145" s="168">
        <v>0.60474000000000006</v>
      </c>
      <c r="I145" s="169">
        <v>1.2777999999999998</v>
      </c>
      <c r="J145" s="169">
        <v>1.2484999999999999</v>
      </c>
      <c r="K145" s="170" t="s">
        <v>1302</v>
      </c>
      <c r="L145" s="170" t="s">
        <v>1302</v>
      </c>
      <c r="M145" s="163">
        <v>1207</v>
      </c>
      <c r="N145" s="163">
        <v>1047.96</v>
      </c>
      <c r="O145" s="163">
        <v>974.82</v>
      </c>
    </row>
    <row r="146" spans="1:15">
      <c r="A146" s="165">
        <v>106331194</v>
      </c>
      <c r="B146" s="166" t="s">
        <v>1422</v>
      </c>
      <c r="C146" s="165" t="s">
        <v>1221</v>
      </c>
      <c r="D146" s="165" t="s">
        <v>1221</v>
      </c>
      <c r="E146" s="165" t="s">
        <v>1221</v>
      </c>
      <c r="F146" s="165" t="s">
        <v>1221</v>
      </c>
      <c r="G146" s="165" t="s">
        <v>1221</v>
      </c>
      <c r="H146" s="168">
        <v>0.17673</v>
      </c>
      <c r="I146" s="169">
        <v>1.2778</v>
      </c>
      <c r="J146" s="169">
        <v>1.2484999999999999</v>
      </c>
      <c r="K146" s="170">
        <v>6507</v>
      </c>
      <c r="L146" s="170">
        <v>7611</v>
      </c>
      <c r="M146" s="163">
        <v>0</v>
      </c>
      <c r="N146" s="163">
        <v>1047.96</v>
      </c>
      <c r="O146" s="163">
        <v>974.82</v>
      </c>
    </row>
    <row r="147" spans="1:15">
      <c r="A147" s="165">
        <v>106190949</v>
      </c>
      <c r="B147" s="166" t="s">
        <v>1423</v>
      </c>
      <c r="C147" s="167" t="s">
        <v>1221</v>
      </c>
      <c r="D147" s="167" t="s">
        <v>1221</v>
      </c>
      <c r="E147" s="167" t="s">
        <v>1221</v>
      </c>
      <c r="F147" s="165" t="s">
        <v>1221</v>
      </c>
      <c r="G147" s="167" t="s">
        <v>1221</v>
      </c>
      <c r="H147" s="168">
        <v>0.26018000000000002</v>
      </c>
      <c r="I147" s="169">
        <v>1.2778</v>
      </c>
      <c r="J147" s="169">
        <v>1.2484999999999999</v>
      </c>
      <c r="K147" s="170">
        <v>6507</v>
      </c>
      <c r="L147" s="170">
        <v>7611</v>
      </c>
      <c r="M147" s="163">
        <v>1207</v>
      </c>
      <c r="N147" s="163">
        <v>1047.96</v>
      </c>
      <c r="O147" s="163">
        <v>974.82</v>
      </c>
    </row>
    <row r="148" spans="1:15">
      <c r="A148" s="165">
        <v>106362041</v>
      </c>
      <c r="B148" s="166" t="s">
        <v>1424</v>
      </c>
      <c r="C148" s="165" t="s">
        <v>1221</v>
      </c>
      <c r="D148" s="165" t="s">
        <v>1221</v>
      </c>
      <c r="E148" s="165" t="s">
        <v>1221</v>
      </c>
      <c r="F148" s="165" t="s">
        <v>1220</v>
      </c>
      <c r="G148" s="165" t="s">
        <v>1220</v>
      </c>
      <c r="H148" s="168">
        <v>0.39373000000000002</v>
      </c>
      <c r="I148" s="169">
        <v>1.2778</v>
      </c>
      <c r="J148" s="169">
        <v>1.2484999999999999</v>
      </c>
      <c r="K148" s="170">
        <v>12832</v>
      </c>
      <c r="L148" s="170">
        <v>15010</v>
      </c>
      <c r="M148" s="163">
        <v>0</v>
      </c>
      <c r="N148" s="163">
        <v>1047.96</v>
      </c>
      <c r="O148" s="163">
        <v>747.99</v>
      </c>
    </row>
    <row r="149" spans="1:15">
      <c r="A149" s="167">
        <v>106010846</v>
      </c>
      <c r="B149" s="166" t="s">
        <v>1425</v>
      </c>
      <c r="C149" s="167" t="s">
        <v>1220</v>
      </c>
      <c r="D149" s="167" t="s">
        <v>1221</v>
      </c>
      <c r="E149" s="167" t="s">
        <v>1221</v>
      </c>
      <c r="F149" s="165" t="s">
        <v>1221</v>
      </c>
      <c r="G149" s="167" t="s">
        <v>1221</v>
      </c>
      <c r="H149" s="168">
        <v>0.27459</v>
      </c>
      <c r="I149" s="169">
        <v>1.6960999999999999</v>
      </c>
      <c r="J149" s="169">
        <v>1.6573</v>
      </c>
      <c r="K149" s="170">
        <v>6507</v>
      </c>
      <c r="L149" s="170">
        <v>9428</v>
      </c>
      <c r="M149" s="163">
        <v>0</v>
      </c>
      <c r="N149" s="163">
        <v>0</v>
      </c>
      <c r="O149" s="163">
        <v>0</v>
      </c>
    </row>
    <row r="150" spans="1:15">
      <c r="A150" s="165">
        <v>106301205</v>
      </c>
      <c r="B150" s="166" t="s">
        <v>2294</v>
      </c>
      <c r="C150" s="167" t="s">
        <v>1221</v>
      </c>
      <c r="D150" s="167" t="s">
        <v>1221</v>
      </c>
      <c r="E150" s="167" t="s">
        <v>1221</v>
      </c>
      <c r="F150" s="165" t="s">
        <v>1221</v>
      </c>
      <c r="G150" s="167" t="s">
        <v>1221</v>
      </c>
      <c r="H150" s="168">
        <v>0.37284</v>
      </c>
      <c r="I150" s="169">
        <v>1.2777999999999998</v>
      </c>
      <c r="J150" s="169">
        <v>1.2484999999999999</v>
      </c>
      <c r="K150" s="170">
        <v>6507</v>
      </c>
      <c r="L150" s="170">
        <v>7611</v>
      </c>
      <c r="M150" s="163">
        <v>1207</v>
      </c>
      <c r="N150" s="163">
        <v>1047.96</v>
      </c>
      <c r="O150" s="163">
        <v>974.82</v>
      </c>
    </row>
    <row r="151" spans="1:15">
      <c r="A151" s="165">
        <v>106304460</v>
      </c>
      <c r="B151" s="166" t="s">
        <v>1426</v>
      </c>
      <c r="C151" s="167" t="s">
        <v>1221</v>
      </c>
      <c r="D151" s="167" t="s">
        <v>1221</v>
      </c>
      <c r="E151" s="167" t="s">
        <v>1221</v>
      </c>
      <c r="F151" s="165" t="s">
        <v>1221</v>
      </c>
      <c r="G151" s="167" t="s">
        <v>1221</v>
      </c>
      <c r="H151" s="168">
        <v>0.26135000000000003</v>
      </c>
      <c r="I151" s="169">
        <v>1.2778</v>
      </c>
      <c r="J151" s="169">
        <v>1.2484999999999999</v>
      </c>
      <c r="K151" s="170">
        <v>6507</v>
      </c>
      <c r="L151" s="170">
        <v>7611</v>
      </c>
      <c r="M151" s="163">
        <v>0</v>
      </c>
      <c r="N151" s="163">
        <v>1047.96</v>
      </c>
      <c r="O151" s="163">
        <v>974.82</v>
      </c>
    </row>
    <row r="152" spans="1:15">
      <c r="A152" s="165">
        <v>106190382</v>
      </c>
      <c r="B152" s="166" t="s">
        <v>1427</v>
      </c>
      <c r="C152" s="165" t="s">
        <v>1221</v>
      </c>
      <c r="D152" s="165" t="s">
        <v>1221</v>
      </c>
      <c r="E152" s="165" t="s">
        <v>1221</v>
      </c>
      <c r="F152" s="165" t="s">
        <v>1221</v>
      </c>
      <c r="G152" s="165" t="s">
        <v>1221</v>
      </c>
      <c r="H152" s="168">
        <v>0.2999</v>
      </c>
      <c r="I152" s="169">
        <v>1.2778</v>
      </c>
      <c r="J152" s="169">
        <v>1.2484999999999999</v>
      </c>
      <c r="K152" s="170">
        <v>6507</v>
      </c>
      <c r="L152" s="170">
        <v>7611</v>
      </c>
      <c r="M152" s="163">
        <v>1207</v>
      </c>
      <c r="N152" s="163">
        <v>1047.96</v>
      </c>
      <c r="O152" s="163">
        <v>900.12</v>
      </c>
    </row>
    <row r="153" spans="1:15">
      <c r="A153" s="165">
        <v>106301209</v>
      </c>
      <c r="B153" s="166" t="s">
        <v>1428</v>
      </c>
      <c r="C153" s="167" t="s">
        <v>1221</v>
      </c>
      <c r="D153" s="167" t="s">
        <v>1221</v>
      </c>
      <c r="E153" s="167" t="s">
        <v>1221</v>
      </c>
      <c r="F153" s="165" t="s">
        <v>1221</v>
      </c>
      <c r="G153" s="167" t="s">
        <v>1221</v>
      </c>
      <c r="H153" s="168">
        <v>0.19374</v>
      </c>
      <c r="I153" s="169">
        <v>1.2778</v>
      </c>
      <c r="J153" s="169">
        <v>1.2484999999999999</v>
      </c>
      <c r="K153" s="170">
        <v>6507</v>
      </c>
      <c r="L153" s="170">
        <v>7611</v>
      </c>
      <c r="M153" s="163">
        <v>0</v>
      </c>
      <c r="N153" s="163">
        <v>1047.96</v>
      </c>
      <c r="O153" s="163">
        <v>974.82</v>
      </c>
    </row>
    <row r="154" spans="1:15">
      <c r="A154" s="165">
        <v>106190400</v>
      </c>
      <c r="B154" s="166" t="s">
        <v>1429</v>
      </c>
      <c r="C154" s="167" t="s">
        <v>1221</v>
      </c>
      <c r="D154" s="167" t="s">
        <v>1221</v>
      </c>
      <c r="E154" s="167" t="s">
        <v>1220</v>
      </c>
      <c r="F154" s="165" t="s">
        <v>1221</v>
      </c>
      <c r="G154" s="167" t="s">
        <v>1221</v>
      </c>
      <c r="H154" s="168">
        <v>0.19658999999999999</v>
      </c>
      <c r="I154" s="169">
        <v>1.2778</v>
      </c>
      <c r="J154" s="169">
        <v>1.2484999999999999</v>
      </c>
      <c r="K154" s="170">
        <v>6507</v>
      </c>
      <c r="L154" s="170">
        <v>7611</v>
      </c>
      <c r="M154" s="163">
        <v>1207</v>
      </c>
      <c r="N154" s="163">
        <v>1047.96</v>
      </c>
      <c r="O154" s="163">
        <v>974.82</v>
      </c>
    </row>
    <row r="155" spans="1:15">
      <c r="A155" s="165">
        <v>106121031</v>
      </c>
      <c r="B155" s="166" t="s">
        <v>1430</v>
      </c>
      <c r="C155" s="167" t="s">
        <v>1221</v>
      </c>
      <c r="D155" s="167" t="s">
        <v>1220</v>
      </c>
      <c r="E155" s="167" t="s">
        <v>1221</v>
      </c>
      <c r="F155" s="165" t="s">
        <v>1220</v>
      </c>
      <c r="G155" s="167" t="s">
        <v>1220</v>
      </c>
      <c r="H155" s="168">
        <v>0.75119000000000002</v>
      </c>
      <c r="I155" s="169">
        <v>1.2777999999999998</v>
      </c>
      <c r="J155" s="169">
        <v>1.2484999999999999</v>
      </c>
      <c r="K155" s="170">
        <v>12832</v>
      </c>
      <c r="L155" s="170">
        <v>15010</v>
      </c>
      <c r="M155" s="163">
        <v>0</v>
      </c>
      <c r="N155" s="163">
        <v>1047.96</v>
      </c>
      <c r="O155" s="163">
        <v>974.82</v>
      </c>
    </row>
    <row r="156" spans="1:15">
      <c r="A156" s="165">
        <v>106220733</v>
      </c>
      <c r="B156" s="166" t="s">
        <v>1431</v>
      </c>
      <c r="C156" s="167" t="s">
        <v>1221</v>
      </c>
      <c r="D156" s="167" t="s">
        <v>1220</v>
      </c>
      <c r="E156" s="167" t="s">
        <v>1221</v>
      </c>
      <c r="F156" s="165" t="s">
        <v>1220</v>
      </c>
      <c r="G156" s="165" t="s">
        <v>1220</v>
      </c>
      <c r="H156" s="168">
        <v>0.34017999999999998</v>
      </c>
      <c r="I156" s="169">
        <v>1.2778</v>
      </c>
      <c r="J156" s="169">
        <v>1.2484999999999999</v>
      </c>
      <c r="K156" s="170">
        <v>12832</v>
      </c>
      <c r="L156" s="170">
        <v>15010</v>
      </c>
      <c r="M156" s="163">
        <v>0</v>
      </c>
      <c r="N156" s="163">
        <v>1047.96</v>
      </c>
      <c r="O156" s="163">
        <v>974.82</v>
      </c>
    </row>
    <row r="157" spans="1:15">
      <c r="A157" s="165">
        <v>106331216</v>
      </c>
      <c r="B157" s="166" t="s">
        <v>1432</v>
      </c>
      <c r="C157" s="167" t="s">
        <v>1221</v>
      </c>
      <c r="D157" s="167" t="s">
        <v>1221</v>
      </c>
      <c r="E157" s="167" t="s">
        <v>1221</v>
      </c>
      <c r="F157" s="165" t="s">
        <v>1221</v>
      </c>
      <c r="G157" s="165" t="s">
        <v>1221</v>
      </c>
      <c r="H157" s="168">
        <v>0.18706</v>
      </c>
      <c r="I157" s="169">
        <v>1.2778</v>
      </c>
      <c r="J157" s="169">
        <v>1.2484999999999999</v>
      </c>
      <c r="K157" s="170">
        <v>6507</v>
      </c>
      <c r="L157" s="170">
        <v>7611</v>
      </c>
      <c r="M157" s="163">
        <v>0</v>
      </c>
      <c r="N157" s="163">
        <v>1047.96</v>
      </c>
      <c r="O157" s="163">
        <v>974.82</v>
      </c>
    </row>
    <row r="158" spans="1:15">
      <c r="A158" s="165">
        <v>106071018</v>
      </c>
      <c r="B158" s="166" t="s">
        <v>1433</v>
      </c>
      <c r="C158" s="167" t="s">
        <v>1221</v>
      </c>
      <c r="D158" s="167" t="s">
        <v>1221</v>
      </c>
      <c r="E158" s="167" t="s">
        <v>1221</v>
      </c>
      <c r="F158" s="165" t="s">
        <v>1221</v>
      </c>
      <c r="G158" s="167" t="s">
        <v>1221</v>
      </c>
      <c r="H158" s="168">
        <v>0.14898</v>
      </c>
      <c r="I158" s="169">
        <v>1.6619999999999999</v>
      </c>
      <c r="J158" s="169">
        <v>1.6238999999999999</v>
      </c>
      <c r="K158" s="170">
        <v>6507</v>
      </c>
      <c r="L158" s="170">
        <v>9280</v>
      </c>
      <c r="M158" s="163">
        <v>0</v>
      </c>
      <c r="N158" s="163">
        <v>1047.96</v>
      </c>
      <c r="O158" s="163">
        <v>974.82</v>
      </c>
    </row>
    <row r="159" spans="1:15">
      <c r="A159" s="165">
        <v>106070988</v>
      </c>
      <c r="B159" s="166" t="s">
        <v>1434</v>
      </c>
      <c r="C159" s="167" t="s">
        <v>1221</v>
      </c>
      <c r="D159" s="167" t="s">
        <v>1221</v>
      </c>
      <c r="E159" s="167" t="s">
        <v>1221</v>
      </c>
      <c r="F159" s="165" t="s">
        <v>1221</v>
      </c>
      <c r="G159" s="167" t="s">
        <v>1221</v>
      </c>
      <c r="H159" s="168">
        <v>0.17410999999999999</v>
      </c>
      <c r="I159" s="169">
        <v>1.6619999999999999</v>
      </c>
      <c r="J159" s="169">
        <v>1.6238999999999999</v>
      </c>
      <c r="K159" s="170">
        <v>6507</v>
      </c>
      <c r="L159" s="170">
        <v>9280</v>
      </c>
      <c r="M159" s="163">
        <v>1472</v>
      </c>
      <c r="N159" s="163">
        <v>1047.96</v>
      </c>
      <c r="O159" s="163">
        <v>974.82</v>
      </c>
    </row>
    <row r="160" spans="1:15">
      <c r="A160" s="165">
        <v>106301132</v>
      </c>
      <c r="B160" s="166" t="s">
        <v>1435</v>
      </c>
      <c r="C160" s="167" t="s">
        <v>1221</v>
      </c>
      <c r="D160" s="167" t="s">
        <v>1221</v>
      </c>
      <c r="E160" s="167" t="s">
        <v>1220</v>
      </c>
      <c r="F160" s="165" t="s">
        <v>1221</v>
      </c>
      <c r="G160" s="167" t="s">
        <v>1221</v>
      </c>
      <c r="H160" s="168">
        <v>0.40564</v>
      </c>
      <c r="I160" s="169">
        <v>1.2778</v>
      </c>
      <c r="J160" s="169">
        <v>1.2484999999999999</v>
      </c>
      <c r="K160" s="170">
        <v>6507</v>
      </c>
      <c r="L160" s="170">
        <v>7611</v>
      </c>
      <c r="M160" s="163">
        <v>0</v>
      </c>
      <c r="N160" s="163">
        <v>1047.96</v>
      </c>
      <c r="O160" s="163">
        <v>974.82</v>
      </c>
    </row>
    <row r="161" spans="1:15">
      <c r="A161" s="165">
        <v>106074097</v>
      </c>
      <c r="B161" s="166" t="s">
        <v>1436</v>
      </c>
      <c r="C161" s="167" t="s">
        <v>1221</v>
      </c>
      <c r="D161" s="167" t="s">
        <v>1221</v>
      </c>
      <c r="E161" s="167" t="s">
        <v>1221</v>
      </c>
      <c r="F161" s="165" t="s">
        <v>1221</v>
      </c>
      <c r="G161" s="167" t="s">
        <v>1221</v>
      </c>
      <c r="H161" s="168">
        <v>0.52685000000000004</v>
      </c>
      <c r="I161" s="169">
        <v>1.6619999999999999</v>
      </c>
      <c r="J161" s="169">
        <v>1.6238999999999999</v>
      </c>
      <c r="K161" s="170">
        <v>6507</v>
      </c>
      <c r="L161" s="170">
        <v>9280</v>
      </c>
      <c r="M161" s="163">
        <v>0</v>
      </c>
      <c r="N161" s="163">
        <v>1047.96</v>
      </c>
      <c r="O161" s="163">
        <v>974.82</v>
      </c>
    </row>
    <row r="162" spans="1:15">
      <c r="A162" s="165">
        <v>106196035</v>
      </c>
      <c r="B162" s="166" t="s">
        <v>1437</v>
      </c>
      <c r="C162" s="167" t="s">
        <v>1221</v>
      </c>
      <c r="D162" s="167" t="s">
        <v>1221</v>
      </c>
      <c r="E162" s="167" t="s">
        <v>1221</v>
      </c>
      <c r="F162" s="165" t="s">
        <v>1221</v>
      </c>
      <c r="G162" s="167" t="s">
        <v>1221</v>
      </c>
      <c r="H162" s="168">
        <v>0.44975999999999999</v>
      </c>
      <c r="I162" s="169">
        <v>1.2778</v>
      </c>
      <c r="J162" s="169">
        <v>1.2484999999999999</v>
      </c>
      <c r="K162" s="170">
        <v>6507</v>
      </c>
      <c r="L162" s="170">
        <v>7611</v>
      </c>
      <c r="M162" s="163">
        <v>0</v>
      </c>
      <c r="N162" s="163">
        <v>1047.96</v>
      </c>
      <c r="O162" s="163">
        <v>974.82</v>
      </c>
    </row>
    <row r="163" spans="1:15">
      <c r="A163" s="165">
        <v>106196403</v>
      </c>
      <c r="B163" s="166" t="s">
        <v>1438</v>
      </c>
      <c r="C163" s="167" t="s">
        <v>1221</v>
      </c>
      <c r="D163" s="167" t="s">
        <v>1221</v>
      </c>
      <c r="E163" s="167" t="s">
        <v>1220</v>
      </c>
      <c r="F163" s="165" t="s">
        <v>1221</v>
      </c>
      <c r="G163" s="167" t="s">
        <v>1221</v>
      </c>
      <c r="H163" s="168">
        <v>0.44601000000000002</v>
      </c>
      <c r="I163" s="169">
        <v>1.2778</v>
      </c>
      <c r="J163" s="169">
        <v>1.2484999999999999</v>
      </c>
      <c r="K163" s="170">
        <v>6507</v>
      </c>
      <c r="L163" s="170">
        <v>7611</v>
      </c>
      <c r="M163" s="163">
        <v>0</v>
      </c>
      <c r="N163" s="163">
        <v>1047.96</v>
      </c>
      <c r="O163" s="163">
        <v>974.82</v>
      </c>
    </row>
    <row r="164" spans="1:15">
      <c r="A164" s="165">
        <v>106361223</v>
      </c>
      <c r="B164" s="166" t="s">
        <v>1439</v>
      </c>
      <c r="C164" s="167" t="s">
        <v>1221</v>
      </c>
      <c r="D164" s="167" t="s">
        <v>1221</v>
      </c>
      <c r="E164" s="167" t="s">
        <v>1220</v>
      </c>
      <c r="F164" s="165" t="s">
        <v>1221</v>
      </c>
      <c r="G164" s="167" t="s">
        <v>1221</v>
      </c>
      <c r="H164" s="168">
        <v>0.39818999999999999</v>
      </c>
      <c r="I164" s="169">
        <v>1.2778</v>
      </c>
      <c r="J164" s="169">
        <v>1.2484999999999999</v>
      </c>
      <c r="K164" s="170">
        <v>6507</v>
      </c>
      <c r="L164" s="170">
        <v>7611</v>
      </c>
      <c r="M164" s="163">
        <v>1207</v>
      </c>
      <c r="N164" s="163">
        <v>1047.96</v>
      </c>
      <c r="O164" s="163">
        <v>974.82</v>
      </c>
    </row>
    <row r="165" spans="1:15">
      <c r="A165" s="165">
        <v>106014132</v>
      </c>
      <c r="B165" s="166" t="s">
        <v>1440</v>
      </c>
      <c r="C165" s="167" t="s">
        <v>1221</v>
      </c>
      <c r="D165" s="167" t="s">
        <v>1221</v>
      </c>
      <c r="E165" s="167" t="s">
        <v>1221</v>
      </c>
      <c r="F165" s="165" t="s">
        <v>1221</v>
      </c>
      <c r="G165" s="167" t="s">
        <v>1221</v>
      </c>
      <c r="H165" s="168">
        <v>0.41322999999999999</v>
      </c>
      <c r="I165" s="169">
        <v>1.6960999999999999</v>
      </c>
      <c r="J165" s="169">
        <v>1.6573</v>
      </c>
      <c r="K165" s="170">
        <v>6507</v>
      </c>
      <c r="L165" s="170">
        <v>9428</v>
      </c>
      <c r="M165" s="163">
        <v>0</v>
      </c>
      <c r="N165" s="163">
        <v>1047.96</v>
      </c>
      <c r="O165" s="163">
        <v>974.82</v>
      </c>
    </row>
    <row r="166" spans="1:15">
      <c r="A166" s="165">
        <v>106104062</v>
      </c>
      <c r="B166" s="166" t="s">
        <v>1441</v>
      </c>
      <c r="C166" s="167" t="s">
        <v>1221</v>
      </c>
      <c r="D166" s="167" t="s">
        <v>1221</v>
      </c>
      <c r="E166" s="167" t="s">
        <v>1221</v>
      </c>
      <c r="F166" s="165" t="s">
        <v>1221</v>
      </c>
      <c r="G166" s="167" t="s">
        <v>1221</v>
      </c>
      <c r="H166" s="168">
        <v>0.40787000000000001</v>
      </c>
      <c r="I166" s="169">
        <v>1.2778</v>
      </c>
      <c r="J166" s="169">
        <v>1.2484999999999999</v>
      </c>
      <c r="K166" s="170">
        <v>6507</v>
      </c>
      <c r="L166" s="170">
        <v>7611</v>
      </c>
      <c r="M166" s="163">
        <v>0</v>
      </c>
      <c r="N166" s="163">
        <v>1047.96</v>
      </c>
      <c r="O166" s="163">
        <v>974.82</v>
      </c>
    </row>
    <row r="167" spans="1:15">
      <c r="A167" s="165">
        <v>106190429</v>
      </c>
      <c r="B167" s="166" t="s">
        <v>1442</v>
      </c>
      <c r="C167" s="167" t="s">
        <v>1221</v>
      </c>
      <c r="D167" s="167" t="s">
        <v>1221</v>
      </c>
      <c r="E167" s="167" t="s">
        <v>1220</v>
      </c>
      <c r="F167" s="165" t="s">
        <v>1221</v>
      </c>
      <c r="G167" s="167" t="s">
        <v>1221</v>
      </c>
      <c r="H167" s="168">
        <v>0.37021999999999999</v>
      </c>
      <c r="I167" s="169">
        <v>1.2778</v>
      </c>
      <c r="J167" s="169">
        <v>1.2484999999999999</v>
      </c>
      <c r="K167" s="170">
        <v>6507</v>
      </c>
      <c r="L167" s="170">
        <v>7611</v>
      </c>
      <c r="M167" s="163">
        <v>0</v>
      </c>
      <c r="N167" s="163">
        <v>1047.96</v>
      </c>
      <c r="O167" s="163">
        <v>974.82</v>
      </c>
    </row>
    <row r="168" spans="1:15">
      <c r="A168" s="165">
        <v>106394009</v>
      </c>
      <c r="B168" s="166" t="s">
        <v>1443</v>
      </c>
      <c r="C168" s="167" t="s">
        <v>1221</v>
      </c>
      <c r="D168" s="167" t="s">
        <v>1221</v>
      </c>
      <c r="E168" s="167" t="s">
        <v>1221</v>
      </c>
      <c r="F168" s="165" t="s">
        <v>1221</v>
      </c>
      <c r="G168" s="167" t="s">
        <v>1221</v>
      </c>
      <c r="H168" s="168">
        <v>0.45416000000000001</v>
      </c>
      <c r="I168" s="169">
        <v>1.4539</v>
      </c>
      <c r="J168" s="169">
        <v>1.4206000000000001</v>
      </c>
      <c r="K168" s="170">
        <v>6507</v>
      </c>
      <c r="L168" s="170">
        <v>8376</v>
      </c>
      <c r="M168" s="163">
        <v>0</v>
      </c>
      <c r="N168" s="163">
        <v>1047.96</v>
      </c>
      <c r="O168" s="163">
        <v>974.82</v>
      </c>
    </row>
    <row r="169" spans="1:15">
      <c r="A169" s="165">
        <v>106504042</v>
      </c>
      <c r="B169" s="166" t="s">
        <v>1444</v>
      </c>
      <c r="C169" s="167" t="s">
        <v>1221</v>
      </c>
      <c r="D169" s="167" t="s">
        <v>1221</v>
      </c>
      <c r="E169" s="167" t="s">
        <v>1221</v>
      </c>
      <c r="F169" s="165" t="s">
        <v>1221</v>
      </c>
      <c r="G169" s="167" t="s">
        <v>1221</v>
      </c>
      <c r="H169" s="168">
        <v>0.45416000000000001</v>
      </c>
      <c r="I169" s="169">
        <v>1.4539</v>
      </c>
      <c r="J169" s="169">
        <v>1.4206000000000001</v>
      </c>
      <c r="K169" s="170">
        <v>6507</v>
      </c>
      <c r="L169" s="170">
        <v>8376</v>
      </c>
      <c r="M169" s="163">
        <v>0</v>
      </c>
      <c r="N169" s="163">
        <v>1047.96</v>
      </c>
      <c r="O169" s="163">
        <v>974.82</v>
      </c>
    </row>
    <row r="170" spans="1:15">
      <c r="A170" s="165">
        <v>106334048</v>
      </c>
      <c r="B170" s="166" t="s">
        <v>1445</v>
      </c>
      <c r="C170" s="167" t="s">
        <v>1221</v>
      </c>
      <c r="D170" s="167" t="s">
        <v>1221</v>
      </c>
      <c r="E170" s="167" t="s">
        <v>1221</v>
      </c>
      <c r="F170" s="165" t="s">
        <v>1221</v>
      </c>
      <c r="G170" s="167" t="s">
        <v>1221</v>
      </c>
      <c r="H170" s="168">
        <v>0.43313000000000001</v>
      </c>
      <c r="I170" s="169">
        <v>1.2778</v>
      </c>
      <c r="J170" s="169">
        <v>1.2484999999999999</v>
      </c>
      <c r="K170" s="170">
        <v>6507</v>
      </c>
      <c r="L170" s="170">
        <v>7611</v>
      </c>
      <c r="M170" s="163">
        <v>0</v>
      </c>
      <c r="N170" s="163">
        <v>1047.96</v>
      </c>
      <c r="O170" s="163">
        <v>974.82</v>
      </c>
    </row>
    <row r="171" spans="1:15">
      <c r="A171" s="165">
        <v>106014326</v>
      </c>
      <c r="B171" s="166" t="s">
        <v>1446</v>
      </c>
      <c r="C171" s="167" t="s">
        <v>1221</v>
      </c>
      <c r="D171" s="167" t="s">
        <v>1221</v>
      </c>
      <c r="E171" s="167" t="s">
        <v>1220</v>
      </c>
      <c r="F171" s="165" t="s">
        <v>1221</v>
      </c>
      <c r="G171" s="167" t="s">
        <v>1221</v>
      </c>
      <c r="H171" s="168">
        <v>0.45555000000000001</v>
      </c>
      <c r="I171" s="169">
        <v>1.6960999999999999</v>
      </c>
      <c r="J171" s="169">
        <v>1.6573</v>
      </c>
      <c r="K171" s="170">
        <v>6507</v>
      </c>
      <c r="L171" s="170">
        <v>9428</v>
      </c>
      <c r="M171" s="163">
        <v>0</v>
      </c>
      <c r="N171" s="163">
        <v>1047.96</v>
      </c>
      <c r="O171" s="163">
        <v>974.82</v>
      </c>
    </row>
    <row r="172" spans="1:15">
      <c r="A172" s="165">
        <v>106364265</v>
      </c>
      <c r="B172" s="166" t="s">
        <v>1447</v>
      </c>
      <c r="C172" s="167" t="s">
        <v>1221</v>
      </c>
      <c r="D172" s="167" t="s">
        <v>1221</v>
      </c>
      <c r="E172" s="167" t="s">
        <v>1220</v>
      </c>
      <c r="F172" s="165" t="s">
        <v>1221</v>
      </c>
      <c r="G172" s="167" t="s">
        <v>1221</v>
      </c>
      <c r="H172" s="168">
        <v>0.39818999999999999</v>
      </c>
      <c r="I172" s="169">
        <v>1.2778</v>
      </c>
      <c r="J172" s="169">
        <v>1.2484999999999999</v>
      </c>
      <c r="K172" s="170">
        <v>6507</v>
      </c>
      <c r="L172" s="170">
        <v>7611</v>
      </c>
      <c r="M172" s="163">
        <v>1207</v>
      </c>
      <c r="N172" s="163">
        <v>1047.96</v>
      </c>
      <c r="O172" s="163">
        <v>974.82</v>
      </c>
    </row>
    <row r="173" spans="1:15">
      <c r="A173" s="165">
        <v>106304409</v>
      </c>
      <c r="B173" s="166" t="s">
        <v>1448</v>
      </c>
      <c r="C173" s="167" t="s">
        <v>1221</v>
      </c>
      <c r="D173" s="167" t="s">
        <v>1221</v>
      </c>
      <c r="E173" s="167" t="s">
        <v>1220</v>
      </c>
      <c r="F173" s="165" t="s">
        <v>1221</v>
      </c>
      <c r="G173" s="167" t="s">
        <v>1221</v>
      </c>
      <c r="H173" s="168">
        <v>0.40564</v>
      </c>
      <c r="I173" s="169">
        <v>1.2778</v>
      </c>
      <c r="J173" s="169">
        <v>1.2484999999999999</v>
      </c>
      <c r="K173" s="170">
        <v>6507</v>
      </c>
      <c r="L173" s="170">
        <v>7611</v>
      </c>
      <c r="M173" s="163">
        <v>0</v>
      </c>
      <c r="N173" s="163">
        <v>1047.96</v>
      </c>
      <c r="O173" s="163">
        <v>974.82</v>
      </c>
    </row>
    <row r="174" spans="1:15">
      <c r="A174" s="165">
        <v>106190432</v>
      </c>
      <c r="B174" s="166" t="s">
        <v>1449</v>
      </c>
      <c r="C174" s="167" t="s">
        <v>1221</v>
      </c>
      <c r="D174" s="167" t="s">
        <v>1221</v>
      </c>
      <c r="E174" s="167" t="s">
        <v>1221</v>
      </c>
      <c r="F174" s="165" t="s">
        <v>1221</v>
      </c>
      <c r="G174" s="167" t="s">
        <v>1221</v>
      </c>
      <c r="H174" s="168">
        <v>0.37924999999999998</v>
      </c>
      <c r="I174" s="169">
        <v>1.3851</v>
      </c>
      <c r="J174" s="169">
        <v>1.3533999999999999</v>
      </c>
      <c r="K174" s="170">
        <v>6507</v>
      </c>
      <c r="L174" s="170">
        <v>8078</v>
      </c>
      <c r="M174" s="163">
        <v>0</v>
      </c>
      <c r="N174" s="163">
        <v>1047.96</v>
      </c>
      <c r="O174" s="163">
        <v>974.82</v>
      </c>
    </row>
    <row r="175" spans="1:15">
      <c r="A175" s="165">
        <v>106410804</v>
      </c>
      <c r="B175" s="166" t="s">
        <v>1450</v>
      </c>
      <c r="C175" s="167" t="s">
        <v>1221</v>
      </c>
      <c r="D175" s="167" t="s">
        <v>1221</v>
      </c>
      <c r="E175" s="167" t="s">
        <v>1221</v>
      </c>
      <c r="F175" s="165" t="s">
        <v>1221</v>
      </c>
      <c r="G175" s="167" t="s">
        <v>1221</v>
      </c>
      <c r="H175" s="168">
        <v>0.49795</v>
      </c>
      <c r="I175" s="169">
        <v>1.7172000000000001</v>
      </c>
      <c r="J175" s="169">
        <v>1.6778999999999999</v>
      </c>
      <c r="K175" s="170">
        <v>6507</v>
      </c>
      <c r="L175" s="170">
        <v>9520</v>
      </c>
      <c r="M175" s="163">
        <v>0</v>
      </c>
      <c r="N175" s="163">
        <v>1047.96</v>
      </c>
      <c r="O175" s="163">
        <v>974.82</v>
      </c>
    </row>
    <row r="176" spans="1:15">
      <c r="A176" s="165">
        <v>106480989</v>
      </c>
      <c r="B176" s="166" t="s">
        <v>1451</v>
      </c>
      <c r="C176" s="167" t="s">
        <v>1221</v>
      </c>
      <c r="D176" s="167" t="s">
        <v>1221</v>
      </c>
      <c r="E176" s="167" t="s">
        <v>1221</v>
      </c>
      <c r="F176" s="165" t="s">
        <v>1221</v>
      </c>
      <c r="G176" s="167" t="s">
        <v>1221</v>
      </c>
      <c r="H176" s="168">
        <v>0.43047999999999997</v>
      </c>
      <c r="I176" s="169">
        <v>1.6763999999999999</v>
      </c>
      <c r="J176" s="169">
        <v>1.6379999999999999</v>
      </c>
      <c r="K176" s="170">
        <v>6507</v>
      </c>
      <c r="L176" s="170">
        <v>9342</v>
      </c>
      <c r="M176" s="163">
        <v>2570</v>
      </c>
      <c r="N176" s="163">
        <v>1047.96</v>
      </c>
      <c r="O176" s="163">
        <v>974.82</v>
      </c>
    </row>
    <row r="177" spans="1:15">
      <c r="A177" s="165">
        <v>106074093</v>
      </c>
      <c r="B177" s="166" t="s">
        <v>1452</v>
      </c>
      <c r="C177" s="167" t="s">
        <v>1221</v>
      </c>
      <c r="D177" s="167" t="s">
        <v>1221</v>
      </c>
      <c r="E177" s="167" t="s">
        <v>1220</v>
      </c>
      <c r="F177" s="165" t="s">
        <v>1221</v>
      </c>
      <c r="G177" s="167" t="s">
        <v>1221</v>
      </c>
      <c r="H177" s="168">
        <v>0.45555000000000001</v>
      </c>
      <c r="I177" s="169">
        <v>1.6960999999999999</v>
      </c>
      <c r="J177" s="169">
        <v>1.6573</v>
      </c>
      <c r="K177" s="170">
        <v>6507</v>
      </c>
      <c r="L177" s="170">
        <v>9428</v>
      </c>
      <c r="M177" s="163">
        <v>0</v>
      </c>
      <c r="N177" s="163">
        <v>1047.96</v>
      </c>
      <c r="O177" s="163">
        <v>974.82</v>
      </c>
    </row>
    <row r="178" spans="1:15">
      <c r="A178" s="165">
        <v>106334025</v>
      </c>
      <c r="B178" s="166" t="s">
        <v>1453</v>
      </c>
      <c r="C178" s="167" t="s">
        <v>1221</v>
      </c>
      <c r="D178" s="167" t="s">
        <v>1221</v>
      </c>
      <c r="E178" s="167" t="s">
        <v>1221</v>
      </c>
      <c r="F178" s="165" t="s">
        <v>1221</v>
      </c>
      <c r="G178" s="167" t="s">
        <v>1221</v>
      </c>
      <c r="H178" s="168">
        <v>0.49667</v>
      </c>
      <c r="I178" s="169">
        <v>1.2778</v>
      </c>
      <c r="J178" s="169">
        <v>1.2484999999999999</v>
      </c>
      <c r="K178" s="170">
        <v>6507</v>
      </c>
      <c r="L178" s="170">
        <v>7611</v>
      </c>
      <c r="M178" s="163">
        <v>0</v>
      </c>
      <c r="N178" s="163">
        <v>1047.96</v>
      </c>
      <c r="O178" s="163">
        <v>974.82</v>
      </c>
    </row>
    <row r="179" spans="1:15">
      <c r="A179" s="165">
        <v>106314024</v>
      </c>
      <c r="B179" s="166" t="s">
        <v>1454</v>
      </c>
      <c r="C179" s="167" t="s">
        <v>1221</v>
      </c>
      <c r="D179" s="167" t="s">
        <v>1221</v>
      </c>
      <c r="E179" s="167" t="s">
        <v>1220</v>
      </c>
      <c r="F179" s="165" t="s">
        <v>1221</v>
      </c>
      <c r="G179" s="167" t="s">
        <v>1221</v>
      </c>
      <c r="H179" s="168">
        <v>0.33461999999999997</v>
      </c>
      <c r="I179" s="169">
        <v>1.5801000000000001</v>
      </c>
      <c r="J179" s="169">
        <v>1.5439000000000001</v>
      </c>
      <c r="K179" s="170">
        <v>6507</v>
      </c>
      <c r="L179" s="170">
        <v>8924</v>
      </c>
      <c r="M179" s="163">
        <v>0</v>
      </c>
      <c r="N179" s="163">
        <v>1047.96</v>
      </c>
      <c r="O179" s="163">
        <v>974.82</v>
      </c>
    </row>
    <row r="180" spans="1:15">
      <c r="A180" s="165">
        <v>106340913</v>
      </c>
      <c r="B180" s="166" t="s">
        <v>1455</v>
      </c>
      <c r="C180" s="167" t="s">
        <v>1221</v>
      </c>
      <c r="D180" s="167" t="s">
        <v>1221</v>
      </c>
      <c r="E180" s="167" t="s">
        <v>1221</v>
      </c>
      <c r="F180" s="165" t="s">
        <v>1221</v>
      </c>
      <c r="G180" s="167" t="s">
        <v>1221</v>
      </c>
      <c r="H180" s="168">
        <v>0.37074000000000001</v>
      </c>
      <c r="I180" s="169">
        <v>1.5801000000000001</v>
      </c>
      <c r="J180" s="169">
        <v>1.5439000000000001</v>
      </c>
      <c r="K180" s="170">
        <v>6507</v>
      </c>
      <c r="L180" s="170">
        <v>8924</v>
      </c>
      <c r="M180" s="163">
        <v>0</v>
      </c>
      <c r="N180" s="163">
        <v>1047.96</v>
      </c>
      <c r="O180" s="163">
        <v>974.82</v>
      </c>
    </row>
    <row r="181" spans="1:15">
      <c r="A181" s="165">
        <v>106370730</v>
      </c>
      <c r="B181" s="166" t="s">
        <v>1456</v>
      </c>
      <c r="C181" s="167" t="s">
        <v>1221</v>
      </c>
      <c r="D181" s="167" t="s">
        <v>1221</v>
      </c>
      <c r="E181" s="167" t="s">
        <v>1220</v>
      </c>
      <c r="F181" s="165" t="s">
        <v>1221</v>
      </c>
      <c r="G181" s="167" t="s">
        <v>1221</v>
      </c>
      <c r="H181" s="168">
        <v>0.41919000000000001</v>
      </c>
      <c r="I181" s="169">
        <v>1.2778</v>
      </c>
      <c r="J181" s="169">
        <v>1.2484999999999999</v>
      </c>
      <c r="K181" s="170">
        <v>6507</v>
      </c>
      <c r="L181" s="170">
        <v>7611</v>
      </c>
      <c r="M181" s="163">
        <v>0</v>
      </c>
      <c r="N181" s="163">
        <v>1047.96</v>
      </c>
      <c r="O181" s="163">
        <v>974.82</v>
      </c>
    </row>
    <row r="182" spans="1:15">
      <c r="A182" s="165">
        <v>106380857</v>
      </c>
      <c r="B182" s="166" t="s">
        <v>1457</v>
      </c>
      <c r="C182" s="167" t="s">
        <v>1221</v>
      </c>
      <c r="D182" s="167" t="s">
        <v>1221</v>
      </c>
      <c r="E182" s="167" t="s">
        <v>1221</v>
      </c>
      <c r="F182" s="165" t="s">
        <v>1221</v>
      </c>
      <c r="G182" s="167" t="s">
        <v>1221</v>
      </c>
      <c r="H182" s="168">
        <v>0.42925999999999997</v>
      </c>
      <c r="I182" s="169">
        <v>1.7121999999999999</v>
      </c>
      <c r="J182" s="169">
        <v>1.673</v>
      </c>
      <c r="K182" s="170">
        <v>6507</v>
      </c>
      <c r="L182" s="170">
        <v>9498</v>
      </c>
      <c r="M182" s="163">
        <v>0</v>
      </c>
      <c r="N182" s="163">
        <v>1047.96</v>
      </c>
      <c r="O182" s="163">
        <v>974.82</v>
      </c>
    </row>
    <row r="183" spans="1:15">
      <c r="A183" s="165">
        <v>106431506</v>
      </c>
      <c r="B183" s="166" t="s">
        <v>1458</v>
      </c>
      <c r="C183" s="167" t="s">
        <v>1221</v>
      </c>
      <c r="D183" s="167" t="s">
        <v>1221</v>
      </c>
      <c r="E183" s="167" t="s">
        <v>1221</v>
      </c>
      <c r="F183" s="165" t="s">
        <v>1221</v>
      </c>
      <c r="G183" s="167" t="s">
        <v>1221</v>
      </c>
      <c r="H183" s="168">
        <v>0.55576999999999999</v>
      </c>
      <c r="I183" s="169">
        <v>1.7312000000000001</v>
      </c>
      <c r="J183" s="169">
        <v>1.6916</v>
      </c>
      <c r="K183" s="170">
        <v>6507</v>
      </c>
      <c r="L183" s="170">
        <v>9581</v>
      </c>
      <c r="M183" s="163">
        <v>0</v>
      </c>
      <c r="N183" s="163">
        <v>1047.96</v>
      </c>
      <c r="O183" s="163">
        <v>974.82</v>
      </c>
    </row>
    <row r="184" spans="1:15">
      <c r="A184" s="165">
        <v>106014337</v>
      </c>
      <c r="B184" s="166" t="s">
        <v>1459</v>
      </c>
      <c r="C184" s="167" t="s">
        <v>1221</v>
      </c>
      <c r="D184" s="167" t="s">
        <v>1221</v>
      </c>
      <c r="E184" s="167" t="s">
        <v>1221</v>
      </c>
      <c r="F184" s="165" t="s">
        <v>1221</v>
      </c>
      <c r="G184" s="167" t="s">
        <v>1221</v>
      </c>
      <c r="H184" s="168">
        <v>0.41036</v>
      </c>
      <c r="I184" s="169">
        <v>1.6642999999999999</v>
      </c>
      <c r="J184" s="169">
        <v>1.6262000000000001</v>
      </c>
      <c r="K184" s="170">
        <v>6507</v>
      </c>
      <c r="L184" s="170">
        <v>9290</v>
      </c>
      <c r="M184" s="163">
        <v>0</v>
      </c>
      <c r="N184" s="163">
        <v>1047.96</v>
      </c>
      <c r="O184" s="163">
        <v>974.82</v>
      </c>
    </row>
    <row r="185" spans="1:15">
      <c r="A185" s="165">
        <v>106210992</v>
      </c>
      <c r="B185" s="166" t="s">
        <v>1460</v>
      </c>
      <c r="C185" s="167" t="s">
        <v>1221</v>
      </c>
      <c r="D185" s="167" t="s">
        <v>1221</v>
      </c>
      <c r="E185" s="167" t="s">
        <v>1221</v>
      </c>
      <c r="F185" s="165" t="s">
        <v>1221</v>
      </c>
      <c r="G185" s="167" t="s">
        <v>1221</v>
      </c>
      <c r="H185" s="168">
        <v>0.45931</v>
      </c>
      <c r="I185" s="169">
        <v>1.7741</v>
      </c>
      <c r="J185" s="169">
        <v>1.7335</v>
      </c>
      <c r="K185" s="170">
        <v>6507</v>
      </c>
      <c r="L185" s="170">
        <v>9767</v>
      </c>
      <c r="M185" s="163">
        <v>0</v>
      </c>
      <c r="N185" s="163">
        <v>1047.96</v>
      </c>
      <c r="O185" s="163">
        <v>974.82</v>
      </c>
    </row>
    <row r="186" spans="1:15">
      <c r="A186" s="165">
        <v>106434153</v>
      </c>
      <c r="B186" s="166" t="s">
        <v>1461</v>
      </c>
      <c r="C186" s="167" t="s">
        <v>1221</v>
      </c>
      <c r="D186" s="167" t="s">
        <v>1221</v>
      </c>
      <c r="E186" s="167" t="s">
        <v>1220</v>
      </c>
      <c r="F186" s="165" t="s">
        <v>1221</v>
      </c>
      <c r="G186" s="167" t="s">
        <v>1221</v>
      </c>
      <c r="H186" s="168">
        <v>0.34255999999999998</v>
      </c>
      <c r="I186" s="169">
        <v>1.7312000000000001</v>
      </c>
      <c r="J186" s="169">
        <v>1.6916</v>
      </c>
      <c r="K186" s="170">
        <v>6507</v>
      </c>
      <c r="L186" s="170">
        <v>9581</v>
      </c>
      <c r="M186" s="163">
        <v>0</v>
      </c>
      <c r="N186" s="163">
        <v>1047.96</v>
      </c>
      <c r="O186" s="163">
        <v>974.82</v>
      </c>
    </row>
    <row r="187" spans="1:15">
      <c r="A187" s="165">
        <v>106494019</v>
      </c>
      <c r="B187" s="166" t="s">
        <v>1462</v>
      </c>
      <c r="C187" s="167" t="s">
        <v>1221</v>
      </c>
      <c r="D187" s="167" t="s">
        <v>1221</v>
      </c>
      <c r="E187" s="167" t="s">
        <v>1221</v>
      </c>
      <c r="F187" s="165" t="s">
        <v>1221</v>
      </c>
      <c r="G187" s="167" t="s">
        <v>1221</v>
      </c>
      <c r="H187" s="168">
        <v>0.47300999999999999</v>
      </c>
      <c r="I187" s="169">
        <v>1.6505000000000001</v>
      </c>
      <c r="J187" s="169">
        <v>1.6127</v>
      </c>
      <c r="K187" s="170">
        <v>6507</v>
      </c>
      <c r="L187" s="170">
        <v>9230</v>
      </c>
      <c r="M187" s="163">
        <v>0</v>
      </c>
      <c r="N187" s="163">
        <v>1047.96</v>
      </c>
      <c r="O187" s="163">
        <v>974.82</v>
      </c>
    </row>
    <row r="188" spans="1:15">
      <c r="A188" s="165">
        <v>106190431</v>
      </c>
      <c r="B188" s="166" t="s">
        <v>1463</v>
      </c>
      <c r="C188" s="167" t="s">
        <v>1221</v>
      </c>
      <c r="D188" s="167" t="s">
        <v>1221</v>
      </c>
      <c r="E188" s="167" t="s">
        <v>1221</v>
      </c>
      <c r="F188" s="165" t="s">
        <v>1221</v>
      </c>
      <c r="G188" s="167" t="s">
        <v>1221</v>
      </c>
      <c r="H188" s="168">
        <v>0.44499</v>
      </c>
      <c r="I188" s="169">
        <v>1.2778</v>
      </c>
      <c r="J188" s="169">
        <v>1.2484999999999999</v>
      </c>
      <c r="K188" s="170">
        <v>6507</v>
      </c>
      <c r="L188" s="170">
        <v>7611</v>
      </c>
      <c r="M188" s="163">
        <v>0</v>
      </c>
      <c r="N188" s="163">
        <v>1047.96</v>
      </c>
      <c r="O188" s="163">
        <v>974.82</v>
      </c>
    </row>
    <row r="189" spans="1:15">
      <c r="A189" s="165">
        <v>106342344</v>
      </c>
      <c r="B189" s="166" t="s">
        <v>1464</v>
      </c>
      <c r="C189" s="167" t="s">
        <v>1221</v>
      </c>
      <c r="D189" s="167" t="s">
        <v>1221</v>
      </c>
      <c r="E189" s="167" t="s">
        <v>1221</v>
      </c>
      <c r="F189" s="165" t="s">
        <v>1221</v>
      </c>
      <c r="G189" s="167" t="s">
        <v>1221</v>
      </c>
      <c r="H189" s="168">
        <v>0.35954000000000003</v>
      </c>
      <c r="I189" s="169">
        <v>1.5801000000000001</v>
      </c>
      <c r="J189" s="169">
        <v>1.5439000000000001</v>
      </c>
      <c r="K189" s="170">
        <v>6507</v>
      </c>
      <c r="L189" s="170">
        <v>8924</v>
      </c>
      <c r="M189" s="163">
        <v>0</v>
      </c>
      <c r="N189" s="163">
        <v>1047.96</v>
      </c>
      <c r="O189" s="163">
        <v>974.82</v>
      </c>
    </row>
    <row r="190" spans="1:15">
      <c r="A190" s="165">
        <v>106410806</v>
      </c>
      <c r="B190" s="166" t="s">
        <v>1465</v>
      </c>
      <c r="C190" s="167" t="s">
        <v>1221</v>
      </c>
      <c r="D190" s="167" t="s">
        <v>1221</v>
      </c>
      <c r="E190" s="167" t="s">
        <v>1221</v>
      </c>
      <c r="F190" s="165" t="s">
        <v>1221</v>
      </c>
      <c r="G190" s="167" t="s">
        <v>1221</v>
      </c>
      <c r="H190" s="168">
        <v>0.43406</v>
      </c>
      <c r="I190" s="169">
        <v>1.7172000000000001</v>
      </c>
      <c r="J190" s="169">
        <v>1.6778999999999999</v>
      </c>
      <c r="K190" s="170">
        <v>6507</v>
      </c>
      <c r="L190" s="170">
        <v>9520</v>
      </c>
      <c r="M190" s="163">
        <v>0</v>
      </c>
      <c r="N190" s="163">
        <v>1047.96</v>
      </c>
      <c r="O190" s="163">
        <v>974.82</v>
      </c>
    </row>
    <row r="191" spans="1:15">
      <c r="A191" s="165">
        <v>106484044</v>
      </c>
      <c r="B191" s="166" t="s">
        <v>1466</v>
      </c>
      <c r="C191" s="167" t="s">
        <v>1221</v>
      </c>
      <c r="D191" s="167" t="s">
        <v>1221</v>
      </c>
      <c r="E191" s="167" t="s">
        <v>1221</v>
      </c>
      <c r="F191" s="165" t="s">
        <v>1221</v>
      </c>
      <c r="G191" s="167" t="s">
        <v>1221</v>
      </c>
      <c r="H191" s="168">
        <v>0.43491999999999997</v>
      </c>
      <c r="I191" s="169">
        <v>1.6763999999999999</v>
      </c>
      <c r="J191" s="169">
        <v>1.6379999999999999</v>
      </c>
      <c r="K191" s="170">
        <v>6507</v>
      </c>
      <c r="L191" s="170">
        <v>9342</v>
      </c>
      <c r="M191" s="163">
        <v>0</v>
      </c>
      <c r="N191" s="163">
        <v>1047.96</v>
      </c>
      <c r="O191" s="163">
        <v>974.82</v>
      </c>
    </row>
    <row r="192" spans="1:15">
      <c r="A192" s="165">
        <v>106070990</v>
      </c>
      <c r="B192" s="166" t="s">
        <v>1467</v>
      </c>
      <c r="C192" s="167" t="s">
        <v>1221</v>
      </c>
      <c r="D192" s="167" t="s">
        <v>1221</v>
      </c>
      <c r="E192" s="167" t="s">
        <v>1221</v>
      </c>
      <c r="F192" s="165" t="s">
        <v>1221</v>
      </c>
      <c r="G192" s="167" t="s">
        <v>1221</v>
      </c>
      <c r="H192" s="168">
        <v>0.35647000000000001</v>
      </c>
      <c r="I192" s="169">
        <v>1.6619999999999999</v>
      </c>
      <c r="J192" s="169">
        <v>1.6238999999999999</v>
      </c>
      <c r="K192" s="170">
        <v>6507</v>
      </c>
      <c r="L192" s="170">
        <v>9280</v>
      </c>
      <c r="M192" s="163">
        <v>0</v>
      </c>
      <c r="N192" s="163">
        <v>1047.96</v>
      </c>
      <c r="O192" s="163">
        <v>974.82</v>
      </c>
    </row>
    <row r="193" spans="1:15">
      <c r="A193" s="165">
        <v>106190434</v>
      </c>
      <c r="B193" s="166" t="s">
        <v>1468</v>
      </c>
      <c r="C193" s="167" t="s">
        <v>1221</v>
      </c>
      <c r="D193" s="167" t="s">
        <v>1221</v>
      </c>
      <c r="E193" s="167" t="s">
        <v>1221</v>
      </c>
      <c r="F193" s="165" t="s">
        <v>1221</v>
      </c>
      <c r="G193" s="167" t="s">
        <v>1221</v>
      </c>
      <c r="H193" s="168">
        <v>0.49185000000000001</v>
      </c>
      <c r="I193" s="169">
        <v>1.2778</v>
      </c>
      <c r="J193" s="169">
        <v>1.2484999999999999</v>
      </c>
      <c r="K193" s="170">
        <v>6507</v>
      </c>
      <c r="L193" s="170">
        <v>7611</v>
      </c>
      <c r="M193" s="163">
        <v>0</v>
      </c>
      <c r="N193" s="163">
        <v>1047.96</v>
      </c>
      <c r="O193" s="163">
        <v>974.82</v>
      </c>
    </row>
    <row r="194" spans="1:15">
      <c r="A194" s="165">
        <v>106191450</v>
      </c>
      <c r="B194" s="166" t="s">
        <v>1469</v>
      </c>
      <c r="C194" s="167" t="s">
        <v>1221</v>
      </c>
      <c r="D194" s="167" t="s">
        <v>1221</v>
      </c>
      <c r="E194" s="167" t="s">
        <v>1221</v>
      </c>
      <c r="F194" s="165" t="s">
        <v>1221</v>
      </c>
      <c r="G194" s="167" t="s">
        <v>1221</v>
      </c>
      <c r="H194" s="168">
        <v>0.53613</v>
      </c>
      <c r="I194" s="169">
        <v>1.2778</v>
      </c>
      <c r="J194" s="169">
        <v>1.2484999999999999</v>
      </c>
      <c r="K194" s="170">
        <v>6507</v>
      </c>
      <c r="L194" s="170">
        <v>7611</v>
      </c>
      <c r="M194" s="163">
        <v>0</v>
      </c>
      <c r="N194" s="163">
        <v>1047.96</v>
      </c>
      <c r="O194" s="163">
        <v>974.82</v>
      </c>
    </row>
    <row r="195" spans="1:15">
      <c r="A195" s="165">
        <v>106540734</v>
      </c>
      <c r="B195" s="166" t="s">
        <v>1308</v>
      </c>
      <c r="C195" s="167" t="s">
        <v>1221</v>
      </c>
      <c r="D195" s="167" t="s">
        <v>1220</v>
      </c>
      <c r="E195" s="167" t="s">
        <v>1221</v>
      </c>
      <c r="F195" s="165" t="s">
        <v>1221</v>
      </c>
      <c r="G195" s="167" t="s">
        <v>1221</v>
      </c>
      <c r="H195" s="168">
        <v>0.31678000000000001</v>
      </c>
      <c r="I195" s="169">
        <v>1.2778</v>
      </c>
      <c r="J195" s="169">
        <v>1.2484999999999999</v>
      </c>
      <c r="K195" s="170">
        <v>6507</v>
      </c>
      <c r="L195" s="170">
        <v>7611</v>
      </c>
      <c r="M195" s="163">
        <v>1207</v>
      </c>
      <c r="N195" s="163">
        <v>1047.96</v>
      </c>
      <c r="O195" s="163">
        <v>814.65</v>
      </c>
    </row>
    <row r="196" spans="1:15">
      <c r="A196" s="165">
        <v>106544075</v>
      </c>
      <c r="B196" s="166" t="s">
        <v>1309</v>
      </c>
      <c r="C196" s="167" t="s">
        <v>1221</v>
      </c>
      <c r="D196" s="167" t="s">
        <v>1220</v>
      </c>
      <c r="E196" s="167" t="s">
        <v>1221</v>
      </c>
      <c r="F196" s="165" t="s">
        <v>1221</v>
      </c>
      <c r="G196" s="167" t="s">
        <v>1221</v>
      </c>
      <c r="H196" s="168">
        <v>0.31678000000000001</v>
      </c>
      <c r="I196" s="169">
        <v>1.2778</v>
      </c>
      <c r="J196" s="169">
        <v>1.2484999999999999</v>
      </c>
      <c r="K196" s="170">
        <v>6507</v>
      </c>
      <c r="L196" s="170">
        <v>7611</v>
      </c>
      <c r="M196" s="163">
        <v>1207</v>
      </c>
      <c r="N196" s="163">
        <v>1047.96</v>
      </c>
      <c r="O196" s="163">
        <v>814.65</v>
      </c>
    </row>
    <row r="197" spans="1:15">
      <c r="A197" s="165">
        <v>106194219</v>
      </c>
      <c r="B197" s="166" t="s">
        <v>1310</v>
      </c>
      <c r="C197" s="167" t="s">
        <v>1221</v>
      </c>
      <c r="D197" s="167" t="s">
        <v>1221</v>
      </c>
      <c r="E197" s="167" t="s">
        <v>1221</v>
      </c>
      <c r="F197" s="165" t="s">
        <v>1221</v>
      </c>
      <c r="G197" s="167" t="s">
        <v>1221</v>
      </c>
      <c r="H197" s="168">
        <v>0.25002000000000002</v>
      </c>
      <c r="I197" s="169">
        <v>1.3851</v>
      </c>
      <c r="J197" s="169">
        <v>1.3533999999999999</v>
      </c>
      <c r="K197" s="170">
        <v>6507</v>
      </c>
      <c r="L197" s="170">
        <v>8078</v>
      </c>
      <c r="M197" s="163">
        <v>1281</v>
      </c>
      <c r="N197" s="163">
        <v>1047.96</v>
      </c>
      <c r="O197" s="163">
        <v>974.82</v>
      </c>
    </row>
    <row r="198" spans="1:15">
      <c r="A198" s="165">
        <v>106384238</v>
      </c>
      <c r="B198" s="166" t="s">
        <v>1749</v>
      </c>
      <c r="C198" s="167" t="s">
        <v>1221</v>
      </c>
      <c r="D198" s="167" t="s">
        <v>1221</v>
      </c>
      <c r="E198" s="167" t="s">
        <v>1221</v>
      </c>
      <c r="F198" s="165" t="s">
        <v>1221</v>
      </c>
      <c r="G198" s="167" t="s">
        <v>1221</v>
      </c>
      <c r="H198" s="168">
        <v>0.49058000000000002</v>
      </c>
      <c r="I198" s="169">
        <v>1.7741</v>
      </c>
      <c r="J198" s="169">
        <v>1.7335</v>
      </c>
      <c r="K198" s="170">
        <v>6507</v>
      </c>
      <c r="L198" s="170">
        <v>9767</v>
      </c>
      <c r="M198" s="163">
        <v>0</v>
      </c>
      <c r="N198" s="163">
        <v>1047.96</v>
      </c>
      <c r="O198" s="163">
        <v>974.82</v>
      </c>
    </row>
    <row r="199" spans="1:15">
      <c r="A199" s="165">
        <v>106210993</v>
      </c>
      <c r="B199" s="171" t="s">
        <v>1470</v>
      </c>
      <c r="C199" s="167" t="s">
        <v>1221</v>
      </c>
      <c r="D199" s="167" t="s">
        <v>1221</v>
      </c>
      <c r="E199" s="167" t="s">
        <v>1221</v>
      </c>
      <c r="F199" s="165" t="s">
        <v>1221</v>
      </c>
      <c r="G199" s="167" t="s">
        <v>1221</v>
      </c>
      <c r="H199" s="168">
        <v>0.49058000000000002</v>
      </c>
      <c r="I199" s="169">
        <v>1.7741</v>
      </c>
      <c r="J199" s="169">
        <v>1.7335</v>
      </c>
      <c r="K199" s="170">
        <v>6507</v>
      </c>
      <c r="L199" s="170">
        <v>9767</v>
      </c>
      <c r="M199" s="163">
        <v>1549</v>
      </c>
      <c r="N199" s="163">
        <v>1047.96</v>
      </c>
      <c r="O199" s="163">
        <v>974.82</v>
      </c>
    </row>
    <row r="200" spans="1:15">
      <c r="A200" s="165">
        <v>106150736</v>
      </c>
      <c r="B200" s="166" t="s">
        <v>1471</v>
      </c>
      <c r="C200" s="167" t="s">
        <v>1220</v>
      </c>
      <c r="D200" s="167" t="s">
        <v>1221</v>
      </c>
      <c r="E200" s="167" t="s">
        <v>1221</v>
      </c>
      <c r="F200" s="165" t="s">
        <v>1221</v>
      </c>
      <c r="G200" s="167" t="s">
        <v>1221</v>
      </c>
      <c r="H200" s="168">
        <v>0.3669</v>
      </c>
      <c r="I200" s="169">
        <v>1.2778</v>
      </c>
      <c r="J200" s="169">
        <v>1.2484999999999999</v>
      </c>
      <c r="K200" s="170">
        <v>6507</v>
      </c>
      <c r="L200" s="170">
        <v>7611</v>
      </c>
      <c r="M200" s="163">
        <v>0</v>
      </c>
      <c r="N200" s="163">
        <v>0</v>
      </c>
      <c r="O200" s="163">
        <v>0</v>
      </c>
    </row>
    <row r="201" spans="1:15">
      <c r="A201" s="165">
        <v>106150737</v>
      </c>
      <c r="B201" s="166" t="s">
        <v>1472</v>
      </c>
      <c r="C201" s="167" t="s">
        <v>1221</v>
      </c>
      <c r="D201" s="167" t="s">
        <v>1220</v>
      </c>
      <c r="E201" s="167" t="s">
        <v>1221</v>
      </c>
      <c r="F201" s="165" t="s">
        <v>1220</v>
      </c>
      <c r="G201" s="167" t="s">
        <v>1220</v>
      </c>
      <c r="H201" s="168">
        <v>0.34693000000000002</v>
      </c>
      <c r="I201" s="169">
        <v>1.2778</v>
      </c>
      <c r="J201" s="169">
        <v>1.2484999999999999</v>
      </c>
      <c r="K201" s="170">
        <v>12832</v>
      </c>
      <c r="L201" s="170">
        <v>15010</v>
      </c>
      <c r="M201" s="163">
        <v>0</v>
      </c>
      <c r="N201" s="163">
        <v>1047.96</v>
      </c>
      <c r="O201" s="163">
        <v>974.82</v>
      </c>
    </row>
    <row r="202" spans="1:15">
      <c r="A202" s="165">
        <v>106190049</v>
      </c>
      <c r="B202" s="166" t="s">
        <v>1473</v>
      </c>
      <c r="C202" s="167" t="s">
        <v>1221</v>
      </c>
      <c r="D202" s="167" t="s">
        <v>1221</v>
      </c>
      <c r="E202" s="167" t="s">
        <v>1221</v>
      </c>
      <c r="F202" s="165" t="s">
        <v>1221</v>
      </c>
      <c r="G202" s="165" t="s">
        <v>1221</v>
      </c>
      <c r="H202" s="168">
        <v>0.18454999999999999</v>
      </c>
      <c r="I202" s="169">
        <v>1.2778</v>
      </c>
      <c r="J202" s="169">
        <v>1.2484999999999999</v>
      </c>
      <c r="K202" s="170">
        <v>6507</v>
      </c>
      <c r="L202" s="170">
        <v>7611</v>
      </c>
      <c r="M202" s="163">
        <v>0</v>
      </c>
      <c r="N202" s="163">
        <v>1047.96</v>
      </c>
      <c r="O202" s="163">
        <v>974.82</v>
      </c>
    </row>
    <row r="203" spans="1:15">
      <c r="A203" s="165">
        <v>106301127</v>
      </c>
      <c r="B203" s="166" t="s">
        <v>1474</v>
      </c>
      <c r="C203" s="167" t="s">
        <v>1221</v>
      </c>
      <c r="D203" s="167" t="s">
        <v>1221</v>
      </c>
      <c r="E203" s="167" t="s">
        <v>1221</v>
      </c>
      <c r="F203" s="165" t="s">
        <v>1221</v>
      </c>
      <c r="G203" s="167" t="s">
        <v>1221</v>
      </c>
      <c r="H203" s="168">
        <v>0.24848000000000001</v>
      </c>
      <c r="I203" s="169">
        <v>1.2778</v>
      </c>
      <c r="J203" s="169">
        <v>1.2484999999999999</v>
      </c>
      <c r="K203" s="170">
        <v>6507</v>
      </c>
      <c r="L203" s="170">
        <v>7611</v>
      </c>
      <c r="M203" s="163">
        <v>0</v>
      </c>
      <c r="N203" s="163">
        <v>1047.96</v>
      </c>
      <c r="O203" s="163">
        <v>974.82</v>
      </c>
    </row>
    <row r="204" spans="1:15">
      <c r="A204" s="165">
        <v>106190449</v>
      </c>
      <c r="B204" s="166" t="s">
        <v>1475</v>
      </c>
      <c r="C204" s="167" t="s">
        <v>1221</v>
      </c>
      <c r="D204" s="167" t="s">
        <v>1221</v>
      </c>
      <c r="E204" s="167" t="s">
        <v>1221</v>
      </c>
      <c r="F204" s="165" t="s">
        <v>1221</v>
      </c>
      <c r="G204" s="167" t="s">
        <v>1221</v>
      </c>
      <c r="H204" s="168">
        <v>0.18253</v>
      </c>
      <c r="I204" s="169">
        <v>1.2777999999999998</v>
      </c>
      <c r="J204" s="169">
        <v>1.2484999999999999</v>
      </c>
      <c r="K204" s="170">
        <v>6507</v>
      </c>
      <c r="L204" s="170">
        <v>7611</v>
      </c>
      <c r="M204" s="163">
        <v>1207</v>
      </c>
      <c r="N204" s="163">
        <v>1047.96</v>
      </c>
      <c r="O204" s="163">
        <v>974.82</v>
      </c>
    </row>
    <row r="205" spans="1:15">
      <c r="A205" s="165">
        <v>106190305</v>
      </c>
      <c r="B205" s="166" t="s">
        <v>1476</v>
      </c>
      <c r="C205" s="167" t="s">
        <v>1221</v>
      </c>
      <c r="D205" s="167" t="s">
        <v>1221</v>
      </c>
      <c r="E205" s="167" t="s">
        <v>1221</v>
      </c>
      <c r="F205" s="165" t="s">
        <v>1221</v>
      </c>
      <c r="G205" s="167" t="s">
        <v>1221</v>
      </c>
      <c r="H205" s="168">
        <v>0.21163999999999999</v>
      </c>
      <c r="I205" s="169">
        <v>1.2777999999999998</v>
      </c>
      <c r="J205" s="169">
        <v>1.2484999999999999</v>
      </c>
      <c r="K205" s="170">
        <v>6507</v>
      </c>
      <c r="L205" s="170">
        <v>7611</v>
      </c>
      <c r="M205" s="163">
        <v>0</v>
      </c>
      <c r="N205" s="163">
        <v>1047.96</v>
      </c>
      <c r="O205" s="163">
        <v>974.82</v>
      </c>
    </row>
    <row r="206" spans="1:15">
      <c r="A206" s="165">
        <v>106361274</v>
      </c>
      <c r="B206" s="166" t="s">
        <v>1477</v>
      </c>
      <c r="C206" s="167" t="s">
        <v>1221</v>
      </c>
      <c r="D206" s="167" t="s">
        <v>1221</v>
      </c>
      <c r="E206" s="167" t="s">
        <v>1221</v>
      </c>
      <c r="F206" s="165" t="s">
        <v>1221</v>
      </c>
      <c r="G206" s="167" t="s">
        <v>1221</v>
      </c>
      <c r="H206" s="168">
        <v>0.19567999999999999</v>
      </c>
      <c r="I206" s="169">
        <v>1.2777999999999998</v>
      </c>
      <c r="J206" s="169">
        <v>1.2484999999999999</v>
      </c>
      <c r="K206" s="170">
        <v>6507</v>
      </c>
      <c r="L206" s="170">
        <v>7611</v>
      </c>
      <c r="M206" s="163">
        <v>0</v>
      </c>
      <c r="N206" s="163">
        <v>1047.96</v>
      </c>
      <c r="O206" s="163">
        <v>974.82</v>
      </c>
    </row>
    <row r="207" spans="1:15">
      <c r="A207" s="165">
        <v>106364188</v>
      </c>
      <c r="B207" s="166" t="s">
        <v>1478</v>
      </c>
      <c r="C207" s="167" t="s">
        <v>1221</v>
      </c>
      <c r="D207" s="167" t="s">
        <v>1221</v>
      </c>
      <c r="E207" s="167" t="s">
        <v>1221</v>
      </c>
      <c r="F207" s="165" t="s">
        <v>1221</v>
      </c>
      <c r="G207" s="167" t="s">
        <v>1221</v>
      </c>
      <c r="H207" s="168">
        <v>0.18678</v>
      </c>
      <c r="I207" s="169">
        <v>1.2777999999999998</v>
      </c>
      <c r="J207" s="169">
        <v>1.2484999999999999</v>
      </c>
      <c r="K207" s="170">
        <v>6507</v>
      </c>
      <c r="L207" s="170">
        <v>7611</v>
      </c>
      <c r="M207" s="163">
        <v>0</v>
      </c>
      <c r="N207" s="163">
        <v>1047.96</v>
      </c>
      <c r="O207" s="163">
        <v>974.82</v>
      </c>
    </row>
    <row r="208" spans="1:15">
      <c r="A208" s="165">
        <v>106332172</v>
      </c>
      <c r="B208" s="166" t="s">
        <v>1479</v>
      </c>
      <c r="C208" s="167" t="s">
        <v>1221</v>
      </c>
      <c r="D208" s="167" t="s">
        <v>1221</v>
      </c>
      <c r="E208" s="167" t="s">
        <v>1221</v>
      </c>
      <c r="F208" s="165" t="s">
        <v>1221</v>
      </c>
      <c r="G208" s="167" t="s">
        <v>1221</v>
      </c>
      <c r="H208" s="168">
        <v>0.20050000000000001</v>
      </c>
      <c r="I208" s="169">
        <v>1.2777999999999998</v>
      </c>
      <c r="J208" s="169">
        <v>1.2484999999999999</v>
      </c>
      <c r="K208" s="170">
        <v>6507</v>
      </c>
      <c r="L208" s="170">
        <v>7611</v>
      </c>
      <c r="M208" s="163">
        <v>0</v>
      </c>
      <c r="N208" s="163">
        <v>1047.96</v>
      </c>
      <c r="O208" s="163">
        <v>974.82</v>
      </c>
    </row>
    <row r="209" spans="1:15">
      <c r="A209" s="167">
        <v>106370721</v>
      </c>
      <c r="B209" s="166" t="s">
        <v>1480</v>
      </c>
      <c r="C209" s="167" t="s">
        <v>1221</v>
      </c>
      <c r="D209" s="167" t="s">
        <v>1221</v>
      </c>
      <c r="E209" s="167" t="s">
        <v>1221</v>
      </c>
      <c r="F209" s="165" t="s">
        <v>1221</v>
      </c>
      <c r="G209" s="167" t="s">
        <v>1221</v>
      </c>
      <c r="H209" s="168">
        <v>0.34617999999999999</v>
      </c>
      <c r="I209" s="169">
        <v>1.2778</v>
      </c>
      <c r="J209" s="169">
        <v>1.2484999999999999</v>
      </c>
      <c r="K209" s="170">
        <v>6507</v>
      </c>
      <c r="L209" s="170">
        <v>7611</v>
      </c>
      <c r="M209" s="163">
        <v>0</v>
      </c>
      <c r="N209" s="163">
        <v>1047.96</v>
      </c>
      <c r="O209" s="163">
        <v>974.82</v>
      </c>
    </row>
    <row r="210" spans="1:15">
      <c r="A210" s="165">
        <v>106010887</v>
      </c>
      <c r="B210" s="166" t="s">
        <v>1481</v>
      </c>
      <c r="C210" s="167" t="s">
        <v>1221</v>
      </c>
      <c r="D210" s="167" t="s">
        <v>1221</v>
      </c>
      <c r="E210" s="167" t="s">
        <v>1221</v>
      </c>
      <c r="F210" s="165" t="s">
        <v>1221</v>
      </c>
      <c r="G210" s="167" t="s">
        <v>1221</v>
      </c>
      <c r="H210" s="168">
        <v>0.27761000000000002</v>
      </c>
      <c r="I210" s="169">
        <v>1.6619999999999999</v>
      </c>
      <c r="J210" s="169">
        <v>1.6238999999999999</v>
      </c>
      <c r="K210" s="170">
        <v>6507</v>
      </c>
      <c r="L210" s="170">
        <v>9280</v>
      </c>
      <c r="M210" s="163">
        <v>0</v>
      </c>
      <c r="N210" s="163">
        <v>1047.96</v>
      </c>
      <c r="O210" s="163">
        <v>974.82</v>
      </c>
    </row>
    <row r="211" spans="1:15">
      <c r="A211" s="165">
        <v>106190458</v>
      </c>
      <c r="B211" s="166" t="s">
        <v>1482</v>
      </c>
      <c r="C211" s="167" t="s">
        <v>1221</v>
      </c>
      <c r="D211" s="167" t="s">
        <v>1221</v>
      </c>
      <c r="E211" s="167" t="s">
        <v>1221</v>
      </c>
      <c r="F211" s="165" t="s">
        <v>1221</v>
      </c>
      <c r="G211" s="167" t="s">
        <v>1221</v>
      </c>
      <c r="H211" s="168">
        <v>0.18253</v>
      </c>
      <c r="I211" s="169">
        <v>1.2777999999999998</v>
      </c>
      <c r="J211" s="169">
        <v>1.2484999999999999</v>
      </c>
      <c r="K211" s="170">
        <v>6507</v>
      </c>
      <c r="L211" s="170">
        <v>7611</v>
      </c>
      <c r="M211" s="163">
        <v>1207</v>
      </c>
      <c r="N211" s="163">
        <v>1047.96</v>
      </c>
      <c r="O211" s="163">
        <v>974.82</v>
      </c>
    </row>
    <row r="212" spans="1:15">
      <c r="A212" s="165">
        <v>106301167</v>
      </c>
      <c r="B212" s="166" t="s">
        <v>1483</v>
      </c>
      <c r="C212" s="167" t="s">
        <v>1221</v>
      </c>
      <c r="D212" s="167" t="s">
        <v>1221</v>
      </c>
      <c r="E212" s="167" t="s">
        <v>1221</v>
      </c>
      <c r="F212" s="165" t="s">
        <v>1221</v>
      </c>
      <c r="G212" s="167" t="s">
        <v>1221</v>
      </c>
      <c r="H212" s="168">
        <v>0.18253</v>
      </c>
      <c r="I212" s="169">
        <v>1.2777999999999998</v>
      </c>
      <c r="J212" s="169">
        <v>1.2484999999999999</v>
      </c>
      <c r="K212" s="170">
        <v>6507</v>
      </c>
      <c r="L212" s="170">
        <v>7611</v>
      </c>
      <c r="M212" s="163">
        <v>1207</v>
      </c>
      <c r="N212" s="163">
        <v>1047.96</v>
      </c>
      <c r="O212" s="163">
        <v>974.82</v>
      </c>
    </row>
    <row r="213" spans="1:15">
      <c r="A213" s="165">
        <v>106190196</v>
      </c>
      <c r="B213" s="166" t="s">
        <v>1484</v>
      </c>
      <c r="C213" s="167" t="s">
        <v>1221</v>
      </c>
      <c r="D213" s="167" t="s">
        <v>1221</v>
      </c>
      <c r="E213" s="167" t="s">
        <v>1221</v>
      </c>
      <c r="F213" s="165" t="s">
        <v>1221</v>
      </c>
      <c r="G213" s="167" t="s">
        <v>1221</v>
      </c>
      <c r="H213" s="168">
        <v>0.25535000000000002</v>
      </c>
      <c r="I213" s="169">
        <v>1.2777999999999998</v>
      </c>
      <c r="J213" s="169">
        <v>1.2484999999999999</v>
      </c>
      <c r="K213" s="170">
        <v>6507</v>
      </c>
      <c r="L213" s="170">
        <v>7611</v>
      </c>
      <c r="M213" s="163">
        <v>0</v>
      </c>
      <c r="N213" s="163">
        <v>1047.96</v>
      </c>
      <c r="O213" s="163">
        <v>974.82</v>
      </c>
    </row>
    <row r="214" spans="1:15">
      <c r="A214" s="165">
        <v>106301380</v>
      </c>
      <c r="B214" s="166" t="s">
        <v>1485</v>
      </c>
      <c r="C214" s="167" t="s">
        <v>1221</v>
      </c>
      <c r="D214" s="167" t="s">
        <v>1221</v>
      </c>
      <c r="E214" s="167" t="s">
        <v>1221</v>
      </c>
      <c r="F214" s="165" t="s">
        <v>1221</v>
      </c>
      <c r="G214" s="167" t="s">
        <v>1221</v>
      </c>
      <c r="H214" s="168">
        <v>0.19422</v>
      </c>
      <c r="I214" s="169">
        <v>1.2777999999999998</v>
      </c>
      <c r="J214" s="169">
        <v>1.2484999999999999</v>
      </c>
      <c r="K214" s="170">
        <v>6507</v>
      </c>
      <c r="L214" s="170">
        <v>7611</v>
      </c>
      <c r="M214" s="163">
        <v>0</v>
      </c>
      <c r="N214" s="163">
        <v>1047.96</v>
      </c>
      <c r="O214" s="163">
        <v>974.82</v>
      </c>
    </row>
    <row r="215" spans="1:15">
      <c r="A215" s="165">
        <v>106301234</v>
      </c>
      <c r="B215" s="166" t="s">
        <v>1486</v>
      </c>
      <c r="C215" s="167" t="s">
        <v>1221</v>
      </c>
      <c r="D215" s="167" t="s">
        <v>1221</v>
      </c>
      <c r="E215" s="167" t="s">
        <v>1221</v>
      </c>
      <c r="F215" s="165" t="s">
        <v>1221</v>
      </c>
      <c r="G215" s="167" t="s">
        <v>1221</v>
      </c>
      <c r="H215" s="168">
        <v>0.21517</v>
      </c>
      <c r="I215" s="169">
        <v>1.2778</v>
      </c>
      <c r="J215" s="169">
        <v>1.2484999999999999</v>
      </c>
      <c r="K215" s="170">
        <v>6507</v>
      </c>
      <c r="L215" s="170">
        <v>7611</v>
      </c>
      <c r="M215" s="163">
        <v>0</v>
      </c>
      <c r="N215" s="163">
        <v>1047.96</v>
      </c>
      <c r="O215" s="163">
        <v>974.82</v>
      </c>
    </row>
    <row r="216" spans="1:15">
      <c r="A216" s="165">
        <v>106191227</v>
      </c>
      <c r="B216" s="166" t="s">
        <v>1487</v>
      </c>
      <c r="C216" s="167" t="s">
        <v>1220</v>
      </c>
      <c r="D216" s="167" t="s">
        <v>1221</v>
      </c>
      <c r="E216" s="167" t="s">
        <v>1220</v>
      </c>
      <c r="F216" s="165" t="s">
        <v>1221</v>
      </c>
      <c r="G216" s="167" t="s">
        <v>1221</v>
      </c>
      <c r="H216" s="168">
        <v>0.32783000000000001</v>
      </c>
      <c r="I216" s="169">
        <v>1.2778</v>
      </c>
      <c r="J216" s="169">
        <v>1.2484999999999999</v>
      </c>
      <c r="K216" s="170">
        <v>6507</v>
      </c>
      <c r="L216" s="170">
        <v>7611</v>
      </c>
      <c r="M216" s="163">
        <v>0</v>
      </c>
      <c r="N216" s="163">
        <v>0</v>
      </c>
      <c r="O216" s="163">
        <v>0</v>
      </c>
    </row>
    <row r="217" spans="1:15">
      <c r="A217" s="165">
        <v>106191306</v>
      </c>
      <c r="B217" s="166" t="s">
        <v>1488</v>
      </c>
      <c r="C217" s="167" t="s">
        <v>1220</v>
      </c>
      <c r="D217" s="167" t="s">
        <v>1221</v>
      </c>
      <c r="E217" s="167" t="s">
        <v>1221</v>
      </c>
      <c r="F217" s="165" t="s">
        <v>1221</v>
      </c>
      <c r="G217" s="167" t="s">
        <v>1221</v>
      </c>
      <c r="H217" s="168">
        <v>0.37846000000000002</v>
      </c>
      <c r="I217" s="169">
        <v>1.2778</v>
      </c>
      <c r="J217" s="169">
        <v>1.2484999999999999</v>
      </c>
      <c r="K217" s="170">
        <v>6507</v>
      </c>
      <c r="L217" s="170">
        <v>7611</v>
      </c>
      <c r="M217" s="163">
        <v>0</v>
      </c>
      <c r="N217" s="163">
        <v>0</v>
      </c>
      <c r="O217" s="163">
        <v>0</v>
      </c>
    </row>
    <row r="218" spans="1:15">
      <c r="A218" s="165">
        <v>106191228</v>
      </c>
      <c r="B218" s="166" t="s">
        <v>1489</v>
      </c>
      <c r="C218" s="167" t="s">
        <v>1220</v>
      </c>
      <c r="D218" s="167" t="s">
        <v>1221</v>
      </c>
      <c r="E218" s="167" t="s">
        <v>1220</v>
      </c>
      <c r="F218" s="165" t="s">
        <v>1221</v>
      </c>
      <c r="G218" s="167" t="s">
        <v>1221</v>
      </c>
      <c r="H218" s="168">
        <v>0.34717999999999999</v>
      </c>
      <c r="I218" s="169">
        <v>1.2778</v>
      </c>
      <c r="J218" s="169">
        <v>1.2484999999999999</v>
      </c>
      <c r="K218" s="170">
        <v>6507</v>
      </c>
      <c r="L218" s="170">
        <v>7611</v>
      </c>
      <c r="M218" s="163">
        <v>0</v>
      </c>
      <c r="N218" s="163">
        <v>0</v>
      </c>
      <c r="O218" s="163">
        <v>0</v>
      </c>
    </row>
    <row r="219" spans="1:15">
      <c r="A219" s="165">
        <v>106380865</v>
      </c>
      <c r="B219" s="166" t="s">
        <v>1490</v>
      </c>
      <c r="C219" s="167" t="s">
        <v>1220</v>
      </c>
      <c r="D219" s="167" t="s">
        <v>1221</v>
      </c>
      <c r="E219" s="167" t="s">
        <v>1221</v>
      </c>
      <c r="F219" s="165" t="s">
        <v>1221</v>
      </c>
      <c r="G219" s="167" t="s">
        <v>1221</v>
      </c>
      <c r="H219" s="168">
        <v>0.27566000000000002</v>
      </c>
      <c r="I219" s="169">
        <v>1.7121999999999999</v>
      </c>
      <c r="J219" s="169">
        <v>1.673</v>
      </c>
      <c r="K219" s="170">
        <v>6507</v>
      </c>
      <c r="L219" s="170">
        <v>9498</v>
      </c>
      <c r="M219" s="163">
        <v>0</v>
      </c>
      <c r="N219" s="163">
        <v>0</v>
      </c>
      <c r="O219" s="163">
        <v>0</v>
      </c>
    </row>
    <row r="220" spans="1:15">
      <c r="A220" s="165">
        <v>106190240</v>
      </c>
      <c r="B220" s="166" t="s">
        <v>1491</v>
      </c>
      <c r="C220" s="167" t="s">
        <v>1221</v>
      </c>
      <c r="D220" s="167" t="s">
        <v>1221</v>
      </c>
      <c r="E220" s="167" t="s">
        <v>1221</v>
      </c>
      <c r="F220" s="165" t="s">
        <v>1221</v>
      </c>
      <c r="G220" s="167" t="s">
        <v>1221</v>
      </c>
      <c r="H220" s="168">
        <v>0.15884000000000001</v>
      </c>
      <c r="I220" s="169">
        <v>1.2778</v>
      </c>
      <c r="J220" s="169">
        <v>1.2484999999999999</v>
      </c>
      <c r="K220" s="170">
        <v>6507</v>
      </c>
      <c r="L220" s="170">
        <v>7611</v>
      </c>
      <c r="M220" s="163">
        <v>1207</v>
      </c>
      <c r="N220" s="163">
        <v>1047.96</v>
      </c>
      <c r="O220" s="163">
        <v>974.82</v>
      </c>
    </row>
    <row r="221" spans="1:15">
      <c r="A221" s="165">
        <v>106390923</v>
      </c>
      <c r="B221" s="166" t="s">
        <v>1492</v>
      </c>
      <c r="C221" s="167" t="s">
        <v>1221</v>
      </c>
      <c r="D221" s="167" t="s">
        <v>1221</v>
      </c>
      <c r="E221" s="167" t="s">
        <v>1221</v>
      </c>
      <c r="F221" s="165" t="s">
        <v>1221</v>
      </c>
      <c r="G221" s="167" t="s">
        <v>1221</v>
      </c>
      <c r="H221" s="168">
        <v>0.19189000000000001</v>
      </c>
      <c r="I221" s="169">
        <v>1.4539</v>
      </c>
      <c r="J221" s="169">
        <v>1.4206000000000001</v>
      </c>
      <c r="K221" s="170">
        <v>6507</v>
      </c>
      <c r="L221" s="170">
        <v>8376</v>
      </c>
      <c r="M221" s="163">
        <v>1328</v>
      </c>
      <c r="N221" s="163">
        <v>1047.96</v>
      </c>
      <c r="O221" s="163">
        <v>974.82</v>
      </c>
    </row>
    <row r="222" spans="1:15">
      <c r="A222" s="165">
        <v>106390922</v>
      </c>
      <c r="B222" s="166" t="s">
        <v>1493</v>
      </c>
      <c r="C222" s="167" t="s">
        <v>1221</v>
      </c>
      <c r="D222" s="167" t="s">
        <v>1221</v>
      </c>
      <c r="E222" s="167" t="s">
        <v>1221</v>
      </c>
      <c r="F222" s="165" t="s">
        <v>1221</v>
      </c>
      <c r="G222" s="167" t="s">
        <v>1221</v>
      </c>
      <c r="H222" s="168">
        <v>0.19189000000000001</v>
      </c>
      <c r="I222" s="169">
        <v>1.4539</v>
      </c>
      <c r="J222" s="169">
        <v>1.4206000000000001</v>
      </c>
      <c r="K222" s="170">
        <v>6507</v>
      </c>
      <c r="L222" s="170">
        <v>8376</v>
      </c>
      <c r="M222" s="163">
        <v>1328</v>
      </c>
      <c r="N222" s="163">
        <v>1047.96</v>
      </c>
      <c r="O222" s="163">
        <v>974.82</v>
      </c>
    </row>
    <row r="223" spans="1:15">
      <c r="A223" s="165">
        <v>106361245</v>
      </c>
      <c r="B223" s="166" t="s">
        <v>1494</v>
      </c>
      <c r="C223" s="167" t="s">
        <v>1221</v>
      </c>
      <c r="D223" s="167" t="s">
        <v>1221</v>
      </c>
      <c r="E223" s="167" t="s">
        <v>1220</v>
      </c>
      <c r="F223" s="165" t="s">
        <v>1221</v>
      </c>
      <c r="G223" s="167" t="s">
        <v>1221</v>
      </c>
      <c r="H223" s="168">
        <v>0.18298</v>
      </c>
      <c r="I223" s="169">
        <v>1.2777999999999998</v>
      </c>
      <c r="J223" s="169">
        <v>1.2484999999999999</v>
      </c>
      <c r="K223" s="170">
        <v>6507</v>
      </c>
      <c r="L223" s="170">
        <v>7611</v>
      </c>
      <c r="M223" s="163">
        <v>1475</v>
      </c>
      <c r="N223" s="163">
        <v>1047.96</v>
      </c>
      <c r="O223" s="163">
        <v>974.82</v>
      </c>
    </row>
    <row r="224" spans="1:15">
      <c r="A224" s="165">
        <v>106364502</v>
      </c>
      <c r="B224" s="166" t="s">
        <v>1495</v>
      </c>
      <c r="C224" s="167" t="s">
        <v>1221</v>
      </c>
      <c r="D224" s="167" t="s">
        <v>1221</v>
      </c>
      <c r="E224" s="167" t="s">
        <v>1220</v>
      </c>
      <c r="F224" s="165" t="s">
        <v>1221</v>
      </c>
      <c r="G224" s="167" t="s">
        <v>1221</v>
      </c>
      <c r="H224" s="168">
        <v>0.14632000000000001</v>
      </c>
      <c r="I224" s="169">
        <v>1.2778</v>
      </c>
      <c r="J224" s="169">
        <v>1.2484999999999999</v>
      </c>
      <c r="K224" s="170">
        <v>6507</v>
      </c>
      <c r="L224" s="170">
        <v>7611</v>
      </c>
      <c r="M224" s="163">
        <v>2153</v>
      </c>
      <c r="N224" s="163">
        <v>1047.96</v>
      </c>
      <c r="O224" s="163">
        <v>974.82</v>
      </c>
    </row>
    <row r="225" spans="1:15">
      <c r="A225" s="165">
        <v>106364268</v>
      </c>
      <c r="B225" s="166" t="s">
        <v>1496</v>
      </c>
      <c r="C225" s="167" t="s">
        <v>1221</v>
      </c>
      <c r="D225" s="167" t="s">
        <v>1221</v>
      </c>
      <c r="E225" s="167" t="s">
        <v>1220</v>
      </c>
      <c r="F225" s="165" t="s">
        <v>1221</v>
      </c>
      <c r="G225" s="167" t="s">
        <v>1221</v>
      </c>
      <c r="H225" s="168">
        <v>0.18298</v>
      </c>
      <c r="I225" s="169">
        <v>1.2778</v>
      </c>
      <c r="J225" s="169">
        <v>1.2484999999999999</v>
      </c>
      <c r="K225" s="170">
        <v>6507</v>
      </c>
      <c r="L225" s="170">
        <v>7611</v>
      </c>
      <c r="M225" s="163">
        <v>1475</v>
      </c>
      <c r="N225" s="163">
        <v>1047.96</v>
      </c>
      <c r="O225" s="163">
        <v>974.82</v>
      </c>
    </row>
    <row r="226" spans="1:15">
      <c r="A226" s="165">
        <v>106361246</v>
      </c>
      <c r="B226" s="166" t="s">
        <v>1497</v>
      </c>
      <c r="C226" s="167" t="s">
        <v>1221</v>
      </c>
      <c r="D226" s="167" t="s">
        <v>1221</v>
      </c>
      <c r="E226" s="167" t="s">
        <v>1220</v>
      </c>
      <c r="F226" s="165" t="s">
        <v>1221</v>
      </c>
      <c r="G226" s="167" t="s">
        <v>1221</v>
      </c>
      <c r="H226" s="168">
        <v>0.18298</v>
      </c>
      <c r="I226" s="169">
        <v>1.2778</v>
      </c>
      <c r="J226" s="169">
        <v>1.2484999999999999</v>
      </c>
      <c r="K226" s="170">
        <v>6507</v>
      </c>
      <c r="L226" s="170">
        <v>7611</v>
      </c>
      <c r="M226" s="163">
        <v>1475</v>
      </c>
      <c r="N226" s="163">
        <v>1047.96</v>
      </c>
      <c r="O226" s="163">
        <v>974.82</v>
      </c>
    </row>
    <row r="227" spans="1:15">
      <c r="A227" s="165">
        <v>106334589</v>
      </c>
      <c r="B227" s="166" t="s">
        <v>1498</v>
      </c>
      <c r="C227" s="167" t="s">
        <v>1221</v>
      </c>
      <c r="D227" s="167" t="s">
        <v>1221</v>
      </c>
      <c r="E227" s="167" t="s">
        <v>1221</v>
      </c>
      <c r="F227" s="165" t="s">
        <v>1221</v>
      </c>
      <c r="G227" s="167" t="s">
        <v>1221</v>
      </c>
      <c r="H227" s="168">
        <v>0.39563999999999999</v>
      </c>
      <c r="I227" s="169">
        <v>1.2778</v>
      </c>
      <c r="J227" s="169">
        <v>1.2484999999999999</v>
      </c>
      <c r="K227" s="170">
        <v>6507</v>
      </c>
      <c r="L227" s="170">
        <v>7611</v>
      </c>
      <c r="M227" s="163">
        <v>0</v>
      </c>
      <c r="N227" s="163">
        <v>1047.96</v>
      </c>
      <c r="O227" s="163">
        <v>974.82</v>
      </c>
    </row>
    <row r="228" spans="1:15">
      <c r="A228" s="165">
        <v>106420491</v>
      </c>
      <c r="B228" s="166" t="s">
        <v>1499</v>
      </c>
      <c r="C228" s="167" t="s">
        <v>1221</v>
      </c>
      <c r="D228" s="167" t="s">
        <v>1220</v>
      </c>
      <c r="E228" s="167" t="s">
        <v>1221</v>
      </c>
      <c r="F228" s="165" t="s">
        <v>1220</v>
      </c>
      <c r="G228" s="167" t="s">
        <v>1220</v>
      </c>
      <c r="H228" s="168">
        <v>0.63627</v>
      </c>
      <c r="I228" s="169">
        <v>1.3343</v>
      </c>
      <c r="J228" s="169">
        <v>1.3037000000000001</v>
      </c>
      <c r="K228" s="170">
        <v>12832</v>
      </c>
      <c r="L228" s="170">
        <v>15494</v>
      </c>
      <c r="M228" s="163">
        <v>0</v>
      </c>
      <c r="N228" s="163">
        <v>1047.96</v>
      </c>
      <c r="O228" s="163">
        <v>974.82</v>
      </c>
    </row>
    <row r="229" spans="1:15">
      <c r="A229" s="165">
        <v>106190525</v>
      </c>
      <c r="B229" s="166" t="s">
        <v>1500</v>
      </c>
      <c r="C229" s="167" t="s">
        <v>1221</v>
      </c>
      <c r="D229" s="167" t="s">
        <v>1221</v>
      </c>
      <c r="E229" s="167" t="s">
        <v>1221</v>
      </c>
      <c r="F229" s="165" t="s">
        <v>1221</v>
      </c>
      <c r="G229" s="165" t="s">
        <v>1221</v>
      </c>
      <c r="H229" s="168">
        <v>0.2155</v>
      </c>
      <c r="I229" s="169">
        <v>1.2778</v>
      </c>
      <c r="J229" s="169">
        <v>1.2484999999999999</v>
      </c>
      <c r="K229" s="170">
        <v>6507</v>
      </c>
      <c r="L229" s="170">
        <v>7611</v>
      </c>
      <c r="M229" s="163">
        <v>1610</v>
      </c>
      <c r="N229" s="163">
        <v>1047.96</v>
      </c>
      <c r="O229" s="163">
        <v>974.82</v>
      </c>
    </row>
    <row r="230" spans="1:15">
      <c r="A230" s="165">
        <v>106301248</v>
      </c>
      <c r="B230" s="166" t="s">
        <v>1501</v>
      </c>
      <c r="C230" s="167" t="s">
        <v>1221</v>
      </c>
      <c r="D230" s="167" t="s">
        <v>1221</v>
      </c>
      <c r="E230" s="167" t="s">
        <v>1221</v>
      </c>
      <c r="F230" s="165" t="s">
        <v>1221</v>
      </c>
      <c r="G230" s="167" t="s">
        <v>1221</v>
      </c>
      <c r="H230" s="168">
        <v>0.15137999999999999</v>
      </c>
      <c r="I230" s="169">
        <v>1.2778</v>
      </c>
      <c r="J230" s="169">
        <v>1.2484999999999999</v>
      </c>
      <c r="K230" s="170">
        <v>6507</v>
      </c>
      <c r="L230" s="170">
        <v>7611</v>
      </c>
      <c r="M230" s="163">
        <v>0</v>
      </c>
      <c r="N230" s="163">
        <v>1047.96</v>
      </c>
      <c r="O230" s="163">
        <v>974.82</v>
      </c>
    </row>
    <row r="231" spans="1:15">
      <c r="A231" s="165">
        <v>106190198</v>
      </c>
      <c r="B231" s="166" t="s">
        <v>1502</v>
      </c>
      <c r="C231" s="167" t="s">
        <v>1221</v>
      </c>
      <c r="D231" s="167" t="s">
        <v>1221</v>
      </c>
      <c r="E231" s="167" t="s">
        <v>1221</v>
      </c>
      <c r="F231" s="165" t="s">
        <v>1221</v>
      </c>
      <c r="G231" s="167" t="s">
        <v>1221</v>
      </c>
      <c r="H231" s="168">
        <v>0.21581</v>
      </c>
      <c r="I231" s="169">
        <v>1.2778</v>
      </c>
      <c r="J231" s="169">
        <v>1.2484999999999999</v>
      </c>
      <c r="K231" s="170">
        <v>6507</v>
      </c>
      <c r="L231" s="170">
        <v>7611</v>
      </c>
      <c r="M231" s="163">
        <v>0</v>
      </c>
      <c r="N231" s="163">
        <v>1047.96</v>
      </c>
      <c r="O231" s="163">
        <v>862.31</v>
      </c>
    </row>
    <row r="232" spans="1:15">
      <c r="A232" s="165">
        <v>106191231</v>
      </c>
      <c r="B232" s="166" t="s">
        <v>1503</v>
      </c>
      <c r="C232" s="167" t="s">
        <v>1220</v>
      </c>
      <c r="D232" s="167" t="s">
        <v>1221</v>
      </c>
      <c r="E232" s="167" t="s">
        <v>1221</v>
      </c>
      <c r="F232" s="165" t="s">
        <v>1221</v>
      </c>
      <c r="G232" s="167" t="s">
        <v>1221</v>
      </c>
      <c r="H232" s="168">
        <v>0.39681</v>
      </c>
      <c r="I232" s="169">
        <v>1.2778</v>
      </c>
      <c r="J232" s="169">
        <v>1.2484999999999999</v>
      </c>
      <c r="K232" s="170">
        <v>6507</v>
      </c>
      <c r="L232" s="170">
        <v>7611</v>
      </c>
      <c r="M232" s="163">
        <v>0</v>
      </c>
      <c r="N232" s="163">
        <v>0</v>
      </c>
      <c r="O232" s="163">
        <v>0</v>
      </c>
    </row>
    <row r="233" spans="1:15">
      <c r="A233" s="165">
        <v>106560492</v>
      </c>
      <c r="B233" s="166" t="s">
        <v>1504</v>
      </c>
      <c r="C233" s="167" t="s">
        <v>1221</v>
      </c>
      <c r="D233" s="167" t="s">
        <v>1221</v>
      </c>
      <c r="E233" s="167" t="s">
        <v>1221</v>
      </c>
      <c r="F233" s="165" t="s">
        <v>1221</v>
      </c>
      <c r="G233" s="167" t="s">
        <v>1221</v>
      </c>
      <c r="H233" s="168">
        <v>0.16084999999999999</v>
      </c>
      <c r="I233" s="169">
        <v>1.3851</v>
      </c>
      <c r="J233" s="169">
        <v>1.3533999999999999</v>
      </c>
      <c r="K233" s="170">
        <v>6507</v>
      </c>
      <c r="L233" s="170">
        <v>8078</v>
      </c>
      <c r="M233" s="163">
        <v>0</v>
      </c>
      <c r="N233" s="163">
        <v>1047.96</v>
      </c>
      <c r="O233" s="163">
        <v>974.82</v>
      </c>
    </row>
    <row r="234" spans="1:15">
      <c r="A234" s="167">
        <v>106434040</v>
      </c>
      <c r="B234" s="166" t="s">
        <v>1505</v>
      </c>
      <c r="C234" s="167" t="s">
        <v>1221</v>
      </c>
      <c r="D234" s="167" t="s">
        <v>1221</v>
      </c>
      <c r="E234" s="167" t="s">
        <v>1220</v>
      </c>
      <c r="F234" s="165" t="s">
        <v>1221</v>
      </c>
      <c r="G234" s="167" t="s">
        <v>1221</v>
      </c>
      <c r="H234" s="168">
        <v>0.20568</v>
      </c>
      <c r="I234" s="169">
        <v>1.7312000000000001</v>
      </c>
      <c r="J234" s="169">
        <v>1.6916</v>
      </c>
      <c r="K234" s="170">
        <v>6507</v>
      </c>
      <c r="L234" s="170">
        <v>9581</v>
      </c>
      <c r="M234" s="163">
        <v>0</v>
      </c>
      <c r="N234" s="163">
        <v>1047.96</v>
      </c>
      <c r="O234" s="163">
        <v>974.82</v>
      </c>
    </row>
    <row r="235" spans="1:15">
      <c r="A235" s="165">
        <v>106121002</v>
      </c>
      <c r="B235" s="166" t="s">
        <v>1506</v>
      </c>
      <c r="C235" s="167" t="s">
        <v>1221</v>
      </c>
      <c r="D235" s="167" t="s">
        <v>1221</v>
      </c>
      <c r="E235" s="167" t="s">
        <v>1221</v>
      </c>
      <c r="F235" s="165" t="s">
        <v>1221</v>
      </c>
      <c r="G235" s="167" t="s">
        <v>1221</v>
      </c>
      <c r="H235" s="168">
        <v>0.38904</v>
      </c>
      <c r="I235" s="169">
        <v>1.2778</v>
      </c>
      <c r="J235" s="169">
        <v>1.2484999999999999</v>
      </c>
      <c r="K235" s="170">
        <v>6507</v>
      </c>
      <c r="L235" s="170">
        <v>7611</v>
      </c>
      <c r="M235" s="163">
        <v>0</v>
      </c>
      <c r="N235" s="163">
        <v>1047.96</v>
      </c>
      <c r="O235" s="163">
        <v>974.82</v>
      </c>
    </row>
    <row r="236" spans="1:15">
      <c r="A236" s="165">
        <v>106201281</v>
      </c>
      <c r="B236" s="166" t="s">
        <v>1320</v>
      </c>
      <c r="C236" s="167" t="s">
        <v>1221</v>
      </c>
      <c r="D236" s="167" t="s">
        <v>1221</v>
      </c>
      <c r="E236" s="167" t="s">
        <v>1221</v>
      </c>
      <c r="F236" s="165" t="s">
        <v>1221</v>
      </c>
      <c r="G236" s="167" t="s">
        <v>1221</v>
      </c>
      <c r="H236" s="168">
        <v>0.59513000000000005</v>
      </c>
      <c r="I236" s="169">
        <v>1.2778</v>
      </c>
      <c r="J236" s="169">
        <v>1.2484999999999999</v>
      </c>
      <c r="K236" s="170">
        <v>6507</v>
      </c>
      <c r="L236" s="170">
        <v>7611</v>
      </c>
      <c r="M236" s="163">
        <v>0</v>
      </c>
      <c r="N236" s="163">
        <v>1047.96</v>
      </c>
      <c r="O236" s="163">
        <v>974.82</v>
      </c>
    </row>
    <row r="237" spans="1:15">
      <c r="A237" s="165">
        <v>106260011</v>
      </c>
      <c r="B237" s="166" t="s">
        <v>1507</v>
      </c>
      <c r="C237" s="167" t="s">
        <v>1221</v>
      </c>
      <c r="D237" s="167" t="s">
        <v>1220</v>
      </c>
      <c r="E237" s="167" t="s">
        <v>1221</v>
      </c>
      <c r="F237" s="165" t="s">
        <v>1220</v>
      </c>
      <c r="G237" s="167" t="s">
        <v>1220</v>
      </c>
      <c r="H237" s="168">
        <v>0.51590000000000003</v>
      </c>
      <c r="I237" s="169">
        <v>1.2778</v>
      </c>
      <c r="J237" s="169">
        <v>1.2484999999999999</v>
      </c>
      <c r="K237" s="170">
        <v>12832</v>
      </c>
      <c r="L237" s="170">
        <v>15010</v>
      </c>
      <c r="M237" s="163">
        <v>0</v>
      </c>
      <c r="N237" s="163">
        <v>1047.96</v>
      </c>
      <c r="O237" s="163">
        <v>974.82</v>
      </c>
    </row>
    <row r="238" spans="1:15">
      <c r="A238" s="165">
        <v>106420493</v>
      </c>
      <c r="B238" s="166" t="s">
        <v>1508</v>
      </c>
      <c r="C238" s="167" t="s">
        <v>1221</v>
      </c>
      <c r="D238" s="167" t="s">
        <v>1221</v>
      </c>
      <c r="E238" s="167" t="s">
        <v>1221</v>
      </c>
      <c r="F238" s="165" t="s">
        <v>1221</v>
      </c>
      <c r="G238" s="165" t="s">
        <v>1221</v>
      </c>
      <c r="H238" s="168">
        <v>0.24582000000000001</v>
      </c>
      <c r="I238" s="169">
        <v>1.3343</v>
      </c>
      <c r="J238" s="169">
        <v>1.3037000000000001</v>
      </c>
      <c r="K238" s="170">
        <v>6507</v>
      </c>
      <c r="L238" s="170">
        <v>7857</v>
      </c>
      <c r="M238" s="163">
        <v>1246</v>
      </c>
      <c r="N238" s="163">
        <v>1047.96</v>
      </c>
      <c r="O238" s="163">
        <v>974.82</v>
      </c>
    </row>
    <row r="239" spans="1:15">
      <c r="A239" s="165">
        <v>106400466</v>
      </c>
      <c r="B239" s="166" t="s">
        <v>1509</v>
      </c>
      <c r="C239" s="167" t="s">
        <v>1221</v>
      </c>
      <c r="D239" s="167" t="s">
        <v>1221</v>
      </c>
      <c r="E239" s="167" t="s">
        <v>1221</v>
      </c>
      <c r="F239" s="165" t="s">
        <v>1221</v>
      </c>
      <c r="G239" s="167" t="s">
        <v>1221</v>
      </c>
      <c r="H239" s="168">
        <v>0.24582000000000001</v>
      </c>
      <c r="I239" s="169">
        <v>1.2778</v>
      </c>
      <c r="J239" s="169">
        <v>1.2484999999999999</v>
      </c>
      <c r="K239" s="170">
        <v>6507</v>
      </c>
      <c r="L239" s="170">
        <v>7611</v>
      </c>
      <c r="M239" s="163">
        <v>1207</v>
      </c>
      <c r="N239" s="163">
        <v>1047.96</v>
      </c>
      <c r="O239" s="163">
        <v>974.82</v>
      </c>
    </row>
    <row r="240" spans="1:15">
      <c r="A240" s="165">
        <v>106211006</v>
      </c>
      <c r="B240" s="166" t="s">
        <v>1510</v>
      </c>
      <c r="C240" s="167" t="s">
        <v>1221</v>
      </c>
      <c r="D240" s="167" t="s">
        <v>1220</v>
      </c>
      <c r="E240" s="167" t="s">
        <v>1221</v>
      </c>
      <c r="F240" s="165" t="s">
        <v>1221</v>
      </c>
      <c r="G240" s="167" t="s">
        <v>1221</v>
      </c>
      <c r="H240" s="168">
        <v>0.22337000000000001</v>
      </c>
      <c r="I240" s="169">
        <v>1.7741</v>
      </c>
      <c r="J240" s="169">
        <v>1.7335</v>
      </c>
      <c r="K240" s="170">
        <v>6507</v>
      </c>
      <c r="L240" s="170">
        <v>9767</v>
      </c>
      <c r="M240" s="163">
        <v>0</v>
      </c>
      <c r="N240" s="163">
        <v>1047.96</v>
      </c>
      <c r="O240" s="163">
        <v>974.82</v>
      </c>
    </row>
    <row r="241" spans="1:15">
      <c r="A241" s="165">
        <v>106190500</v>
      </c>
      <c r="B241" s="166" t="s">
        <v>1511</v>
      </c>
      <c r="C241" s="167" t="s">
        <v>1221</v>
      </c>
      <c r="D241" s="167" t="s">
        <v>1221</v>
      </c>
      <c r="E241" s="167" t="s">
        <v>1221</v>
      </c>
      <c r="F241" s="165" t="s">
        <v>1221</v>
      </c>
      <c r="G241" s="167" t="s">
        <v>1221</v>
      </c>
      <c r="H241" s="168">
        <v>0.25611</v>
      </c>
      <c r="I241" s="169">
        <v>1.2778</v>
      </c>
      <c r="J241" s="169">
        <v>1.2484999999999999</v>
      </c>
      <c r="K241" s="170">
        <v>6507</v>
      </c>
      <c r="L241" s="170">
        <v>7611</v>
      </c>
      <c r="M241" s="163">
        <v>0</v>
      </c>
      <c r="N241" s="163">
        <v>1047.96</v>
      </c>
      <c r="O241" s="163">
        <v>974.82</v>
      </c>
    </row>
    <row r="242" spans="1:15">
      <c r="A242" s="165">
        <v>106050932</v>
      </c>
      <c r="B242" s="166" t="s">
        <v>1512</v>
      </c>
      <c r="C242" s="167" t="s">
        <v>1221</v>
      </c>
      <c r="D242" s="167" t="s">
        <v>1221</v>
      </c>
      <c r="E242" s="167" t="s">
        <v>1221</v>
      </c>
      <c r="F242" s="165" t="s">
        <v>1220</v>
      </c>
      <c r="G242" s="167" t="s">
        <v>1220</v>
      </c>
      <c r="H242" s="168">
        <v>0.29908000000000001</v>
      </c>
      <c r="I242" s="169">
        <v>1.2778</v>
      </c>
      <c r="J242" s="169">
        <v>1.2484999999999999</v>
      </c>
      <c r="K242" s="170">
        <v>12832</v>
      </c>
      <c r="L242" s="170">
        <v>15010</v>
      </c>
      <c r="M242" s="163">
        <v>0</v>
      </c>
      <c r="N242" s="163">
        <v>1047.96</v>
      </c>
      <c r="O242" s="163">
        <v>974.82</v>
      </c>
    </row>
    <row r="243" spans="1:15">
      <c r="A243" s="165">
        <v>106090933</v>
      </c>
      <c r="B243" s="166" t="s">
        <v>1513</v>
      </c>
      <c r="C243" s="167" t="s">
        <v>1221</v>
      </c>
      <c r="D243" s="167" t="s">
        <v>1221</v>
      </c>
      <c r="E243" s="167" t="s">
        <v>1221</v>
      </c>
      <c r="F243" s="165" t="s">
        <v>1220</v>
      </c>
      <c r="G243" s="165" t="s">
        <v>1220</v>
      </c>
      <c r="H243" s="168">
        <v>0.19608999999999999</v>
      </c>
      <c r="I243" s="169">
        <v>1.5801000000000001</v>
      </c>
      <c r="J243" s="169">
        <v>1.5439000000000001</v>
      </c>
      <c r="K243" s="170">
        <v>12832</v>
      </c>
      <c r="L243" s="170">
        <v>17599</v>
      </c>
      <c r="M243" s="163">
        <v>0</v>
      </c>
      <c r="N243" s="163">
        <v>1047.96</v>
      </c>
      <c r="O243" s="163">
        <v>974.82</v>
      </c>
    </row>
    <row r="244" spans="1:15">
      <c r="A244" s="165">
        <v>106191230</v>
      </c>
      <c r="B244" s="166" t="s">
        <v>1514</v>
      </c>
      <c r="C244" s="167" t="s">
        <v>1221</v>
      </c>
      <c r="D244" s="167" t="s">
        <v>1221</v>
      </c>
      <c r="E244" s="167" t="s">
        <v>1221</v>
      </c>
      <c r="F244" s="165" t="s">
        <v>1221</v>
      </c>
      <c r="G244" s="165" t="s">
        <v>1221</v>
      </c>
      <c r="H244" s="168">
        <v>0.19</v>
      </c>
      <c r="I244" s="169">
        <v>1.2778</v>
      </c>
      <c r="J244" s="169">
        <v>1.2484999999999999</v>
      </c>
      <c r="K244" s="170">
        <v>6507</v>
      </c>
      <c r="L244" s="170">
        <v>7611</v>
      </c>
      <c r="M244" s="163">
        <v>0</v>
      </c>
      <c r="N244" s="163">
        <v>1047.96</v>
      </c>
      <c r="O244" s="163">
        <v>974.82</v>
      </c>
    </row>
    <row r="245" spans="1:15">
      <c r="A245" s="167">
        <v>106450936</v>
      </c>
      <c r="B245" s="166" t="s">
        <v>1515</v>
      </c>
      <c r="C245" s="165" t="s">
        <v>1221</v>
      </c>
      <c r="D245" s="165" t="s">
        <v>1220</v>
      </c>
      <c r="E245" s="167" t="s">
        <v>1221</v>
      </c>
      <c r="F245" s="165" t="s">
        <v>1220</v>
      </c>
      <c r="G245" s="167" t="s">
        <v>1220</v>
      </c>
      <c r="H245" s="168">
        <v>0.54098000000000002</v>
      </c>
      <c r="I245" s="169">
        <v>1.4291</v>
      </c>
      <c r="J245" s="169">
        <v>1.3964000000000001</v>
      </c>
      <c r="K245" s="170">
        <v>12832</v>
      </c>
      <c r="L245" s="170">
        <v>16306</v>
      </c>
      <c r="M245" s="163">
        <v>0</v>
      </c>
      <c r="N245" s="163">
        <v>1047.96</v>
      </c>
      <c r="O245" s="163">
        <v>974.82</v>
      </c>
    </row>
    <row r="246" spans="1:15">
      <c r="A246" s="165">
        <v>106240924</v>
      </c>
      <c r="B246" s="166" t="s">
        <v>1516</v>
      </c>
      <c r="C246" s="167" t="s">
        <v>1221</v>
      </c>
      <c r="D246" s="167" t="s">
        <v>1221</v>
      </c>
      <c r="E246" s="167" t="s">
        <v>1221</v>
      </c>
      <c r="F246" s="165" t="s">
        <v>1220</v>
      </c>
      <c r="G246" s="165" t="s">
        <v>1220</v>
      </c>
      <c r="H246" s="168">
        <v>0.35569000000000001</v>
      </c>
      <c r="I246" s="169">
        <v>1.2778</v>
      </c>
      <c r="J246" s="169">
        <v>1.2484999999999999</v>
      </c>
      <c r="K246" s="170">
        <v>12832</v>
      </c>
      <c r="L246" s="170">
        <v>15010</v>
      </c>
      <c r="M246" s="163">
        <v>0</v>
      </c>
      <c r="N246" s="163">
        <v>1047.96</v>
      </c>
      <c r="O246" s="163">
        <v>974.82</v>
      </c>
    </row>
    <row r="247" spans="1:15">
      <c r="A247" s="165">
        <v>106500939</v>
      </c>
      <c r="B247" s="166" t="s">
        <v>1517</v>
      </c>
      <c r="C247" s="167" t="s">
        <v>1221</v>
      </c>
      <c r="D247" s="167" t="s">
        <v>1221</v>
      </c>
      <c r="E247" s="167" t="s">
        <v>1221</v>
      </c>
      <c r="F247" s="165" t="s">
        <v>1221</v>
      </c>
      <c r="G247" s="167" t="s">
        <v>1221</v>
      </c>
      <c r="H247" s="168">
        <v>0.21012</v>
      </c>
      <c r="I247" s="169">
        <v>1.3169</v>
      </c>
      <c r="J247" s="169">
        <v>1.2867</v>
      </c>
      <c r="K247" s="170">
        <v>6507</v>
      </c>
      <c r="L247" s="170">
        <v>7781</v>
      </c>
      <c r="M247" s="163">
        <v>0</v>
      </c>
      <c r="N247" s="163">
        <v>1047.96</v>
      </c>
      <c r="O247" s="163">
        <v>974.82</v>
      </c>
    </row>
    <row r="248" spans="1:15">
      <c r="A248" s="165">
        <v>106190521</v>
      </c>
      <c r="B248" s="166" t="s">
        <v>1518</v>
      </c>
      <c r="C248" s="167" t="s">
        <v>1221</v>
      </c>
      <c r="D248" s="167" t="s">
        <v>1221</v>
      </c>
      <c r="E248" s="167" t="s">
        <v>1221</v>
      </c>
      <c r="F248" s="165" t="s">
        <v>1221</v>
      </c>
      <c r="G248" s="167" t="s">
        <v>1221</v>
      </c>
      <c r="H248" s="168">
        <v>0.18199000000000001</v>
      </c>
      <c r="I248" s="169">
        <v>1.2778</v>
      </c>
      <c r="J248" s="169">
        <v>1.2484999999999999</v>
      </c>
      <c r="K248" s="170">
        <v>6507</v>
      </c>
      <c r="L248" s="170">
        <v>7611</v>
      </c>
      <c r="M248" s="163">
        <v>0</v>
      </c>
      <c r="N248" s="163">
        <v>1047.96</v>
      </c>
      <c r="O248" s="163">
        <v>895.59</v>
      </c>
    </row>
    <row r="249" spans="1:15">
      <c r="A249" s="165">
        <v>106231013</v>
      </c>
      <c r="B249" s="166" t="s">
        <v>1519</v>
      </c>
      <c r="C249" s="167" t="s">
        <v>1221</v>
      </c>
      <c r="D249" s="167" t="s">
        <v>1220</v>
      </c>
      <c r="E249" s="167" t="s">
        <v>1221</v>
      </c>
      <c r="F249" s="165" t="s">
        <v>1220</v>
      </c>
      <c r="G249" s="167" t="s">
        <v>1220</v>
      </c>
      <c r="H249" s="168">
        <v>0.52302999999999999</v>
      </c>
      <c r="I249" s="169">
        <v>1.2778</v>
      </c>
      <c r="J249" s="169">
        <v>1.2484999999999999</v>
      </c>
      <c r="K249" s="170">
        <v>12832</v>
      </c>
      <c r="L249" s="170">
        <v>15010</v>
      </c>
      <c r="M249" s="163">
        <v>0</v>
      </c>
      <c r="N249" s="163">
        <v>1047.96</v>
      </c>
      <c r="O249" s="163">
        <v>974.82</v>
      </c>
    </row>
    <row r="250" spans="1:15">
      <c r="A250" s="165">
        <v>106334018</v>
      </c>
      <c r="B250" s="166" t="s">
        <v>1520</v>
      </c>
      <c r="C250" s="167" t="s">
        <v>1221</v>
      </c>
      <c r="D250" s="167" t="s">
        <v>1221</v>
      </c>
      <c r="E250" s="167" t="s">
        <v>1221</v>
      </c>
      <c r="F250" s="165" t="s">
        <v>1221</v>
      </c>
      <c r="G250" s="165" t="s">
        <v>1221</v>
      </c>
      <c r="H250" s="168">
        <v>0.42315000000000003</v>
      </c>
      <c r="I250" s="169">
        <v>1.2778</v>
      </c>
      <c r="J250" s="169">
        <v>1.2484999999999999</v>
      </c>
      <c r="K250" s="170">
        <v>6507</v>
      </c>
      <c r="L250" s="170">
        <v>7611</v>
      </c>
      <c r="M250" s="163">
        <v>0</v>
      </c>
      <c r="N250" s="163">
        <v>1047.96</v>
      </c>
      <c r="O250" s="163">
        <v>974.82</v>
      </c>
    </row>
    <row r="251" spans="1:15">
      <c r="A251" s="165">
        <v>106414018</v>
      </c>
      <c r="B251" s="166" t="s">
        <v>1521</v>
      </c>
      <c r="C251" s="167" t="s">
        <v>1221</v>
      </c>
      <c r="D251" s="167" t="s">
        <v>1221</v>
      </c>
      <c r="E251" s="167" t="s">
        <v>1221</v>
      </c>
      <c r="F251" s="165" t="s">
        <v>1221</v>
      </c>
      <c r="G251" s="167" t="s">
        <v>1221</v>
      </c>
      <c r="H251" s="168">
        <v>0.44966</v>
      </c>
      <c r="I251" s="169">
        <v>1.7172000000000001</v>
      </c>
      <c r="J251" s="169">
        <v>1.6778999999999999</v>
      </c>
      <c r="K251" s="170">
        <v>6507</v>
      </c>
      <c r="L251" s="170">
        <v>9520</v>
      </c>
      <c r="M251" s="163">
        <v>0</v>
      </c>
      <c r="N251" s="163">
        <v>1047.96</v>
      </c>
      <c r="O251" s="163">
        <v>974.82</v>
      </c>
    </row>
    <row r="252" spans="1:15">
      <c r="A252" s="165">
        <v>106340947</v>
      </c>
      <c r="B252" s="166" t="s">
        <v>1522</v>
      </c>
      <c r="C252" s="167" t="s">
        <v>1221</v>
      </c>
      <c r="D252" s="167" t="s">
        <v>1221</v>
      </c>
      <c r="E252" s="167" t="s">
        <v>1221</v>
      </c>
      <c r="F252" s="165" t="s">
        <v>1221</v>
      </c>
      <c r="G252" s="167" t="s">
        <v>1221</v>
      </c>
      <c r="H252" s="168">
        <v>0.22184000000000001</v>
      </c>
      <c r="I252" s="169">
        <v>1.5801000000000001</v>
      </c>
      <c r="J252" s="169">
        <v>1.5439000000000001</v>
      </c>
      <c r="K252" s="170">
        <v>6507</v>
      </c>
      <c r="L252" s="170">
        <v>8924</v>
      </c>
      <c r="M252" s="163">
        <v>1415</v>
      </c>
      <c r="N252" s="163">
        <v>1047.96</v>
      </c>
      <c r="O252" s="163">
        <v>974.82</v>
      </c>
    </row>
    <row r="253" spans="1:15">
      <c r="A253" s="165">
        <v>106150761</v>
      </c>
      <c r="B253" s="166" t="s">
        <v>1523</v>
      </c>
      <c r="C253" s="167" t="s">
        <v>1221</v>
      </c>
      <c r="D253" s="167" t="s">
        <v>1221</v>
      </c>
      <c r="E253" s="167" t="s">
        <v>1221</v>
      </c>
      <c r="F253" s="165" t="s">
        <v>1221</v>
      </c>
      <c r="G253" s="167" t="s">
        <v>1221</v>
      </c>
      <c r="H253" s="168">
        <v>0.23122000000000001</v>
      </c>
      <c r="I253" s="169">
        <v>1.2778</v>
      </c>
      <c r="J253" s="169">
        <v>1.2484999999999999</v>
      </c>
      <c r="K253" s="170">
        <v>6507</v>
      </c>
      <c r="L253" s="170">
        <v>7611</v>
      </c>
      <c r="M253" s="163">
        <v>0</v>
      </c>
      <c r="N253" s="163">
        <v>1047.96</v>
      </c>
      <c r="O253" s="163">
        <v>974.82</v>
      </c>
    </row>
    <row r="254" spans="1:15">
      <c r="A254" s="165">
        <v>106344029</v>
      </c>
      <c r="B254" s="166" t="s">
        <v>1524</v>
      </c>
      <c r="C254" s="167" t="s">
        <v>1221</v>
      </c>
      <c r="D254" s="167" t="s">
        <v>1221</v>
      </c>
      <c r="E254" s="167" t="s">
        <v>1221</v>
      </c>
      <c r="F254" s="165" t="s">
        <v>1221</v>
      </c>
      <c r="G254" s="167" t="s">
        <v>1221</v>
      </c>
      <c r="H254" s="168">
        <v>0.21994</v>
      </c>
      <c r="I254" s="169">
        <v>1.5801000000000001</v>
      </c>
      <c r="J254" s="169">
        <v>1.5439000000000001</v>
      </c>
      <c r="K254" s="170">
        <v>6507</v>
      </c>
      <c r="L254" s="170">
        <v>8924</v>
      </c>
      <c r="M254" s="163">
        <v>0</v>
      </c>
      <c r="N254" s="163">
        <v>1047.96</v>
      </c>
      <c r="O254" s="163">
        <v>974.82</v>
      </c>
    </row>
    <row r="255" spans="1:15">
      <c r="A255" s="165">
        <v>106240942</v>
      </c>
      <c r="B255" s="166" t="s">
        <v>1525</v>
      </c>
      <c r="C255" s="167" t="s">
        <v>1221</v>
      </c>
      <c r="D255" s="167" t="s">
        <v>1221</v>
      </c>
      <c r="E255" s="167" t="s">
        <v>1221</v>
      </c>
      <c r="F255" s="165" t="s">
        <v>1221</v>
      </c>
      <c r="G255" s="167" t="s">
        <v>1221</v>
      </c>
      <c r="H255" s="168">
        <v>0.21629999999999999</v>
      </c>
      <c r="I255" s="169">
        <v>1.2954000000000001</v>
      </c>
      <c r="J255" s="169">
        <v>1.2657</v>
      </c>
      <c r="K255" s="170">
        <v>6507</v>
      </c>
      <c r="L255" s="170">
        <v>7688</v>
      </c>
      <c r="M255" s="163">
        <v>0</v>
      </c>
      <c r="N255" s="163">
        <v>1047.96</v>
      </c>
      <c r="O255" s="163">
        <v>974.82</v>
      </c>
    </row>
    <row r="256" spans="1:15">
      <c r="A256" s="165">
        <v>106450949</v>
      </c>
      <c r="B256" s="166" t="s">
        <v>1526</v>
      </c>
      <c r="C256" s="167" t="s">
        <v>1221</v>
      </c>
      <c r="D256" s="167" t="s">
        <v>1221</v>
      </c>
      <c r="E256" s="167" t="s">
        <v>1221</v>
      </c>
      <c r="F256" s="165" t="s">
        <v>1221</v>
      </c>
      <c r="G256" s="167" t="s">
        <v>1221</v>
      </c>
      <c r="H256" s="168">
        <v>0.24721000000000001</v>
      </c>
      <c r="I256" s="169">
        <v>1.4291</v>
      </c>
      <c r="J256" s="169">
        <v>1.3964000000000001</v>
      </c>
      <c r="K256" s="170">
        <v>6507</v>
      </c>
      <c r="L256" s="170">
        <v>8269</v>
      </c>
      <c r="M256" s="163">
        <v>0</v>
      </c>
      <c r="N256" s="163">
        <v>1047.96</v>
      </c>
      <c r="O256" s="163">
        <v>974.82</v>
      </c>
    </row>
    <row r="257" spans="1:15">
      <c r="A257" s="165">
        <v>106470871</v>
      </c>
      <c r="B257" s="166" t="s">
        <v>1527</v>
      </c>
      <c r="C257" s="167" t="s">
        <v>1221</v>
      </c>
      <c r="D257" s="167" t="s">
        <v>1221</v>
      </c>
      <c r="E257" s="167" t="s">
        <v>1221</v>
      </c>
      <c r="F257" s="165" t="s">
        <v>1220</v>
      </c>
      <c r="G257" s="167" t="s">
        <v>1220</v>
      </c>
      <c r="H257" s="168">
        <v>0.57609999999999995</v>
      </c>
      <c r="I257" s="169">
        <v>1.2778</v>
      </c>
      <c r="J257" s="169">
        <v>1.2484999999999999</v>
      </c>
      <c r="K257" s="170">
        <v>12832</v>
      </c>
      <c r="L257" s="170">
        <v>15010</v>
      </c>
      <c r="M257" s="163">
        <v>0</v>
      </c>
      <c r="N257" s="163">
        <v>1047.96</v>
      </c>
      <c r="O257" s="163">
        <v>974.82</v>
      </c>
    </row>
    <row r="258" spans="1:15">
      <c r="A258" s="165">
        <v>106340950</v>
      </c>
      <c r="B258" s="166" t="s">
        <v>1528</v>
      </c>
      <c r="C258" s="167" t="s">
        <v>1221</v>
      </c>
      <c r="D258" s="167" t="s">
        <v>1221</v>
      </c>
      <c r="E258" s="167" t="s">
        <v>1221</v>
      </c>
      <c r="F258" s="165" t="s">
        <v>1221</v>
      </c>
      <c r="G258" s="167" t="s">
        <v>1221</v>
      </c>
      <c r="H258" s="168">
        <v>0.2094</v>
      </c>
      <c r="I258" s="169">
        <v>1.5801000000000001</v>
      </c>
      <c r="J258" s="169">
        <v>1.5439000000000001</v>
      </c>
      <c r="K258" s="170">
        <v>6507</v>
      </c>
      <c r="L258" s="170">
        <v>8924</v>
      </c>
      <c r="M258" s="163">
        <v>0</v>
      </c>
      <c r="N258" s="163">
        <v>1047.96</v>
      </c>
      <c r="O258" s="163">
        <v>974.82</v>
      </c>
    </row>
    <row r="259" spans="1:15">
      <c r="A259" s="165">
        <v>106154108</v>
      </c>
      <c r="B259" s="166" t="s">
        <v>1311</v>
      </c>
      <c r="C259" s="167" t="s">
        <v>1221</v>
      </c>
      <c r="D259" s="167" t="s">
        <v>1221</v>
      </c>
      <c r="E259" s="167" t="s">
        <v>1221</v>
      </c>
      <c r="F259" s="165" t="s">
        <v>1221</v>
      </c>
      <c r="G259" s="167" t="s">
        <v>1221</v>
      </c>
      <c r="H259" s="168">
        <v>0.23122000000000001</v>
      </c>
      <c r="I259" s="169">
        <v>1.2778</v>
      </c>
      <c r="J259" s="169">
        <v>1.2484999999999999</v>
      </c>
      <c r="K259" s="170">
        <v>6507</v>
      </c>
      <c r="L259" s="170">
        <v>7611</v>
      </c>
      <c r="M259" s="163">
        <v>0</v>
      </c>
      <c r="N259" s="163">
        <v>1047.96</v>
      </c>
      <c r="O259" s="163">
        <v>974.82</v>
      </c>
    </row>
    <row r="260" spans="1:15">
      <c r="A260" s="165">
        <v>106340951</v>
      </c>
      <c r="B260" s="166" t="s">
        <v>1529</v>
      </c>
      <c r="C260" s="167" t="s">
        <v>1221</v>
      </c>
      <c r="D260" s="167" t="s">
        <v>1221</v>
      </c>
      <c r="E260" s="167" t="s">
        <v>1221</v>
      </c>
      <c r="F260" s="165" t="s">
        <v>1221</v>
      </c>
      <c r="G260" s="167" t="s">
        <v>1221</v>
      </c>
      <c r="H260" s="168">
        <v>0.20488999999999999</v>
      </c>
      <c r="I260" s="169">
        <v>1.5801000000000001</v>
      </c>
      <c r="J260" s="169">
        <v>1.5439000000000001</v>
      </c>
      <c r="K260" s="170">
        <v>6507</v>
      </c>
      <c r="L260" s="170">
        <v>8924</v>
      </c>
      <c r="M260" s="163">
        <v>0</v>
      </c>
      <c r="N260" s="163">
        <v>1047.96</v>
      </c>
      <c r="O260" s="163">
        <v>974.82</v>
      </c>
    </row>
    <row r="261" spans="1:15">
      <c r="A261" s="165">
        <v>106190529</v>
      </c>
      <c r="B261" s="166" t="s">
        <v>1530</v>
      </c>
      <c r="C261" s="167" t="s">
        <v>1221</v>
      </c>
      <c r="D261" s="167" t="s">
        <v>1221</v>
      </c>
      <c r="E261" s="167" t="s">
        <v>1221</v>
      </c>
      <c r="F261" s="165" t="s">
        <v>1221</v>
      </c>
      <c r="G261" s="167" t="s">
        <v>1221</v>
      </c>
      <c r="H261" s="168">
        <v>0.11261</v>
      </c>
      <c r="I261" s="169">
        <v>1.2778</v>
      </c>
      <c r="J261" s="169">
        <v>1.2484999999999999</v>
      </c>
      <c r="K261" s="170">
        <v>6507</v>
      </c>
      <c r="L261" s="170">
        <v>7611</v>
      </c>
      <c r="M261" s="163">
        <v>1207</v>
      </c>
      <c r="N261" s="163">
        <v>1047.96</v>
      </c>
      <c r="O261" s="163">
        <v>974.82</v>
      </c>
    </row>
    <row r="262" spans="1:15">
      <c r="A262" s="165">
        <v>106410852</v>
      </c>
      <c r="B262" s="166" t="s">
        <v>1531</v>
      </c>
      <c r="C262" s="167" t="s">
        <v>1221</v>
      </c>
      <c r="D262" s="167" t="s">
        <v>1221</v>
      </c>
      <c r="E262" s="167" t="s">
        <v>1221</v>
      </c>
      <c r="F262" s="165" t="s">
        <v>1221</v>
      </c>
      <c r="G262" s="167" t="s">
        <v>1221</v>
      </c>
      <c r="H262" s="168">
        <v>0.33100000000000002</v>
      </c>
      <c r="I262" s="169">
        <v>1.7172000000000001</v>
      </c>
      <c r="J262" s="169">
        <v>1.6778999999999999</v>
      </c>
      <c r="K262" s="170">
        <v>6507</v>
      </c>
      <c r="L262" s="170">
        <v>9520</v>
      </c>
      <c r="M262" s="163">
        <v>0</v>
      </c>
      <c r="N262" s="163">
        <v>1047.96</v>
      </c>
      <c r="O262" s="163">
        <v>974.82</v>
      </c>
    </row>
    <row r="263" spans="1:15">
      <c r="A263" s="165">
        <v>106190524</v>
      </c>
      <c r="B263" s="166" t="s">
        <v>1532</v>
      </c>
      <c r="C263" s="165" t="s">
        <v>1221</v>
      </c>
      <c r="D263" s="165" t="s">
        <v>1221</v>
      </c>
      <c r="E263" s="165" t="s">
        <v>1221</v>
      </c>
      <c r="F263" s="165" t="s">
        <v>1221</v>
      </c>
      <c r="G263" s="165" t="s">
        <v>1221</v>
      </c>
      <c r="H263" s="168">
        <v>0.36426999999999998</v>
      </c>
      <c r="I263" s="169">
        <v>1.2778</v>
      </c>
      <c r="J263" s="169">
        <v>1.2484999999999999</v>
      </c>
      <c r="K263" s="170">
        <v>6507</v>
      </c>
      <c r="L263" s="170">
        <v>7611</v>
      </c>
      <c r="M263" s="163">
        <v>0</v>
      </c>
      <c r="N263" s="163">
        <v>1047.96</v>
      </c>
      <c r="O263" s="163">
        <v>974.82</v>
      </c>
    </row>
    <row r="264" spans="1:15">
      <c r="A264" s="165">
        <v>106301337</v>
      </c>
      <c r="B264" s="166" t="s">
        <v>1533</v>
      </c>
      <c r="C264" s="167" t="s">
        <v>1221</v>
      </c>
      <c r="D264" s="167" t="s">
        <v>1221</v>
      </c>
      <c r="E264" s="167" t="s">
        <v>1221</v>
      </c>
      <c r="F264" s="165" t="s">
        <v>1221</v>
      </c>
      <c r="G264" s="167" t="s">
        <v>1221</v>
      </c>
      <c r="H264" s="168">
        <v>0.27262999999999998</v>
      </c>
      <c r="I264" s="169">
        <v>1.2778</v>
      </c>
      <c r="J264" s="169">
        <v>1.2484999999999999</v>
      </c>
      <c r="K264" s="170">
        <v>6507</v>
      </c>
      <c r="L264" s="170">
        <v>7611</v>
      </c>
      <c r="M264" s="163">
        <v>1207</v>
      </c>
      <c r="N264" s="163">
        <v>1047.96</v>
      </c>
      <c r="O264" s="163">
        <v>974.82</v>
      </c>
    </row>
    <row r="265" spans="1:15">
      <c r="A265" s="165">
        <v>106301262</v>
      </c>
      <c r="B265" s="166" t="s">
        <v>1534</v>
      </c>
      <c r="C265" s="167" t="s">
        <v>1221</v>
      </c>
      <c r="D265" s="167" t="s">
        <v>1221</v>
      </c>
      <c r="E265" s="167" t="s">
        <v>1221</v>
      </c>
      <c r="F265" s="165" t="s">
        <v>1221</v>
      </c>
      <c r="G265" s="167" t="s">
        <v>1221</v>
      </c>
      <c r="H265" s="168">
        <v>0.27262999999999998</v>
      </c>
      <c r="I265" s="169">
        <v>1.2778</v>
      </c>
      <c r="J265" s="169">
        <v>1.2484999999999999</v>
      </c>
      <c r="K265" s="170">
        <v>6507</v>
      </c>
      <c r="L265" s="170">
        <v>7611</v>
      </c>
      <c r="M265" s="163">
        <v>1207</v>
      </c>
      <c r="N265" s="163">
        <v>1047.96</v>
      </c>
      <c r="O265" s="163">
        <v>974.82</v>
      </c>
    </row>
    <row r="266" spans="1:15">
      <c r="A266" s="165">
        <v>106250956</v>
      </c>
      <c r="B266" s="166" t="s">
        <v>1535</v>
      </c>
      <c r="C266" s="167" t="s">
        <v>1221</v>
      </c>
      <c r="D266" s="167" t="s">
        <v>1220</v>
      </c>
      <c r="E266" s="167" t="s">
        <v>1221</v>
      </c>
      <c r="F266" s="165" t="s">
        <v>1220</v>
      </c>
      <c r="G266" s="167" t="s">
        <v>1220</v>
      </c>
      <c r="H266" s="168">
        <v>0.37422</v>
      </c>
      <c r="I266" s="169">
        <v>1.2778</v>
      </c>
      <c r="J266" s="169">
        <v>1.2484999999999999</v>
      </c>
      <c r="K266" s="170">
        <v>12832</v>
      </c>
      <c r="L266" s="170">
        <v>15010</v>
      </c>
      <c r="M266" s="163">
        <v>0</v>
      </c>
      <c r="N266" s="163">
        <v>1047.96</v>
      </c>
      <c r="O266" s="163">
        <v>974.82</v>
      </c>
    </row>
    <row r="267" spans="1:15">
      <c r="A267" s="165">
        <v>106190541</v>
      </c>
      <c r="B267" s="166" t="s">
        <v>1536</v>
      </c>
      <c r="C267" s="167" t="s">
        <v>1221</v>
      </c>
      <c r="D267" s="167" t="s">
        <v>1221</v>
      </c>
      <c r="E267" s="167" t="s">
        <v>1221</v>
      </c>
      <c r="F267" s="165" t="s">
        <v>1221</v>
      </c>
      <c r="G267" s="165" t="s">
        <v>1221</v>
      </c>
      <c r="H267" s="168">
        <v>0.44026999999999999</v>
      </c>
      <c r="I267" s="169">
        <v>1.2777999999999998</v>
      </c>
      <c r="J267" s="169">
        <v>1.2484999999999999</v>
      </c>
      <c r="K267" s="170">
        <v>6507</v>
      </c>
      <c r="L267" s="170">
        <v>7611</v>
      </c>
      <c r="M267" s="163">
        <v>0</v>
      </c>
      <c r="N267" s="163">
        <v>1047.96</v>
      </c>
      <c r="O267" s="163">
        <v>974.82</v>
      </c>
    </row>
    <row r="268" spans="1:15">
      <c r="A268" s="165">
        <v>106361166</v>
      </c>
      <c r="B268" s="166" t="s">
        <v>1537</v>
      </c>
      <c r="C268" s="167" t="s">
        <v>1221</v>
      </c>
      <c r="D268" s="167" t="s">
        <v>1221</v>
      </c>
      <c r="E268" s="167" t="s">
        <v>1221</v>
      </c>
      <c r="F268" s="165" t="s">
        <v>1221</v>
      </c>
      <c r="G268" s="167" t="s">
        <v>1221</v>
      </c>
      <c r="H268" s="168">
        <v>0.27211000000000002</v>
      </c>
      <c r="I268" s="169">
        <v>1.2778</v>
      </c>
      <c r="J268" s="169">
        <v>1.2484999999999999</v>
      </c>
      <c r="K268" s="170">
        <v>6507</v>
      </c>
      <c r="L268" s="170">
        <v>7611</v>
      </c>
      <c r="M268" s="163">
        <v>0</v>
      </c>
      <c r="N268" s="163">
        <v>1047.96</v>
      </c>
      <c r="O268" s="163">
        <v>974.82</v>
      </c>
    </row>
    <row r="269" spans="1:15">
      <c r="A269" s="165">
        <v>106190547</v>
      </c>
      <c r="B269" s="166" t="s">
        <v>1538</v>
      </c>
      <c r="C269" s="167" t="s">
        <v>1221</v>
      </c>
      <c r="D269" s="167" t="s">
        <v>1221</v>
      </c>
      <c r="E269" s="167" t="s">
        <v>1221</v>
      </c>
      <c r="F269" s="165" t="s">
        <v>1221</v>
      </c>
      <c r="G269" s="167" t="s">
        <v>1221</v>
      </c>
      <c r="H269" s="168">
        <v>0.10854</v>
      </c>
      <c r="I269" s="169">
        <v>1.2778</v>
      </c>
      <c r="J269" s="169">
        <v>1.2484999999999999</v>
      </c>
      <c r="K269" s="170">
        <v>6507</v>
      </c>
      <c r="L269" s="170">
        <v>7611</v>
      </c>
      <c r="M269" s="163">
        <v>0</v>
      </c>
      <c r="N269" s="163">
        <v>1047.96</v>
      </c>
      <c r="O269" s="163">
        <v>974.82</v>
      </c>
    </row>
    <row r="270" spans="1:15">
      <c r="A270" s="165">
        <v>106361266</v>
      </c>
      <c r="B270" s="166" t="s">
        <v>1539</v>
      </c>
      <c r="C270" s="167" t="s">
        <v>1221</v>
      </c>
      <c r="D270" s="167" t="s">
        <v>1220</v>
      </c>
      <c r="E270" s="167" t="s">
        <v>1221</v>
      </c>
      <c r="F270" s="165" t="s">
        <v>1220</v>
      </c>
      <c r="G270" s="167" t="s">
        <v>1220</v>
      </c>
      <c r="H270" s="168">
        <v>0.50558999999999998</v>
      </c>
      <c r="I270" s="169">
        <v>1.2778</v>
      </c>
      <c r="J270" s="169">
        <v>1.2484999999999999</v>
      </c>
      <c r="K270" s="170">
        <v>12832</v>
      </c>
      <c r="L270" s="170">
        <v>15010</v>
      </c>
      <c r="M270" s="163">
        <v>0</v>
      </c>
      <c r="N270" s="163">
        <v>1047.96</v>
      </c>
      <c r="O270" s="163">
        <v>974.82</v>
      </c>
    </row>
    <row r="271" spans="1:15">
      <c r="A271" s="165">
        <v>106274043</v>
      </c>
      <c r="B271" s="166" t="s">
        <v>1540</v>
      </c>
      <c r="C271" s="167" t="s">
        <v>1220</v>
      </c>
      <c r="D271" s="167" t="s">
        <v>1221</v>
      </c>
      <c r="E271" s="167" t="s">
        <v>1221</v>
      </c>
      <c r="F271" s="165" t="s">
        <v>1221</v>
      </c>
      <c r="G271" s="165" t="s">
        <v>1221</v>
      </c>
      <c r="H271" s="168">
        <v>0.19384000000000001</v>
      </c>
      <c r="I271" s="169">
        <v>1.6900999999999999</v>
      </c>
      <c r="J271" s="169">
        <v>1.6514</v>
      </c>
      <c r="K271" s="170">
        <v>6507</v>
      </c>
      <c r="L271" s="170">
        <v>9402</v>
      </c>
      <c r="M271" s="163">
        <v>0</v>
      </c>
      <c r="N271" s="163">
        <v>0</v>
      </c>
      <c r="O271" s="163">
        <v>0</v>
      </c>
    </row>
    <row r="272" spans="1:15">
      <c r="A272" s="165">
        <v>106481357</v>
      </c>
      <c r="B272" s="166" t="s">
        <v>1312</v>
      </c>
      <c r="C272" s="167" t="s">
        <v>1221</v>
      </c>
      <c r="D272" s="167" t="s">
        <v>1221</v>
      </c>
      <c r="E272" s="167" t="s">
        <v>1221</v>
      </c>
      <c r="F272" s="165" t="s">
        <v>1221</v>
      </c>
      <c r="G272" s="167" t="s">
        <v>1221</v>
      </c>
      <c r="H272" s="168">
        <v>0.14349000000000001</v>
      </c>
      <c r="I272" s="169">
        <v>1.6763999999999999</v>
      </c>
      <c r="J272" s="169">
        <v>1.6379999999999999</v>
      </c>
      <c r="K272" s="170">
        <v>6507</v>
      </c>
      <c r="L272" s="170">
        <v>9342</v>
      </c>
      <c r="M272" s="163">
        <v>0</v>
      </c>
      <c r="N272" s="163">
        <v>1047.96</v>
      </c>
      <c r="O272" s="163">
        <v>974.82</v>
      </c>
    </row>
    <row r="273" spans="1:15">
      <c r="A273" s="165">
        <v>106484001</v>
      </c>
      <c r="B273" s="166" t="s">
        <v>1541</v>
      </c>
      <c r="C273" s="167" t="s">
        <v>1221</v>
      </c>
      <c r="D273" s="167" t="s">
        <v>1221</v>
      </c>
      <c r="E273" s="167" t="s">
        <v>1221</v>
      </c>
      <c r="F273" s="165" t="s">
        <v>1221</v>
      </c>
      <c r="G273" s="167" t="s">
        <v>1221</v>
      </c>
      <c r="H273" s="168">
        <v>0.14349000000000001</v>
      </c>
      <c r="I273" s="169">
        <v>1.6763999999999999</v>
      </c>
      <c r="J273" s="169">
        <v>1.6379999999999999</v>
      </c>
      <c r="K273" s="170">
        <v>6507</v>
      </c>
      <c r="L273" s="170">
        <v>9342</v>
      </c>
      <c r="M273" s="163">
        <v>0</v>
      </c>
      <c r="N273" s="163">
        <v>1047.96</v>
      </c>
      <c r="O273" s="163">
        <v>974.82</v>
      </c>
    </row>
    <row r="274" spans="1:15">
      <c r="A274" s="165">
        <v>106141273</v>
      </c>
      <c r="B274" s="166" t="s">
        <v>1542</v>
      </c>
      <c r="C274" s="167" t="s">
        <v>1221</v>
      </c>
      <c r="D274" s="167" t="s">
        <v>1220</v>
      </c>
      <c r="E274" s="167" t="s">
        <v>1221</v>
      </c>
      <c r="F274" s="165" t="s">
        <v>1220</v>
      </c>
      <c r="G274" s="167" t="s">
        <v>1220</v>
      </c>
      <c r="H274" s="168">
        <v>0.69479000000000002</v>
      </c>
      <c r="I274" s="169">
        <v>1.2778</v>
      </c>
      <c r="J274" s="169">
        <v>1.2484999999999999</v>
      </c>
      <c r="K274" s="170">
        <v>12832</v>
      </c>
      <c r="L274" s="170">
        <v>15010</v>
      </c>
      <c r="M274" s="163">
        <v>0</v>
      </c>
      <c r="N274" s="163">
        <v>1047.96</v>
      </c>
      <c r="O274" s="163">
        <v>974.82</v>
      </c>
    </row>
    <row r="275" spans="1:15">
      <c r="A275" s="165">
        <v>106190568</v>
      </c>
      <c r="B275" s="166" t="s">
        <v>2304</v>
      </c>
      <c r="C275" s="167" t="s">
        <v>1221</v>
      </c>
      <c r="D275" s="167" t="s">
        <v>1221</v>
      </c>
      <c r="E275" s="167" t="s">
        <v>1221</v>
      </c>
      <c r="F275" s="165" t="s">
        <v>1221</v>
      </c>
      <c r="G275" s="165" t="s">
        <v>1221</v>
      </c>
      <c r="H275" s="168">
        <v>0.18645</v>
      </c>
      <c r="I275" s="169">
        <v>1.3851</v>
      </c>
      <c r="J275" s="169">
        <v>1.3533999999999999</v>
      </c>
      <c r="K275" s="170">
        <v>6507</v>
      </c>
      <c r="L275" s="170">
        <v>8078</v>
      </c>
      <c r="M275" s="163">
        <v>1745</v>
      </c>
      <c r="N275" s="163">
        <v>1047.96</v>
      </c>
      <c r="O275" s="163">
        <v>974.82</v>
      </c>
    </row>
    <row r="276" spans="1:15">
      <c r="A276" s="165">
        <v>106190570</v>
      </c>
      <c r="B276" s="166" t="s">
        <v>1313</v>
      </c>
      <c r="C276" s="167" t="s">
        <v>1221</v>
      </c>
      <c r="D276" s="167" t="s">
        <v>1221</v>
      </c>
      <c r="E276" s="167" t="s">
        <v>1221</v>
      </c>
      <c r="F276" s="165" t="s">
        <v>1221</v>
      </c>
      <c r="G276" s="167" t="s">
        <v>1221</v>
      </c>
      <c r="H276" s="168">
        <v>0.21581</v>
      </c>
      <c r="I276" s="169">
        <v>1.2778</v>
      </c>
      <c r="J276" s="169">
        <v>1.2484999999999999</v>
      </c>
      <c r="K276" s="170">
        <v>6507</v>
      </c>
      <c r="L276" s="170">
        <v>7611</v>
      </c>
      <c r="M276" s="163">
        <v>0</v>
      </c>
      <c r="N276" s="163">
        <v>1047.96</v>
      </c>
      <c r="O276" s="163">
        <v>862.31</v>
      </c>
    </row>
    <row r="277" spans="1:15">
      <c r="A277" s="165">
        <v>106214034</v>
      </c>
      <c r="B277" s="166" t="s">
        <v>1543</v>
      </c>
      <c r="C277" s="167" t="s">
        <v>1221</v>
      </c>
      <c r="D277" s="167" t="s">
        <v>1221</v>
      </c>
      <c r="E277" s="167" t="s">
        <v>1221</v>
      </c>
      <c r="F277" s="165" t="s">
        <v>1221</v>
      </c>
      <c r="G277" s="167" t="s">
        <v>1221</v>
      </c>
      <c r="H277" s="168">
        <v>0.34305000000000002</v>
      </c>
      <c r="I277" s="169">
        <v>1.7741</v>
      </c>
      <c r="J277" s="169">
        <v>1.7335</v>
      </c>
      <c r="K277" s="170">
        <v>6507</v>
      </c>
      <c r="L277" s="170">
        <v>9767</v>
      </c>
      <c r="M277" s="163">
        <v>0</v>
      </c>
      <c r="N277" s="163">
        <v>1047.96</v>
      </c>
      <c r="O277" s="163">
        <v>974.82</v>
      </c>
    </row>
    <row r="278" spans="1:15">
      <c r="A278" s="165">
        <v>106500967</v>
      </c>
      <c r="B278" s="166" t="s">
        <v>1544</v>
      </c>
      <c r="C278" s="167" t="s">
        <v>1221</v>
      </c>
      <c r="D278" s="167" t="s">
        <v>1220</v>
      </c>
      <c r="E278" s="167" t="s">
        <v>1221</v>
      </c>
      <c r="F278" s="165" t="s">
        <v>1220</v>
      </c>
      <c r="G278" s="167" t="s">
        <v>1221</v>
      </c>
      <c r="H278" s="168">
        <v>0.37748999999999999</v>
      </c>
      <c r="I278" s="169">
        <v>1.3169</v>
      </c>
      <c r="J278" s="169">
        <v>1.2867</v>
      </c>
      <c r="K278" s="170">
        <v>6507</v>
      </c>
      <c r="L278" s="170">
        <v>7781</v>
      </c>
      <c r="M278" s="163">
        <v>0</v>
      </c>
      <c r="N278" s="163">
        <v>1047.96</v>
      </c>
      <c r="O278" s="163">
        <v>974.82</v>
      </c>
    </row>
    <row r="279" spans="1:15">
      <c r="A279" s="165">
        <v>106430837</v>
      </c>
      <c r="B279" s="166" t="s">
        <v>1545</v>
      </c>
      <c r="C279" s="167" t="s">
        <v>1221</v>
      </c>
      <c r="D279" s="167" t="s">
        <v>1221</v>
      </c>
      <c r="E279" s="167" t="s">
        <v>1221</v>
      </c>
      <c r="F279" s="165" t="s">
        <v>1221</v>
      </c>
      <c r="G279" s="167" t="s">
        <v>1221</v>
      </c>
      <c r="H279" s="168">
        <v>0.26684000000000002</v>
      </c>
      <c r="I279" s="169">
        <v>1.7312000000000001</v>
      </c>
      <c r="J279" s="169">
        <v>1.6916</v>
      </c>
      <c r="K279" s="170">
        <v>6507</v>
      </c>
      <c r="L279" s="170">
        <v>9581</v>
      </c>
      <c r="M279" s="163">
        <v>0</v>
      </c>
      <c r="N279" s="163">
        <v>1047.96</v>
      </c>
      <c r="O279" s="163">
        <v>974.82</v>
      </c>
    </row>
    <row r="280" spans="1:15">
      <c r="A280" s="165">
        <v>106560501</v>
      </c>
      <c r="B280" s="166" t="s">
        <v>1546</v>
      </c>
      <c r="C280" s="167" t="s">
        <v>1221</v>
      </c>
      <c r="D280" s="167" t="s">
        <v>1221</v>
      </c>
      <c r="E280" s="167" t="s">
        <v>1221</v>
      </c>
      <c r="F280" s="165" t="s">
        <v>1220</v>
      </c>
      <c r="G280" s="167" t="s">
        <v>1220</v>
      </c>
      <c r="H280" s="168">
        <v>0.71475</v>
      </c>
      <c r="I280" s="169">
        <v>1.3851</v>
      </c>
      <c r="J280" s="169">
        <v>1.3533999999999999</v>
      </c>
      <c r="K280" s="170">
        <v>12832</v>
      </c>
      <c r="L280" s="170">
        <v>15929</v>
      </c>
      <c r="M280" s="163">
        <v>0</v>
      </c>
      <c r="N280" s="163">
        <v>1047.96</v>
      </c>
      <c r="O280" s="163">
        <v>974.82</v>
      </c>
    </row>
    <row r="281" spans="1:15">
      <c r="A281" s="165">
        <v>106190534</v>
      </c>
      <c r="B281" s="166" t="s">
        <v>1547</v>
      </c>
      <c r="C281" s="167" t="s">
        <v>1221</v>
      </c>
      <c r="D281" s="167" t="s">
        <v>1221</v>
      </c>
      <c r="E281" s="167" t="s">
        <v>1221</v>
      </c>
      <c r="F281" s="165" t="s">
        <v>1221</v>
      </c>
      <c r="G281" s="165" t="s">
        <v>1221</v>
      </c>
      <c r="H281" s="168">
        <v>8.2839999999999997E-2</v>
      </c>
      <c r="I281" s="169">
        <v>1.2778</v>
      </c>
      <c r="J281" s="169">
        <v>1.2484999999999999</v>
      </c>
      <c r="K281" s="170">
        <v>6507</v>
      </c>
      <c r="L281" s="170">
        <v>7611</v>
      </c>
      <c r="M281" s="163">
        <v>0</v>
      </c>
      <c r="N281" s="163">
        <v>1047.96</v>
      </c>
      <c r="O281" s="163">
        <v>974.82</v>
      </c>
    </row>
    <row r="282" spans="1:15">
      <c r="A282" s="165">
        <v>106300225</v>
      </c>
      <c r="B282" s="166" t="s">
        <v>1548</v>
      </c>
      <c r="C282" s="167" t="s">
        <v>1221</v>
      </c>
      <c r="D282" s="167" t="s">
        <v>1221</v>
      </c>
      <c r="E282" s="167" t="s">
        <v>1221</v>
      </c>
      <c r="F282" s="165" t="s">
        <v>1221</v>
      </c>
      <c r="G282" s="167" t="s">
        <v>1221</v>
      </c>
      <c r="H282" s="168">
        <v>0.22033</v>
      </c>
      <c r="I282" s="169">
        <v>1.2778</v>
      </c>
      <c r="J282" s="169">
        <v>1.2484999999999999</v>
      </c>
      <c r="K282" s="170">
        <v>6507</v>
      </c>
      <c r="L282" s="170">
        <v>7611</v>
      </c>
      <c r="M282" s="163">
        <v>0</v>
      </c>
      <c r="N282" s="163">
        <v>1047.96</v>
      </c>
      <c r="O282" s="163">
        <v>974.82</v>
      </c>
    </row>
    <row r="283" spans="1:15">
      <c r="A283" s="165">
        <v>106301566</v>
      </c>
      <c r="B283" s="166" t="s">
        <v>1549</v>
      </c>
      <c r="C283" s="167" t="s">
        <v>1221</v>
      </c>
      <c r="D283" s="167" t="s">
        <v>1221</v>
      </c>
      <c r="E283" s="167" t="s">
        <v>1221</v>
      </c>
      <c r="F283" s="165" t="s">
        <v>1221</v>
      </c>
      <c r="G283" s="167" t="s">
        <v>1221</v>
      </c>
      <c r="H283" s="168">
        <v>0.24010999999999999</v>
      </c>
      <c r="I283" s="169">
        <v>1.2778</v>
      </c>
      <c r="J283" s="169">
        <v>1.2484999999999999</v>
      </c>
      <c r="K283" s="170">
        <v>6507</v>
      </c>
      <c r="L283" s="170">
        <v>7611</v>
      </c>
      <c r="M283" s="163">
        <v>0</v>
      </c>
      <c r="N283" s="163">
        <v>1047.96</v>
      </c>
      <c r="O283" s="163">
        <v>974.82</v>
      </c>
    </row>
    <row r="284" spans="1:15">
      <c r="A284" s="165">
        <v>106040802</v>
      </c>
      <c r="B284" s="166" t="s">
        <v>1550</v>
      </c>
      <c r="C284" s="167" t="s">
        <v>1221</v>
      </c>
      <c r="D284" s="167" t="s">
        <v>1221</v>
      </c>
      <c r="E284" s="167" t="s">
        <v>1221</v>
      </c>
      <c r="F284" s="165" t="s">
        <v>1220</v>
      </c>
      <c r="G284" s="167" t="s">
        <v>1220</v>
      </c>
      <c r="H284" s="168">
        <v>0.37058000000000002</v>
      </c>
      <c r="I284" s="169">
        <v>1.2778</v>
      </c>
      <c r="J284" s="169">
        <v>1.2484999999999999</v>
      </c>
      <c r="K284" s="170">
        <v>12832</v>
      </c>
      <c r="L284" s="170">
        <v>15010</v>
      </c>
      <c r="M284" s="163">
        <v>0</v>
      </c>
      <c r="N284" s="163">
        <v>1047.96</v>
      </c>
      <c r="O284" s="163">
        <v>974.82</v>
      </c>
    </row>
    <row r="285" spans="1:15">
      <c r="A285" s="165">
        <v>106040937</v>
      </c>
      <c r="B285" s="166" t="s">
        <v>1551</v>
      </c>
      <c r="C285" s="167" t="s">
        <v>1221</v>
      </c>
      <c r="D285" s="167" t="s">
        <v>1221</v>
      </c>
      <c r="E285" s="167" t="s">
        <v>1221</v>
      </c>
      <c r="F285" s="165" t="s">
        <v>1221</v>
      </c>
      <c r="G285" s="165" t="s">
        <v>1221</v>
      </c>
      <c r="H285" s="168">
        <v>0.26988000000000001</v>
      </c>
      <c r="I285" s="169">
        <v>1.2778</v>
      </c>
      <c r="J285" s="169">
        <v>1.2484999999999999</v>
      </c>
      <c r="K285" s="170">
        <v>6507</v>
      </c>
      <c r="L285" s="170">
        <v>7611</v>
      </c>
      <c r="M285" s="163">
        <v>0</v>
      </c>
      <c r="N285" s="163">
        <v>1047.96</v>
      </c>
      <c r="O285" s="163">
        <v>974.82</v>
      </c>
    </row>
    <row r="286" spans="1:15">
      <c r="A286" s="165">
        <v>106190696</v>
      </c>
      <c r="B286" s="166" t="s">
        <v>1552</v>
      </c>
      <c r="C286" s="167" t="s">
        <v>1221</v>
      </c>
      <c r="D286" s="167" t="s">
        <v>1221</v>
      </c>
      <c r="E286" s="167" t="s">
        <v>1221</v>
      </c>
      <c r="F286" s="165" t="s">
        <v>1221</v>
      </c>
      <c r="G286" s="167" t="s">
        <v>1221</v>
      </c>
      <c r="H286" s="168">
        <v>0.47520000000000001</v>
      </c>
      <c r="I286" s="169">
        <v>1.2778</v>
      </c>
      <c r="J286" s="169">
        <v>1.2484999999999999</v>
      </c>
      <c r="K286" s="170">
        <v>6507</v>
      </c>
      <c r="L286" s="170">
        <v>7611</v>
      </c>
      <c r="M286" s="163">
        <v>0</v>
      </c>
      <c r="N286" s="163">
        <v>1047.96</v>
      </c>
      <c r="O286" s="163">
        <v>974.82</v>
      </c>
    </row>
    <row r="287" spans="1:15">
      <c r="A287" s="165">
        <v>106196405</v>
      </c>
      <c r="B287" s="166" t="s">
        <v>2306</v>
      </c>
      <c r="C287" s="167" t="s">
        <v>1221</v>
      </c>
      <c r="D287" s="167" t="s">
        <v>1221</v>
      </c>
      <c r="E287" s="167" t="s">
        <v>1221</v>
      </c>
      <c r="F287" s="165" t="s">
        <v>1221</v>
      </c>
      <c r="G287" s="167" t="s">
        <v>1221</v>
      </c>
      <c r="H287" s="168">
        <v>0.16808000000000001</v>
      </c>
      <c r="I287" s="169">
        <v>1.2778</v>
      </c>
      <c r="J287" s="169">
        <v>1.2484999999999999</v>
      </c>
      <c r="K287" s="170">
        <v>6507</v>
      </c>
      <c r="L287" s="170">
        <v>7611</v>
      </c>
      <c r="M287" s="163">
        <v>1207</v>
      </c>
      <c r="N287" s="163">
        <v>1047.96</v>
      </c>
      <c r="O287" s="163">
        <v>974.82</v>
      </c>
    </row>
    <row r="288" spans="1:15">
      <c r="A288" s="165">
        <v>106331288</v>
      </c>
      <c r="B288" s="166" t="s">
        <v>1553</v>
      </c>
      <c r="C288" s="167" t="s">
        <v>1221</v>
      </c>
      <c r="D288" s="167" t="s">
        <v>1220</v>
      </c>
      <c r="E288" s="167" t="s">
        <v>1221</v>
      </c>
      <c r="F288" s="165" t="s">
        <v>1220</v>
      </c>
      <c r="G288" s="167" t="s">
        <v>1220</v>
      </c>
      <c r="H288" s="168">
        <v>0.46976000000000001</v>
      </c>
      <c r="I288" s="169">
        <v>1.2778</v>
      </c>
      <c r="J288" s="169">
        <v>1.2484999999999999</v>
      </c>
      <c r="K288" s="170">
        <v>12832</v>
      </c>
      <c r="L288" s="170">
        <v>15010</v>
      </c>
      <c r="M288" s="163">
        <v>0</v>
      </c>
      <c r="N288" s="163">
        <v>1047.96</v>
      </c>
      <c r="O288" s="163">
        <v>974.82</v>
      </c>
    </row>
    <row r="289" spans="1:15">
      <c r="A289" s="165">
        <v>106370755</v>
      </c>
      <c r="B289" s="166" t="s">
        <v>1554</v>
      </c>
      <c r="C289" s="167" t="s">
        <v>1221</v>
      </c>
      <c r="D289" s="167" t="s">
        <v>1220</v>
      </c>
      <c r="E289" s="167" t="s">
        <v>1221</v>
      </c>
      <c r="F289" s="165" t="s">
        <v>1221</v>
      </c>
      <c r="G289" s="167" t="s">
        <v>1221</v>
      </c>
      <c r="H289" s="168">
        <v>0.23988000000000001</v>
      </c>
      <c r="I289" s="169">
        <v>1.2778</v>
      </c>
      <c r="J289" s="169">
        <v>1.2484999999999999</v>
      </c>
      <c r="K289" s="170">
        <v>6507</v>
      </c>
      <c r="L289" s="170">
        <v>7611</v>
      </c>
      <c r="M289" s="163">
        <v>1207</v>
      </c>
      <c r="N289" s="163">
        <v>1047.96</v>
      </c>
      <c r="O289" s="163">
        <v>974.82</v>
      </c>
    </row>
    <row r="290" spans="1:15">
      <c r="A290" s="165">
        <v>106374382</v>
      </c>
      <c r="B290" s="166" t="s">
        <v>1555</v>
      </c>
      <c r="C290" s="167" t="s">
        <v>1221</v>
      </c>
      <c r="D290" s="167" t="s">
        <v>1220</v>
      </c>
      <c r="E290" s="167" t="s">
        <v>1221</v>
      </c>
      <c r="F290" s="165" t="s">
        <v>1221</v>
      </c>
      <c r="G290" s="167" t="s">
        <v>1221</v>
      </c>
      <c r="H290" s="168">
        <v>0.23988000000000001</v>
      </c>
      <c r="I290" s="169">
        <v>1.2778</v>
      </c>
      <c r="J290" s="169">
        <v>1.2484999999999999</v>
      </c>
      <c r="K290" s="170">
        <v>6507</v>
      </c>
      <c r="L290" s="170">
        <v>7611</v>
      </c>
      <c r="M290" s="163">
        <v>1207</v>
      </c>
      <c r="N290" s="163">
        <v>1047.96</v>
      </c>
      <c r="O290" s="163">
        <v>974.82</v>
      </c>
    </row>
    <row r="291" spans="1:15">
      <c r="A291" s="165">
        <v>106370759</v>
      </c>
      <c r="B291" s="166" t="s">
        <v>1556</v>
      </c>
      <c r="C291" s="167" t="s">
        <v>1221</v>
      </c>
      <c r="D291" s="167" t="s">
        <v>1221</v>
      </c>
      <c r="E291" s="167" t="s">
        <v>1221</v>
      </c>
      <c r="F291" s="165" t="s">
        <v>1221</v>
      </c>
      <c r="G291" s="167" t="s">
        <v>1221</v>
      </c>
      <c r="H291" s="168">
        <v>0.24032000000000001</v>
      </c>
      <c r="I291" s="169">
        <v>1.2778</v>
      </c>
      <c r="J291" s="169">
        <v>1.2484999999999999</v>
      </c>
      <c r="K291" s="170">
        <v>6507</v>
      </c>
      <c r="L291" s="170">
        <v>7611</v>
      </c>
      <c r="M291" s="163">
        <v>1207</v>
      </c>
      <c r="N291" s="163">
        <v>1047.96</v>
      </c>
      <c r="O291" s="163">
        <v>974.82</v>
      </c>
    </row>
    <row r="292" spans="1:15">
      <c r="A292" s="165">
        <v>106331293</v>
      </c>
      <c r="B292" s="166" t="s">
        <v>1557</v>
      </c>
      <c r="C292" s="167" t="s">
        <v>1221</v>
      </c>
      <c r="D292" s="167" t="s">
        <v>1221</v>
      </c>
      <c r="E292" s="167" t="s">
        <v>1221</v>
      </c>
      <c r="F292" s="165" t="s">
        <v>1221</v>
      </c>
      <c r="G292" s="167" t="s">
        <v>1221</v>
      </c>
      <c r="H292" s="168">
        <v>0.27350000000000002</v>
      </c>
      <c r="I292" s="169">
        <v>1.2778</v>
      </c>
      <c r="J292" s="169">
        <v>1.2484999999999999</v>
      </c>
      <c r="K292" s="170">
        <v>6507</v>
      </c>
      <c r="L292" s="170">
        <v>7611</v>
      </c>
      <c r="M292" s="163">
        <v>0</v>
      </c>
      <c r="N292" s="163">
        <v>1047.96</v>
      </c>
      <c r="O292" s="163">
        <v>974.82</v>
      </c>
    </row>
    <row r="293" spans="1:15">
      <c r="A293" s="165">
        <v>106454013</v>
      </c>
      <c r="B293" s="166" t="s">
        <v>1558</v>
      </c>
      <c r="C293" s="167" t="s">
        <v>1221</v>
      </c>
      <c r="D293" s="167" t="s">
        <v>1221</v>
      </c>
      <c r="E293" s="167" t="s">
        <v>1221</v>
      </c>
      <c r="F293" s="165" t="s">
        <v>1221</v>
      </c>
      <c r="G293" s="167" t="s">
        <v>1221</v>
      </c>
      <c r="H293" s="168">
        <v>0.19606999999999999</v>
      </c>
      <c r="I293" s="169">
        <v>1.4291</v>
      </c>
      <c r="J293" s="169">
        <v>1.3964000000000001</v>
      </c>
      <c r="K293" s="170">
        <v>6507</v>
      </c>
      <c r="L293" s="170">
        <v>8269</v>
      </c>
      <c r="M293" s="163">
        <v>0</v>
      </c>
      <c r="N293" s="163">
        <v>1047.96</v>
      </c>
      <c r="O293" s="163">
        <v>974.82</v>
      </c>
    </row>
    <row r="294" spans="1:15">
      <c r="A294" s="165">
        <v>106491001</v>
      </c>
      <c r="B294" s="166" t="s">
        <v>1559</v>
      </c>
      <c r="C294" s="167" t="s">
        <v>1221</v>
      </c>
      <c r="D294" s="167" t="s">
        <v>1221</v>
      </c>
      <c r="E294" s="167" t="s">
        <v>1221</v>
      </c>
      <c r="F294" s="165" t="s">
        <v>1221</v>
      </c>
      <c r="G294" s="167" t="s">
        <v>1221</v>
      </c>
      <c r="H294" s="168">
        <v>0.26101999999999997</v>
      </c>
      <c r="I294" s="169">
        <v>1.6505000000000001</v>
      </c>
      <c r="J294" s="169">
        <v>1.6127</v>
      </c>
      <c r="K294" s="170">
        <v>6507</v>
      </c>
      <c r="L294" s="170">
        <v>9230</v>
      </c>
      <c r="M294" s="163">
        <v>0</v>
      </c>
      <c r="N294" s="163">
        <v>1047.96</v>
      </c>
      <c r="O294" s="163">
        <v>974.82</v>
      </c>
    </row>
    <row r="295" spans="1:15">
      <c r="A295" s="165">
        <v>106190243</v>
      </c>
      <c r="B295" s="166" t="s">
        <v>1560</v>
      </c>
      <c r="C295" s="167" t="s">
        <v>1221</v>
      </c>
      <c r="D295" s="167" t="s">
        <v>1221</v>
      </c>
      <c r="E295" s="167" t="s">
        <v>1221</v>
      </c>
      <c r="F295" s="165" t="s">
        <v>1221</v>
      </c>
      <c r="G295" s="167" t="s">
        <v>1221</v>
      </c>
      <c r="H295" s="168">
        <v>0.14432</v>
      </c>
      <c r="I295" s="169">
        <v>1.2778</v>
      </c>
      <c r="J295" s="169">
        <v>1.2484999999999999</v>
      </c>
      <c r="K295" s="170">
        <v>6507</v>
      </c>
      <c r="L295" s="170">
        <v>7611</v>
      </c>
      <c r="M295" s="163">
        <v>0</v>
      </c>
      <c r="N295" s="163">
        <v>1047.96</v>
      </c>
      <c r="O295" s="163">
        <v>974.82</v>
      </c>
    </row>
    <row r="296" spans="1:15">
      <c r="A296" s="165">
        <v>106130760</v>
      </c>
      <c r="B296" s="166" t="s">
        <v>1561</v>
      </c>
      <c r="C296" s="167" t="s">
        <v>1221</v>
      </c>
      <c r="D296" s="167" t="s">
        <v>1220</v>
      </c>
      <c r="E296" s="167" t="s">
        <v>1221</v>
      </c>
      <c r="F296" s="165" t="s">
        <v>1220</v>
      </c>
      <c r="G296" s="167" t="s">
        <v>1221</v>
      </c>
      <c r="H296" s="168">
        <v>0.31125000000000003</v>
      </c>
      <c r="I296" s="169">
        <v>1.2778</v>
      </c>
      <c r="J296" s="169">
        <v>1.2484999999999999</v>
      </c>
      <c r="K296" s="170">
        <v>6507</v>
      </c>
      <c r="L296" s="170">
        <v>7611</v>
      </c>
      <c r="M296" s="163">
        <v>0</v>
      </c>
      <c r="N296" s="163">
        <v>1047.96</v>
      </c>
      <c r="O296" s="163">
        <v>974.82</v>
      </c>
    </row>
    <row r="297" spans="1:15">
      <c r="A297" s="165">
        <v>106301297</v>
      </c>
      <c r="B297" s="166" t="s">
        <v>1562</v>
      </c>
      <c r="C297" s="167" t="s">
        <v>1221</v>
      </c>
      <c r="D297" s="167" t="s">
        <v>1221</v>
      </c>
      <c r="E297" s="167" t="s">
        <v>1221</v>
      </c>
      <c r="F297" s="165" t="s">
        <v>1221</v>
      </c>
      <c r="G297" s="167" t="s">
        <v>1221</v>
      </c>
      <c r="H297" s="168">
        <v>0.1699</v>
      </c>
      <c r="I297" s="169">
        <v>1.2778</v>
      </c>
      <c r="J297" s="169">
        <v>1.2484999999999999</v>
      </c>
      <c r="K297" s="170">
        <v>6507</v>
      </c>
      <c r="L297" s="170">
        <v>7611</v>
      </c>
      <c r="M297" s="163">
        <v>0</v>
      </c>
      <c r="N297" s="163">
        <v>1047.96</v>
      </c>
      <c r="O297" s="163">
        <v>974.82</v>
      </c>
    </row>
    <row r="298" spans="1:15">
      <c r="A298" s="165">
        <v>106320986</v>
      </c>
      <c r="B298" s="166" t="s">
        <v>1563</v>
      </c>
      <c r="C298" s="167" t="s">
        <v>1221</v>
      </c>
      <c r="D298" s="167" t="s">
        <v>1220</v>
      </c>
      <c r="E298" s="167" t="s">
        <v>1221</v>
      </c>
      <c r="F298" s="165" t="s">
        <v>1220</v>
      </c>
      <c r="G298" s="167" t="s">
        <v>1220</v>
      </c>
      <c r="H298" s="168">
        <v>0.47869</v>
      </c>
      <c r="I298" s="169">
        <v>1.2778</v>
      </c>
      <c r="J298" s="169">
        <v>1.2484999999999999</v>
      </c>
      <c r="K298" s="170">
        <v>12832</v>
      </c>
      <c r="L298" s="170">
        <v>15010</v>
      </c>
      <c r="M298" s="163">
        <v>0</v>
      </c>
      <c r="N298" s="163">
        <v>1047.96</v>
      </c>
      <c r="O298" s="163">
        <v>974.82</v>
      </c>
    </row>
    <row r="299" spans="1:15">
      <c r="A299" s="165">
        <v>106370977</v>
      </c>
      <c r="B299" s="166" t="s">
        <v>1564</v>
      </c>
      <c r="C299" s="167" t="s">
        <v>1221</v>
      </c>
      <c r="D299" s="167" t="s">
        <v>1220</v>
      </c>
      <c r="E299" s="167" t="s">
        <v>1221</v>
      </c>
      <c r="F299" s="165" t="s">
        <v>1221</v>
      </c>
      <c r="G299" s="165" t="s">
        <v>1221</v>
      </c>
      <c r="H299" s="168">
        <v>0.24332000000000001</v>
      </c>
      <c r="I299" s="169">
        <v>1.2778</v>
      </c>
      <c r="J299" s="169">
        <v>1.2484999999999999</v>
      </c>
      <c r="K299" s="170">
        <v>6507</v>
      </c>
      <c r="L299" s="170">
        <v>7611</v>
      </c>
      <c r="M299" s="163">
        <v>0</v>
      </c>
      <c r="N299" s="163">
        <v>1047.96</v>
      </c>
      <c r="O299" s="163">
        <v>974.82</v>
      </c>
    </row>
    <row r="300" spans="1:15">
      <c r="A300" s="165">
        <v>106190630</v>
      </c>
      <c r="B300" s="166" t="s">
        <v>1565</v>
      </c>
      <c r="C300" s="167" t="s">
        <v>1221</v>
      </c>
      <c r="D300" s="167" t="s">
        <v>1221</v>
      </c>
      <c r="E300" s="167" t="s">
        <v>1220</v>
      </c>
      <c r="F300" s="165" t="s">
        <v>1221</v>
      </c>
      <c r="G300" s="167" t="s">
        <v>1221</v>
      </c>
      <c r="H300" s="168">
        <v>0.13571</v>
      </c>
      <c r="I300" s="169">
        <v>1.2778</v>
      </c>
      <c r="J300" s="169">
        <v>1.2484999999999999</v>
      </c>
      <c r="K300" s="170">
        <v>6507</v>
      </c>
      <c r="L300" s="170">
        <v>7611</v>
      </c>
      <c r="M300" s="163">
        <v>0</v>
      </c>
      <c r="N300" s="163">
        <v>1047.96</v>
      </c>
      <c r="O300" s="163">
        <v>974.82</v>
      </c>
    </row>
    <row r="301" spans="1:15">
      <c r="A301" s="165">
        <v>106190631</v>
      </c>
      <c r="B301" s="166" t="s">
        <v>1566</v>
      </c>
      <c r="C301" s="167" t="s">
        <v>1221</v>
      </c>
      <c r="D301" s="167" t="s">
        <v>1221</v>
      </c>
      <c r="E301" s="167" t="s">
        <v>1221</v>
      </c>
      <c r="F301" s="165" t="s">
        <v>1221</v>
      </c>
      <c r="G301" s="167" t="s">
        <v>1221</v>
      </c>
      <c r="H301" s="168">
        <v>0.11829000000000001</v>
      </c>
      <c r="I301" s="169">
        <v>1.2778</v>
      </c>
      <c r="J301" s="169">
        <v>1.2484999999999999</v>
      </c>
      <c r="K301" s="170">
        <v>6507</v>
      </c>
      <c r="L301" s="170">
        <v>7611</v>
      </c>
      <c r="M301" s="163">
        <v>1207</v>
      </c>
      <c r="N301" s="163">
        <v>1047.96</v>
      </c>
      <c r="O301" s="163">
        <v>974.82</v>
      </c>
    </row>
    <row r="302" spans="1:15">
      <c r="A302" s="165">
        <v>106190468</v>
      </c>
      <c r="B302" s="166" t="s">
        <v>1567</v>
      </c>
      <c r="C302" s="167" t="s">
        <v>1221</v>
      </c>
      <c r="D302" s="167" t="s">
        <v>1221</v>
      </c>
      <c r="E302" s="167" t="s">
        <v>1221</v>
      </c>
      <c r="F302" s="165" t="s">
        <v>1221</v>
      </c>
      <c r="G302" s="167" t="s">
        <v>1221</v>
      </c>
      <c r="H302" s="168">
        <v>0.26401999999999998</v>
      </c>
      <c r="I302" s="169">
        <v>1.2778</v>
      </c>
      <c r="J302" s="169">
        <v>1.2484999999999999</v>
      </c>
      <c r="K302" s="170">
        <v>6507</v>
      </c>
      <c r="L302" s="170">
        <v>7611</v>
      </c>
      <c r="M302" s="163">
        <v>0</v>
      </c>
      <c r="N302" s="163">
        <v>1047.96</v>
      </c>
      <c r="O302" s="163">
        <v>974.82</v>
      </c>
    </row>
    <row r="303" spans="1:15">
      <c r="A303" s="165">
        <v>106190599</v>
      </c>
      <c r="B303" s="172" t="s">
        <v>2298</v>
      </c>
      <c r="C303" s="167" t="s">
        <v>1221</v>
      </c>
      <c r="D303" s="167" t="s">
        <v>1221</v>
      </c>
      <c r="E303" s="167" t="s">
        <v>1221</v>
      </c>
      <c r="F303" s="165" t="s">
        <v>1221</v>
      </c>
      <c r="G303" s="167" t="s">
        <v>1221</v>
      </c>
      <c r="H303" s="168">
        <v>0.26401999999999998</v>
      </c>
      <c r="I303" s="169">
        <v>1.2778</v>
      </c>
      <c r="J303" s="169">
        <v>1.2484999999999999</v>
      </c>
      <c r="K303" s="170">
        <v>6507</v>
      </c>
      <c r="L303" s="170">
        <v>7611</v>
      </c>
      <c r="M303" s="163">
        <v>0</v>
      </c>
      <c r="N303" s="163">
        <v>1047.96</v>
      </c>
      <c r="O303" s="163">
        <v>974.82</v>
      </c>
    </row>
    <row r="304" spans="1:15">
      <c r="A304" s="165">
        <v>106370787</v>
      </c>
      <c r="B304" s="166" t="s">
        <v>1568</v>
      </c>
      <c r="C304" s="167" t="s">
        <v>1221</v>
      </c>
      <c r="D304" s="167" t="s">
        <v>1221</v>
      </c>
      <c r="E304" s="167" t="s">
        <v>1221</v>
      </c>
      <c r="F304" s="165" t="s">
        <v>1221</v>
      </c>
      <c r="G304" s="167" t="s">
        <v>1221</v>
      </c>
      <c r="H304" s="168">
        <v>0.26519999999999999</v>
      </c>
      <c r="I304" s="169">
        <v>1.2777999999999998</v>
      </c>
      <c r="J304" s="169">
        <v>1.2484999999999999</v>
      </c>
      <c r="K304" s="170">
        <v>6507</v>
      </c>
      <c r="L304" s="170">
        <v>7611</v>
      </c>
      <c r="M304" s="163">
        <v>0</v>
      </c>
      <c r="N304" s="163">
        <v>1047.96</v>
      </c>
      <c r="O304" s="163">
        <v>974.82</v>
      </c>
    </row>
    <row r="305" spans="1:15">
      <c r="A305" s="165">
        <v>106190385</v>
      </c>
      <c r="B305" s="166" t="s">
        <v>1569</v>
      </c>
      <c r="C305" s="167" t="s">
        <v>1221</v>
      </c>
      <c r="D305" s="167" t="s">
        <v>1221</v>
      </c>
      <c r="E305" s="167" t="s">
        <v>1221</v>
      </c>
      <c r="F305" s="165" t="s">
        <v>1221</v>
      </c>
      <c r="G305" s="167" t="s">
        <v>1221</v>
      </c>
      <c r="H305" s="168">
        <v>0.16950999999999999</v>
      </c>
      <c r="I305" s="169">
        <v>1.2778</v>
      </c>
      <c r="J305" s="169">
        <v>1.2484999999999999</v>
      </c>
      <c r="K305" s="170">
        <v>6507</v>
      </c>
      <c r="L305" s="170">
        <v>7611</v>
      </c>
      <c r="M305" s="163">
        <v>1207</v>
      </c>
      <c r="N305" s="163">
        <v>1047.96</v>
      </c>
      <c r="O305" s="163">
        <v>974.82</v>
      </c>
    </row>
    <row r="306" spans="1:15">
      <c r="A306" s="165">
        <v>106190680</v>
      </c>
      <c r="B306" s="166" t="s">
        <v>1570</v>
      </c>
      <c r="C306" s="167" t="s">
        <v>1221</v>
      </c>
      <c r="D306" s="167" t="s">
        <v>1221</v>
      </c>
      <c r="E306" s="167" t="s">
        <v>1221</v>
      </c>
      <c r="F306" s="165" t="s">
        <v>1221</v>
      </c>
      <c r="G306" s="167" t="s">
        <v>1221</v>
      </c>
      <c r="H306" s="168">
        <v>0.20952000000000001</v>
      </c>
      <c r="I306" s="169">
        <v>1.2778</v>
      </c>
      <c r="J306" s="169">
        <v>1.2484999999999999</v>
      </c>
      <c r="K306" s="170">
        <v>6507</v>
      </c>
      <c r="L306" s="170">
        <v>7611</v>
      </c>
      <c r="M306" s="163">
        <v>1207</v>
      </c>
      <c r="N306" s="163">
        <v>1047.96</v>
      </c>
      <c r="O306" s="163">
        <v>974.82</v>
      </c>
    </row>
    <row r="307" spans="1:15">
      <c r="A307" s="165">
        <v>106190470</v>
      </c>
      <c r="B307" s="166" t="s">
        <v>1571</v>
      </c>
      <c r="C307" s="167" t="s">
        <v>1221</v>
      </c>
      <c r="D307" s="167" t="s">
        <v>1221</v>
      </c>
      <c r="E307" s="167" t="s">
        <v>1221</v>
      </c>
      <c r="F307" s="165" t="s">
        <v>1221</v>
      </c>
      <c r="G307" s="167" t="s">
        <v>1221</v>
      </c>
      <c r="H307" s="168">
        <v>0.22833999999999999</v>
      </c>
      <c r="I307" s="169">
        <v>1.2778</v>
      </c>
      <c r="J307" s="169">
        <v>1.2484999999999999</v>
      </c>
      <c r="K307" s="170">
        <v>6507</v>
      </c>
      <c r="L307" s="170">
        <v>7611</v>
      </c>
      <c r="M307" s="163">
        <v>0</v>
      </c>
      <c r="N307" s="163">
        <v>1047.96</v>
      </c>
      <c r="O307" s="163">
        <v>974.82</v>
      </c>
    </row>
    <row r="308" spans="1:15">
      <c r="A308" s="165">
        <v>106190756</v>
      </c>
      <c r="B308" s="166" t="s">
        <v>1572</v>
      </c>
      <c r="C308" s="167" t="s">
        <v>1221</v>
      </c>
      <c r="D308" s="167" t="s">
        <v>1221</v>
      </c>
      <c r="E308" s="167" t="s">
        <v>1221</v>
      </c>
      <c r="F308" s="165" t="s">
        <v>1221</v>
      </c>
      <c r="G308" s="167" t="s">
        <v>1221</v>
      </c>
      <c r="H308" s="168">
        <v>0.30224000000000001</v>
      </c>
      <c r="I308" s="169">
        <v>1.2778</v>
      </c>
      <c r="J308" s="169">
        <v>1.2484999999999999</v>
      </c>
      <c r="K308" s="170">
        <v>6507</v>
      </c>
      <c r="L308" s="170">
        <v>7611</v>
      </c>
      <c r="M308" s="163">
        <v>0</v>
      </c>
      <c r="N308" s="163">
        <v>1047.96</v>
      </c>
      <c r="O308" s="163">
        <v>974.82</v>
      </c>
    </row>
    <row r="309" spans="1:15">
      <c r="A309" s="165">
        <v>106190758</v>
      </c>
      <c r="B309" s="166" t="s">
        <v>1573</v>
      </c>
      <c r="C309" s="167" t="s">
        <v>1221</v>
      </c>
      <c r="D309" s="167" t="s">
        <v>1221</v>
      </c>
      <c r="E309" s="167" t="s">
        <v>1221</v>
      </c>
      <c r="F309" s="165" t="s">
        <v>1221</v>
      </c>
      <c r="G309" s="167" t="s">
        <v>1221</v>
      </c>
      <c r="H309" s="168">
        <v>0.17091999999999999</v>
      </c>
      <c r="I309" s="169">
        <v>1.2778</v>
      </c>
      <c r="J309" s="169">
        <v>1.2484999999999999</v>
      </c>
      <c r="K309" s="170">
        <v>6507</v>
      </c>
      <c r="L309" s="170">
        <v>7611</v>
      </c>
      <c r="M309" s="163">
        <v>1207</v>
      </c>
      <c r="N309" s="163">
        <v>1047.96</v>
      </c>
      <c r="O309" s="163">
        <v>974.82</v>
      </c>
    </row>
    <row r="310" spans="1:15">
      <c r="A310" s="165">
        <v>106190517</v>
      </c>
      <c r="B310" s="166" t="s">
        <v>2295</v>
      </c>
      <c r="C310" s="167" t="s">
        <v>1221</v>
      </c>
      <c r="D310" s="167" t="s">
        <v>1221</v>
      </c>
      <c r="E310" s="167" t="s">
        <v>1220</v>
      </c>
      <c r="F310" s="165" t="s">
        <v>1221</v>
      </c>
      <c r="G310" s="167" t="s">
        <v>1221</v>
      </c>
      <c r="H310" s="168">
        <v>0.22406999999999999</v>
      </c>
      <c r="I310" s="169">
        <v>1.2778</v>
      </c>
      <c r="J310" s="169">
        <v>1.2484999999999999</v>
      </c>
      <c r="K310" s="170">
        <v>6507</v>
      </c>
      <c r="L310" s="170">
        <v>7611</v>
      </c>
      <c r="M310" s="163">
        <v>0</v>
      </c>
      <c r="N310" s="163">
        <v>1047.96</v>
      </c>
      <c r="O310" s="163">
        <v>974.82</v>
      </c>
    </row>
    <row r="311" spans="1:15">
      <c r="A311" s="165">
        <v>106281047</v>
      </c>
      <c r="B311" s="166" t="s">
        <v>1574</v>
      </c>
      <c r="C311" s="167" t="s">
        <v>1221</v>
      </c>
      <c r="D311" s="167" t="s">
        <v>1221</v>
      </c>
      <c r="E311" s="167" t="s">
        <v>1221</v>
      </c>
      <c r="F311" s="165" t="s">
        <v>1221</v>
      </c>
      <c r="G311" s="167" t="s">
        <v>1221</v>
      </c>
      <c r="H311" s="168">
        <v>0.24947</v>
      </c>
      <c r="I311" s="169">
        <v>1.5859000000000001</v>
      </c>
      <c r="J311" s="169">
        <v>1.5496000000000001</v>
      </c>
      <c r="K311" s="170">
        <v>6507</v>
      </c>
      <c r="L311" s="170">
        <v>8950</v>
      </c>
      <c r="M311" s="163">
        <v>1419</v>
      </c>
      <c r="N311" s="163">
        <v>1047.96</v>
      </c>
      <c r="O311" s="163">
        <v>974.82</v>
      </c>
    </row>
    <row r="312" spans="1:15">
      <c r="A312" s="165">
        <v>106370673</v>
      </c>
      <c r="B312" s="166" t="s">
        <v>1314</v>
      </c>
      <c r="C312" s="167" t="s">
        <v>1221</v>
      </c>
      <c r="D312" s="167" t="s">
        <v>1221</v>
      </c>
      <c r="E312" s="167" t="s">
        <v>1220</v>
      </c>
      <c r="F312" s="165" t="s">
        <v>1221</v>
      </c>
      <c r="G312" s="167" t="s">
        <v>1221</v>
      </c>
      <c r="H312" s="168">
        <v>0.28770000000000001</v>
      </c>
      <c r="I312" s="169">
        <v>1.2778</v>
      </c>
      <c r="J312" s="169">
        <v>1.2484999999999999</v>
      </c>
      <c r="K312" s="170">
        <v>6507</v>
      </c>
      <c r="L312" s="170">
        <v>7611</v>
      </c>
      <c r="M312" s="163">
        <v>2153</v>
      </c>
      <c r="N312" s="163">
        <v>1047.96</v>
      </c>
      <c r="O312" s="163">
        <v>974.82</v>
      </c>
    </row>
    <row r="313" spans="1:15">
      <c r="A313" s="165">
        <v>106361308</v>
      </c>
      <c r="B313" s="166" t="s">
        <v>1575</v>
      </c>
      <c r="C313" s="167" t="s">
        <v>1221</v>
      </c>
      <c r="D313" s="167" t="s">
        <v>1221</v>
      </c>
      <c r="E313" s="167" t="s">
        <v>1221</v>
      </c>
      <c r="F313" s="165" t="s">
        <v>1221</v>
      </c>
      <c r="G313" s="167" t="s">
        <v>1221</v>
      </c>
      <c r="H313" s="168">
        <v>0.19092000000000001</v>
      </c>
      <c r="I313" s="169">
        <v>1.2778</v>
      </c>
      <c r="J313" s="169">
        <v>1.2484999999999999</v>
      </c>
      <c r="K313" s="170">
        <v>6507</v>
      </c>
      <c r="L313" s="170">
        <v>7611</v>
      </c>
      <c r="M313" s="163">
        <v>0</v>
      </c>
      <c r="N313" s="163">
        <v>1047.96</v>
      </c>
      <c r="O313" s="163">
        <v>974.82</v>
      </c>
    </row>
    <row r="314" spans="1:15">
      <c r="A314" s="165">
        <v>106121051</v>
      </c>
      <c r="B314" s="166" t="s">
        <v>1576</v>
      </c>
      <c r="C314" s="167" t="s">
        <v>1221</v>
      </c>
      <c r="D314" s="167" t="s">
        <v>1221</v>
      </c>
      <c r="E314" s="167" t="s">
        <v>1221</v>
      </c>
      <c r="F314" s="165" t="s">
        <v>1220</v>
      </c>
      <c r="G314" s="167" t="s">
        <v>1220</v>
      </c>
      <c r="H314" s="168">
        <v>0.30286000000000002</v>
      </c>
      <c r="I314" s="169">
        <v>1.2777999999999998</v>
      </c>
      <c r="J314" s="169">
        <v>1.2484999999999999</v>
      </c>
      <c r="K314" s="170">
        <v>12832</v>
      </c>
      <c r="L314" s="170">
        <v>15010</v>
      </c>
      <c r="M314" s="163">
        <v>0</v>
      </c>
      <c r="N314" s="163">
        <v>1047.96</v>
      </c>
      <c r="O314" s="163">
        <v>974.82</v>
      </c>
    </row>
    <row r="315" spans="1:15">
      <c r="A315" s="165">
        <v>106430705</v>
      </c>
      <c r="B315" s="166" t="s">
        <v>1577</v>
      </c>
      <c r="C315" s="167" t="s">
        <v>1221</v>
      </c>
      <c r="D315" s="167" t="s">
        <v>1221</v>
      </c>
      <c r="E315" s="167" t="s">
        <v>1221</v>
      </c>
      <c r="F315" s="165" t="s">
        <v>1221</v>
      </c>
      <c r="G315" s="167" t="s">
        <v>1221</v>
      </c>
      <c r="H315" s="168">
        <v>0.11375</v>
      </c>
      <c r="I315" s="169">
        <v>1.7312000000000001</v>
      </c>
      <c r="J315" s="169">
        <v>1.6916</v>
      </c>
      <c r="K315" s="170">
        <v>6507</v>
      </c>
      <c r="L315" s="170">
        <v>9581</v>
      </c>
      <c r="M315" s="163">
        <v>0</v>
      </c>
      <c r="N315" s="163">
        <v>1047.96</v>
      </c>
      <c r="O315" s="163">
        <v>974.82</v>
      </c>
    </row>
    <row r="316" spans="1:15">
      <c r="A316" s="165">
        <v>106580996</v>
      </c>
      <c r="B316" s="166" t="s">
        <v>1578</v>
      </c>
      <c r="C316" s="167" t="s">
        <v>1221</v>
      </c>
      <c r="D316" s="167" t="s">
        <v>1221</v>
      </c>
      <c r="E316" s="167" t="s">
        <v>1221</v>
      </c>
      <c r="F316" s="165" t="s">
        <v>1221</v>
      </c>
      <c r="G316" s="165" t="s">
        <v>1221</v>
      </c>
      <c r="H316" s="168">
        <v>0.27254</v>
      </c>
      <c r="I316" s="169">
        <v>1.2778</v>
      </c>
      <c r="J316" s="169">
        <v>1.2484999999999999</v>
      </c>
      <c r="K316" s="170">
        <v>6507</v>
      </c>
      <c r="L316" s="170">
        <v>7611</v>
      </c>
      <c r="M316" s="163">
        <v>0</v>
      </c>
      <c r="N316" s="163">
        <v>1047.96</v>
      </c>
      <c r="O316" s="163">
        <v>974.82</v>
      </c>
    </row>
    <row r="317" spans="1:15">
      <c r="A317" s="165">
        <v>106150782</v>
      </c>
      <c r="B317" s="166" t="s">
        <v>1579</v>
      </c>
      <c r="C317" s="167" t="s">
        <v>1221</v>
      </c>
      <c r="D317" s="167" t="s">
        <v>1221</v>
      </c>
      <c r="E317" s="167" t="s">
        <v>1221</v>
      </c>
      <c r="F317" s="165" t="s">
        <v>1220</v>
      </c>
      <c r="G317" s="167" t="s">
        <v>1220</v>
      </c>
      <c r="H317" s="168">
        <v>0.34677999999999998</v>
      </c>
      <c r="I317" s="169">
        <v>1.2778</v>
      </c>
      <c r="J317" s="169">
        <v>1.2484999999999999</v>
      </c>
      <c r="K317" s="170">
        <v>12832</v>
      </c>
      <c r="L317" s="170">
        <v>15010</v>
      </c>
      <c r="M317" s="163">
        <v>0</v>
      </c>
      <c r="N317" s="163">
        <v>1047.96</v>
      </c>
      <c r="O317" s="163">
        <v>974.82</v>
      </c>
    </row>
    <row r="318" spans="1:15">
      <c r="A318" s="165">
        <v>106331312</v>
      </c>
      <c r="B318" s="166" t="s">
        <v>1580</v>
      </c>
      <c r="C318" s="167" t="s">
        <v>1221</v>
      </c>
      <c r="D318" s="167" t="s">
        <v>1221</v>
      </c>
      <c r="E318" s="167" t="s">
        <v>1221</v>
      </c>
      <c r="F318" s="165" t="s">
        <v>1221</v>
      </c>
      <c r="G318" s="167" t="s">
        <v>1221</v>
      </c>
      <c r="H318" s="168">
        <v>0.13372999999999999</v>
      </c>
      <c r="I318" s="169">
        <v>1.2778</v>
      </c>
      <c r="J318" s="169">
        <v>1.2484999999999999</v>
      </c>
      <c r="K318" s="170">
        <v>6507</v>
      </c>
      <c r="L318" s="170">
        <v>7611</v>
      </c>
      <c r="M318" s="163">
        <v>0</v>
      </c>
      <c r="N318" s="163">
        <v>1047.96</v>
      </c>
      <c r="O318" s="163">
        <v>974.82</v>
      </c>
    </row>
    <row r="319" spans="1:15">
      <c r="A319" s="165">
        <v>106334487</v>
      </c>
      <c r="B319" s="166" t="s">
        <v>1581</v>
      </c>
      <c r="C319" s="167" t="s">
        <v>1220</v>
      </c>
      <c r="D319" s="167" t="s">
        <v>1221</v>
      </c>
      <c r="E319" s="167" t="s">
        <v>1221</v>
      </c>
      <c r="F319" s="165" t="s">
        <v>1221</v>
      </c>
      <c r="G319" s="165" t="s">
        <v>1221</v>
      </c>
      <c r="H319" s="168">
        <v>0.30763000000000001</v>
      </c>
      <c r="I319" s="169">
        <v>1.2778</v>
      </c>
      <c r="J319" s="169">
        <v>1.2484999999999999</v>
      </c>
      <c r="K319" s="170">
        <v>6507</v>
      </c>
      <c r="L319" s="170">
        <v>7611</v>
      </c>
      <c r="M319" s="163">
        <v>0</v>
      </c>
      <c r="N319" s="163">
        <v>0</v>
      </c>
      <c r="O319" s="163">
        <v>0</v>
      </c>
    </row>
    <row r="320" spans="1:15">
      <c r="A320" s="165">
        <v>106190796</v>
      </c>
      <c r="B320" s="166" t="s">
        <v>1582</v>
      </c>
      <c r="C320" s="167" t="s">
        <v>1220</v>
      </c>
      <c r="D320" s="167" t="s">
        <v>1221</v>
      </c>
      <c r="E320" s="167" t="s">
        <v>1220</v>
      </c>
      <c r="F320" s="165" t="s">
        <v>1221</v>
      </c>
      <c r="G320" s="167" t="s">
        <v>1221</v>
      </c>
      <c r="H320" s="168">
        <v>0.40054000000000001</v>
      </c>
      <c r="I320" s="169">
        <v>1.2778</v>
      </c>
      <c r="J320" s="169">
        <v>1.2484999999999999</v>
      </c>
      <c r="K320" s="170">
        <v>6507</v>
      </c>
      <c r="L320" s="170">
        <v>7611</v>
      </c>
      <c r="M320" s="163">
        <v>0</v>
      </c>
      <c r="N320" s="163">
        <v>0</v>
      </c>
      <c r="O320" s="163">
        <v>0</v>
      </c>
    </row>
    <row r="321" spans="1:15">
      <c r="A321" s="165">
        <v>106301317</v>
      </c>
      <c r="B321" s="166" t="s">
        <v>1583</v>
      </c>
      <c r="C321" s="167" t="s">
        <v>1221</v>
      </c>
      <c r="D321" s="167" t="s">
        <v>1221</v>
      </c>
      <c r="E321" s="167" t="s">
        <v>1221</v>
      </c>
      <c r="F321" s="165" t="s">
        <v>1221</v>
      </c>
      <c r="G321" s="167" t="s">
        <v>1221</v>
      </c>
      <c r="H321" s="168">
        <v>0.22777</v>
      </c>
      <c r="I321" s="169">
        <v>1.2778</v>
      </c>
      <c r="J321" s="169">
        <v>1.2484999999999999</v>
      </c>
      <c r="K321" s="170">
        <v>6507</v>
      </c>
      <c r="L321" s="170">
        <v>7611</v>
      </c>
      <c r="M321" s="163">
        <v>1207</v>
      </c>
      <c r="N321" s="163">
        <v>1047.96</v>
      </c>
      <c r="O321" s="163">
        <v>974.82</v>
      </c>
    </row>
    <row r="322" spans="1:15">
      <c r="A322" s="165">
        <v>106301325</v>
      </c>
      <c r="B322" s="166" t="s">
        <v>1584</v>
      </c>
      <c r="C322" s="167" t="s">
        <v>1221</v>
      </c>
      <c r="D322" s="167" t="s">
        <v>1221</v>
      </c>
      <c r="E322" s="167" t="s">
        <v>1221</v>
      </c>
      <c r="F322" s="165" t="s">
        <v>1221</v>
      </c>
      <c r="G322" s="167" t="s">
        <v>1221</v>
      </c>
      <c r="H322" s="168">
        <v>0.22777</v>
      </c>
      <c r="I322" s="169">
        <v>1.2778</v>
      </c>
      <c r="J322" s="169">
        <v>1.2484999999999999</v>
      </c>
      <c r="K322" s="170">
        <v>6507</v>
      </c>
      <c r="L322" s="170">
        <v>7611</v>
      </c>
      <c r="M322" s="163">
        <v>1207</v>
      </c>
      <c r="N322" s="163">
        <v>1047.96</v>
      </c>
      <c r="O322" s="163">
        <v>974.82</v>
      </c>
    </row>
    <row r="323" spans="1:15">
      <c r="A323" s="165">
        <v>106270875</v>
      </c>
      <c r="B323" s="166" t="s">
        <v>1585</v>
      </c>
      <c r="C323" s="167" t="s">
        <v>1221</v>
      </c>
      <c r="D323" s="167" t="s">
        <v>1220</v>
      </c>
      <c r="E323" s="167" t="s">
        <v>1221</v>
      </c>
      <c r="F323" s="165" t="s">
        <v>1221</v>
      </c>
      <c r="G323" s="167" t="s">
        <v>1221</v>
      </c>
      <c r="H323" s="168">
        <v>0.29671999999999998</v>
      </c>
      <c r="I323" s="169">
        <v>1.6960999999999999</v>
      </c>
      <c r="J323" s="169">
        <v>1.6573</v>
      </c>
      <c r="K323" s="170">
        <v>6507</v>
      </c>
      <c r="L323" s="170">
        <v>9428</v>
      </c>
      <c r="M323" s="163">
        <v>0</v>
      </c>
      <c r="N323" s="163">
        <v>1047.96</v>
      </c>
      <c r="O323" s="163">
        <v>974.82</v>
      </c>
    </row>
    <row r="324" spans="1:15">
      <c r="A324" s="165">
        <v>106361318</v>
      </c>
      <c r="B324" s="166" t="s">
        <v>1586</v>
      </c>
      <c r="C324" s="167" t="s">
        <v>1221</v>
      </c>
      <c r="D324" s="167" t="s">
        <v>1221</v>
      </c>
      <c r="E324" s="167" t="s">
        <v>1221</v>
      </c>
      <c r="F324" s="165" t="s">
        <v>1221</v>
      </c>
      <c r="G324" s="167" t="s">
        <v>1221</v>
      </c>
      <c r="H324" s="168">
        <v>0.19067000000000001</v>
      </c>
      <c r="I324" s="169">
        <v>1.2778</v>
      </c>
      <c r="J324" s="169">
        <v>1.2484999999999999</v>
      </c>
      <c r="K324" s="170">
        <v>6507</v>
      </c>
      <c r="L324" s="170">
        <v>7611</v>
      </c>
      <c r="M324" s="163">
        <v>0</v>
      </c>
      <c r="N324" s="163">
        <v>1047.96</v>
      </c>
      <c r="O324" s="163">
        <v>974.82</v>
      </c>
    </row>
    <row r="325" spans="1:15">
      <c r="A325" s="165">
        <v>106190673</v>
      </c>
      <c r="B325" s="166" t="s">
        <v>1587</v>
      </c>
      <c r="C325" s="167" t="s">
        <v>1221</v>
      </c>
      <c r="D325" s="167" t="s">
        <v>1221</v>
      </c>
      <c r="E325" s="167" t="s">
        <v>1221</v>
      </c>
      <c r="F325" s="165" t="s">
        <v>1221</v>
      </c>
      <c r="G325" s="167" t="s">
        <v>1221</v>
      </c>
      <c r="H325" s="168">
        <v>0.25603999999999999</v>
      </c>
      <c r="I325" s="169">
        <v>1.2778</v>
      </c>
      <c r="J325" s="169">
        <v>1.2484999999999999</v>
      </c>
      <c r="K325" s="170">
        <v>6507</v>
      </c>
      <c r="L325" s="170">
        <v>7611</v>
      </c>
      <c r="M325" s="163">
        <v>0</v>
      </c>
      <c r="N325" s="163">
        <v>1047.96</v>
      </c>
      <c r="O325" s="163">
        <v>974.82</v>
      </c>
    </row>
    <row r="326" spans="1:15">
      <c r="A326" s="165">
        <v>106380939</v>
      </c>
      <c r="B326" s="166" t="s">
        <v>1588</v>
      </c>
      <c r="C326" s="167" t="s">
        <v>1220</v>
      </c>
      <c r="D326" s="167" t="s">
        <v>1221</v>
      </c>
      <c r="E326" s="167" t="s">
        <v>1221</v>
      </c>
      <c r="F326" s="165" t="s">
        <v>1221</v>
      </c>
      <c r="G326" s="167" t="s">
        <v>1221</v>
      </c>
      <c r="H326" s="168">
        <v>0.28921000000000002</v>
      </c>
      <c r="I326" s="169">
        <v>1.7121999999999999</v>
      </c>
      <c r="J326" s="169">
        <v>1.673</v>
      </c>
      <c r="K326" s="170">
        <v>6507</v>
      </c>
      <c r="L326" s="170">
        <v>9498</v>
      </c>
      <c r="M326" s="163">
        <v>0</v>
      </c>
      <c r="N326" s="163">
        <v>0</v>
      </c>
      <c r="O326" s="163">
        <v>0</v>
      </c>
    </row>
    <row r="327" spans="1:15">
      <c r="A327" s="165">
        <v>106190200</v>
      </c>
      <c r="B327" s="166" t="s">
        <v>1589</v>
      </c>
      <c r="C327" s="167" t="s">
        <v>1221</v>
      </c>
      <c r="D327" s="167" t="s">
        <v>1221</v>
      </c>
      <c r="E327" s="167" t="s">
        <v>1221</v>
      </c>
      <c r="F327" s="165" t="s">
        <v>1221</v>
      </c>
      <c r="G327" s="167" t="s">
        <v>1221</v>
      </c>
      <c r="H327" s="168">
        <v>0.17535999999999999</v>
      </c>
      <c r="I327" s="169">
        <v>1.2778</v>
      </c>
      <c r="J327" s="169">
        <v>1.2484999999999999</v>
      </c>
      <c r="K327" s="170">
        <v>6507</v>
      </c>
      <c r="L327" s="170">
        <v>7611</v>
      </c>
      <c r="M327" s="163">
        <v>0</v>
      </c>
      <c r="N327" s="163">
        <v>1047.96</v>
      </c>
      <c r="O327" s="163">
        <v>967.53</v>
      </c>
    </row>
    <row r="328" spans="1:15">
      <c r="A328" s="165">
        <v>106331326</v>
      </c>
      <c r="B328" s="166" t="s">
        <v>1590</v>
      </c>
      <c r="C328" s="167" t="s">
        <v>1221</v>
      </c>
      <c r="D328" s="167" t="s">
        <v>1220</v>
      </c>
      <c r="E328" s="167" t="s">
        <v>1221</v>
      </c>
      <c r="F328" s="165" t="s">
        <v>1220</v>
      </c>
      <c r="G328" s="167" t="s">
        <v>1220</v>
      </c>
      <c r="H328" s="168">
        <v>0.38279999999999997</v>
      </c>
      <c r="I328" s="169">
        <v>1.2778</v>
      </c>
      <c r="J328" s="169">
        <v>1.2484999999999999</v>
      </c>
      <c r="K328" s="170">
        <v>12832</v>
      </c>
      <c r="L328" s="170">
        <v>15010</v>
      </c>
      <c r="M328" s="163">
        <v>0</v>
      </c>
      <c r="N328" s="163">
        <v>1047.96</v>
      </c>
      <c r="O328" s="163">
        <v>974.82</v>
      </c>
    </row>
    <row r="329" spans="1:15">
      <c r="A329" s="165">
        <v>106150788</v>
      </c>
      <c r="B329" s="166" t="s">
        <v>1591</v>
      </c>
      <c r="C329" s="167" t="s">
        <v>1221</v>
      </c>
      <c r="D329" s="167" t="s">
        <v>1221</v>
      </c>
      <c r="E329" s="167" t="s">
        <v>1221</v>
      </c>
      <c r="F329" s="165" t="s">
        <v>1221</v>
      </c>
      <c r="G329" s="167" t="s">
        <v>1221</v>
      </c>
      <c r="H329" s="168">
        <v>0.18428</v>
      </c>
      <c r="I329" s="169">
        <v>1.2778</v>
      </c>
      <c r="J329" s="169">
        <v>1.2484999999999999</v>
      </c>
      <c r="K329" s="170">
        <v>6507</v>
      </c>
      <c r="L329" s="170">
        <v>7611</v>
      </c>
      <c r="M329" s="163">
        <v>0</v>
      </c>
      <c r="N329" s="163">
        <v>1047.96</v>
      </c>
      <c r="O329" s="163">
        <v>974.82</v>
      </c>
    </row>
    <row r="330" spans="1:15">
      <c r="A330" s="165">
        <v>106391010</v>
      </c>
      <c r="B330" s="166" t="s">
        <v>1592</v>
      </c>
      <c r="C330" s="167" t="s">
        <v>1220</v>
      </c>
      <c r="D330" s="167" t="s">
        <v>1221</v>
      </c>
      <c r="E330" s="167" t="s">
        <v>1221</v>
      </c>
      <c r="F330" s="165" t="s">
        <v>1221</v>
      </c>
      <c r="G330" s="165" t="s">
        <v>1221</v>
      </c>
      <c r="H330" s="168">
        <v>0.18403</v>
      </c>
      <c r="I330" s="169">
        <v>1.4539</v>
      </c>
      <c r="J330" s="169">
        <v>1.4206000000000001</v>
      </c>
      <c r="K330" s="170">
        <v>6507</v>
      </c>
      <c r="L330" s="170">
        <v>8376</v>
      </c>
      <c r="M330" s="163">
        <v>0</v>
      </c>
      <c r="N330" s="163">
        <v>0</v>
      </c>
      <c r="O330" s="163">
        <v>0</v>
      </c>
    </row>
    <row r="331" spans="1:15">
      <c r="A331" s="165">
        <v>106104023</v>
      </c>
      <c r="B331" s="166" t="s">
        <v>1593</v>
      </c>
      <c r="C331" s="167" t="s">
        <v>1221</v>
      </c>
      <c r="D331" s="167" t="s">
        <v>1221</v>
      </c>
      <c r="E331" s="167" t="s">
        <v>1221</v>
      </c>
      <c r="F331" s="165" t="s">
        <v>1221</v>
      </c>
      <c r="G331" s="167" t="s">
        <v>1221</v>
      </c>
      <c r="H331" s="168">
        <v>0.49513000000000001</v>
      </c>
      <c r="I331" s="169">
        <v>1.2778</v>
      </c>
      <c r="J331" s="169">
        <v>1.2484999999999999</v>
      </c>
      <c r="K331" s="170" t="s">
        <v>1302</v>
      </c>
      <c r="L331" s="170" t="s">
        <v>1302</v>
      </c>
      <c r="M331" s="163">
        <v>1398</v>
      </c>
      <c r="N331" s="163">
        <v>1047.96</v>
      </c>
      <c r="O331" s="163">
        <v>974.82</v>
      </c>
    </row>
    <row r="332" spans="1:15">
      <c r="A332" s="165">
        <v>106013619</v>
      </c>
      <c r="B332" s="166" t="s">
        <v>2233</v>
      </c>
      <c r="C332" s="167" t="s">
        <v>1221</v>
      </c>
      <c r="D332" s="167" t="s">
        <v>1220</v>
      </c>
      <c r="E332" s="167" t="s">
        <v>1221</v>
      </c>
      <c r="F332" s="165" t="s">
        <v>1221</v>
      </c>
      <c r="G332" s="167" t="s">
        <v>1221</v>
      </c>
      <c r="H332" s="168">
        <v>0.25324000000000002</v>
      </c>
      <c r="I332" s="169">
        <v>1.6960999999999999</v>
      </c>
      <c r="J332" s="169">
        <v>1.6573</v>
      </c>
      <c r="K332" s="170">
        <v>6507</v>
      </c>
      <c r="L332" s="170">
        <v>9428</v>
      </c>
      <c r="M332" s="163">
        <v>0</v>
      </c>
      <c r="N332" s="163">
        <v>1047.96</v>
      </c>
      <c r="O332" s="163">
        <v>974.82</v>
      </c>
    </row>
    <row r="333" spans="1:15">
      <c r="A333" s="165">
        <v>106013619</v>
      </c>
      <c r="B333" s="166" t="s">
        <v>2234</v>
      </c>
      <c r="C333" s="167" t="s">
        <v>1220</v>
      </c>
      <c r="D333" s="167" t="s">
        <v>1221</v>
      </c>
      <c r="E333" s="167" t="s">
        <v>1221</v>
      </c>
      <c r="F333" s="165" t="s">
        <v>1221</v>
      </c>
      <c r="G333" s="167" t="s">
        <v>1221</v>
      </c>
      <c r="H333" s="168">
        <v>0.25324000000000002</v>
      </c>
      <c r="I333" s="169">
        <v>1.6960999999999999</v>
      </c>
      <c r="J333" s="169">
        <v>1.6573</v>
      </c>
      <c r="K333" s="170">
        <v>6507</v>
      </c>
      <c r="L333" s="170">
        <v>9428</v>
      </c>
      <c r="M333" s="163">
        <v>0</v>
      </c>
      <c r="N333" s="163">
        <v>0</v>
      </c>
      <c r="O333" s="163">
        <v>0</v>
      </c>
    </row>
    <row r="334" spans="1:15">
      <c r="A334" s="165">
        <v>106410782</v>
      </c>
      <c r="B334" s="166" t="s">
        <v>1594</v>
      </c>
      <c r="C334" s="167" t="s">
        <v>1220</v>
      </c>
      <c r="D334" s="167" t="s">
        <v>1221</v>
      </c>
      <c r="E334" s="167" t="s">
        <v>1221</v>
      </c>
      <c r="F334" s="165" t="s">
        <v>1221</v>
      </c>
      <c r="G334" s="167" t="s">
        <v>1221</v>
      </c>
      <c r="H334" s="168">
        <v>0.64231000000000005</v>
      </c>
      <c r="I334" s="169">
        <v>1.7172000000000001</v>
      </c>
      <c r="J334" s="169">
        <v>1.6778999999999999</v>
      </c>
      <c r="K334" s="170">
        <v>6507</v>
      </c>
      <c r="L334" s="170">
        <v>9520</v>
      </c>
      <c r="M334" s="163">
        <v>0</v>
      </c>
      <c r="N334" s="163">
        <v>0</v>
      </c>
      <c r="O334" s="163">
        <v>0</v>
      </c>
    </row>
    <row r="335" spans="1:15">
      <c r="A335" s="165">
        <v>106074017</v>
      </c>
      <c r="B335" s="166" t="s">
        <v>1595</v>
      </c>
      <c r="C335" s="167" t="s">
        <v>1221</v>
      </c>
      <c r="D335" s="167" t="s">
        <v>1221</v>
      </c>
      <c r="E335" s="167" t="s">
        <v>1221</v>
      </c>
      <c r="F335" s="165" t="s">
        <v>1221</v>
      </c>
      <c r="G335" s="167" t="s">
        <v>1221</v>
      </c>
      <c r="H335" s="168">
        <v>0.19486000000000001</v>
      </c>
      <c r="I335" s="169">
        <v>1.6619999999999999</v>
      </c>
      <c r="J335" s="169">
        <v>1.6238999999999999</v>
      </c>
      <c r="K335" s="170">
        <v>6507</v>
      </c>
      <c r="L335" s="170">
        <v>9280</v>
      </c>
      <c r="M335" s="163">
        <v>1472</v>
      </c>
      <c r="N335" s="163">
        <v>1047.96</v>
      </c>
      <c r="O335" s="163">
        <v>974.82</v>
      </c>
    </row>
    <row r="336" spans="1:15">
      <c r="A336" s="165">
        <v>106074011</v>
      </c>
      <c r="B336" s="166" t="s">
        <v>1596</v>
      </c>
      <c r="C336" s="167" t="s">
        <v>1221</v>
      </c>
      <c r="D336" s="167" t="s">
        <v>1221</v>
      </c>
      <c r="E336" s="167" t="s">
        <v>1221</v>
      </c>
      <c r="F336" s="165" t="s">
        <v>1221</v>
      </c>
      <c r="G336" s="167" t="s">
        <v>1221</v>
      </c>
      <c r="H336" s="168">
        <v>0.19486000000000001</v>
      </c>
      <c r="I336" s="169">
        <v>1.6619999999999999</v>
      </c>
      <c r="J336" s="169">
        <v>1.6238999999999999</v>
      </c>
      <c r="K336" s="170">
        <v>6507</v>
      </c>
      <c r="L336" s="170">
        <v>9280</v>
      </c>
      <c r="M336" s="163">
        <v>1472</v>
      </c>
      <c r="N336" s="163">
        <v>1047.96</v>
      </c>
      <c r="O336" s="163">
        <v>974.82</v>
      </c>
    </row>
    <row r="337" spans="1:15">
      <c r="A337" s="165">
        <v>106420514</v>
      </c>
      <c r="B337" s="166" t="s">
        <v>1597</v>
      </c>
      <c r="C337" s="167" t="s">
        <v>1221</v>
      </c>
      <c r="D337" s="167" t="s">
        <v>1221</v>
      </c>
      <c r="E337" s="167" t="s">
        <v>1220</v>
      </c>
      <c r="F337" s="165" t="s">
        <v>1221</v>
      </c>
      <c r="G337" s="167" t="s">
        <v>1221</v>
      </c>
      <c r="H337" s="168">
        <v>0.36188999999999999</v>
      </c>
      <c r="I337" s="169">
        <v>1.2778</v>
      </c>
      <c r="J337" s="169">
        <v>1.2484999999999999</v>
      </c>
      <c r="K337" s="170">
        <v>6507</v>
      </c>
      <c r="L337" s="170">
        <v>7611</v>
      </c>
      <c r="M337" s="163">
        <v>2102</v>
      </c>
      <c r="N337" s="163">
        <v>1047.96</v>
      </c>
      <c r="O337" s="163">
        <v>974.82</v>
      </c>
    </row>
    <row r="338" spans="1:15">
      <c r="A338" s="165">
        <v>106430883</v>
      </c>
      <c r="B338" s="166" t="s">
        <v>1598</v>
      </c>
      <c r="C338" s="167" t="s">
        <v>1220</v>
      </c>
      <c r="D338" s="167" t="s">
        <v>1221</v>
      </c>
      <c r="E338" s="167" t="s">
        <v>1220</v>
      </c>
      <c r="F338" s="165" t="s">
        <v>1221</v>
      </c>
      <c r="G338" s="167" t="s">
        <v>1221</v>
      </c>
      <c r="H338" s="168">
        <v>0.27252999999999999</v>
      </c>
      <c r="I338" s="169">
        <v>1.7312000000000001</v>
      </c>
      <c r="J338" s="169">
        <v>1.6916</v>
      </c>
      <c r="K338" s="170">
        <v>6507</v>
      </c>
      <c r="L338" s="170">
        <v>9581</v>
      </c>
      <c r="M338" s="163">
        <v>0</v>
      </c>
      <c r="N338" s="163">
        <v>0</v>
      </c>
      <c r="O338" s="163">
        <v>0</v>
      </c>
    </row>
    <row r="339" spans="1:15">
      <c r="A339" s="165">
        <v>106190687</v>
      </c>
      <c r="B339" s="166" t="s">
        <v>1599</v>
      </c>
      <c r="C339" s="167" t="s">
        <v>1220</v>
      </c>
      <c r="D339" s="167" t="s">
        <v>1221</v>
      </c>
      <c r="E339" s="167" t="s">
        <v>1221</v>
      </c>
      <c r="F339" s="165" t="s">
        <v>1221</v>
      </c>
      <c r="G339" s="167" t="s">
        <v>1221</v>
      </c>
      <c r="H339" s="168">
        <v>0.41987999999999998</v>
      </c>
      <c r="I339" s="169">
        <v>1.2778</v>
      </c>
      <c r="J339" s="169">
        <v>1.2484999999999999</v>
      </c>
      <c r="K339" s="170">
        <v>6507</v>
      </c>
      <c r="L339" s="170">
        <v>7611</v>
      </c>
      <c r="M339" s="163">
        <v>0</v>
      </c>
      <c r="N339" s="163">
        <v>0</v>
      </c>
      <c r="O339" s="163">
        <v>0</v>
      </c>
    </row>
    <row r="340" spans="1:15">
      <c r="A340" s="165">
        <v>106491064</v>
      </c>
      <c r="B340" s="166" t="s">
        <v>1600</v>
      </c>
      <c r="C340" s="167" t="s">
        <v>1221</v>
      </c>
      <c r="D340" s="167" t="s">
        <v>1221</v>
      </c>
      <c r="E340" s="167" t="s">
        <v>1221</v>
      </c>
      <c r="F340" s="165" t="s">
        <v>1221</v>
      </c>
      <c r="G340" s="167" t="s">
        <v>1221</v>
      </c>
      <c r="H340" s="168">
        <v>0.21701000000000001</v>
      </c>
      <c r="I340" s="169">
        <v>1.6505000000000001</v>
      </c>
      <c r="J340" s="169">
        <v>1.6127</v>
      </c>
      <c r="K340" s="170">
        <v>6507</v>
      </c>
      <c r="L340" s="170">
        <v>9230</v>
      </c>
      <c r="M340" s="163">
        <v>1464</v>
      </c>
      <c r="N340" s="163">
        <v>1047.96</v>
      </c>
      <c r="O340" s="163">
        <v>974.82</v>
      </c>
    </row>
    <row r="341" spans="1:15">
      <c r="A341" s="165">
        <v>106490907</v>
      </c>
      <c r="B341" s="166" t="s">
        <v>1601</v>
      </c>
      <c r="C341" s="167" t="s">
        <v>1221</v>
      </c>
      <c r="D341" s="167" t="s">
        <v>1221</v>
      </c>
      <c r="E341" s="167" t="s">
        <v>1221</v>
      </c>
      <c r="F341" s="165" t="s">
        <v>1221</v>
      </c>
      <c r="G341" s="167" t="s">
        <v>1221</v>
      </c>
      <c r="H341" s="168">
        <v>0.21701000000000001</v>
      </c>
      <c r="I341" s="169">
        <v>1.6505000000000001</v>
      </c>
      <c r="J341" s="169">
        <v>1.6127</v>
      </c>
      <c r="K341" s="170">
        <v>6507</v>
      </c>
      <c r="L341" s="170">
        <v>9230</v>
      </c>
      <c r="M341" s="163">
        <v>1464</v>
      </c>
      <c r="N341" s="163">
        <v>1047.96</v>
      </c>
      <c r="O341" s="163">
        <v>974.82</v>
      </c>
    </row>
    <row r="342" spans="1:15">
      <c r="A342" s="165">
        <v>106420522</v>
      </c>
      <c r="B342" s="166" t="s">
        <v>1602</v>
      </c>
      <c r="C342" s="167" t="s">
        <v>1221</v>
      </c>
      <c r="D342" s="167" t="s">
        <v>1221</v>
      </c>
      <c r="E342" s="167" t="s">
        <v>1221</v>
      </c>
      <c r="F342" s="165" t="s">
        <v>1220</v>
      </c>
      <c r="G342" s="167" t="s">
        <v>1220</v>
      </c>
      <c r="H342" s="168">
        <v>0.59350999999999998</v>
      </c>
      <c r="I342" s="169">
        <v>1.3343</v>
      </c>
      <c r="J342" s="169">
        <v>1.3037000000000001</v>
      </c>
      <c r="K342" s="170">
        <v>12832</v>
      </c>
      <c r="L342" s="170">
        <v>15494</v>
      </c>
      <c r="M342" s="163">
        <v>0</v>
      </c>
      <c r="N342" s="163">
        <v>1047.96</v>
      </c>
      <c r="O342" s="163">
        <v>974.82</v>
      </c>
    </row>
    <row r="343" spans="1:15">
      <c r="A343" s="165">
        <v>106371256</v>
      </c>
      <c r="B343" s="166" t="s">
        <v>1603</v>
      </c>
      <c r="C343" s="167" t="s">
        <v>1221</v>
      </c>
      <c r="D343" s="167" t="s">
        <v>1221</v>
      </c>
      <c r="E343" s="167" t="s">
        <v>1221</v>
      </c>
      <c r="F343" s="165" t="s">
        <v>1221</v>
      </c>
      <c r="G343" s="167" t="s">
        <v>1221</v>
      </c>
      <c r="H343" s="168">
        <v>0.22051000000000001</v>
      </c>
      <c r="I343" s="169">
        <v>1.2778</v>
      </c>
      <c r="J343" s="169">
        <v>1.2484999999999999</v>
      </c>
      <c r="K343" s="170">
        <v>6507</v>
      </c>
      <c r="L343" s="170">
        <v>7611</v>
      </c>
      <c r="M343" s="163">
        <v>0</v>
      </c>
      <c r="N343" s="163">
        <v>1047.96</v>
      </c>
      <c r="O343" s="163">
        <v>974.82</v>
      </c>
    </row>
    <row r="344" spans="1:15">
      <c r="A344" s="165">
        <v>106371394</v>
      </c>
      <c r="B344" s="166" t="s">
        <v>1604</v>
      </c>
      <c r="C344" s="167" t="s">
        <v>1221</v>
      </c>
      <c r="D344" s="167" t="s">
        <v>1221</v>
      </c>
      <c r="E344" s="167" t="s">
        <v>1221</v>
      </c>
      <c r="F344" s="165" t="s">
        <v>1221</v>
      </c>
      <c r="G344" s="167" t="s">
        <v>1221</v>
      </c>
      <c r="H344" s="168">
        <v>0.21765000000000001</v>
      </c>
      <c r="I344" s="169">
        <v>1.2778</v>
      </c>
      <c r="J344" s="169">
        <v>1.2484999999999999</v>
      </c>
      <c r="K344" s="170">
        <v>6507</v>
      </c>
      <c r="L344" s="170">
        <v>7611</v>
      </c>
      <c r="M344" s="163">
        <v>1424</v>
      </c>
      <c r="N344" s="163">
        <v>1047.96</v>
      </c>
      <c r="O344" s="163">
        <v>974.82</v>
      </c>
    </row>
    <row r="345" spans="1:15">
      <c r="A345" s="165">
        <v>106370771</v>
      </c>
      <c r="B345" s="166" t="s">
        <v>1605</v>
      </c>
      <c r="C345" s="167" t="s">
        <v>1221</v>
      </c>
      <c r="D345" s="167" t="s">
        <v>1221</v>
      </c>
      <c r="E345" s="167" t="s">
        <v>1221</v>
      </c>
      <c r="F345" s="165" t="s">
        <v>1221</v>
      </c>
      <c r="G345" s="167" t="s">
        <v>1221</v>
      </c>
      <c r="H345" s="168">
        <v>0.19031000000000001</v>
      </c>
      <c r="I345" s="169">
        <v>1.2778</v>
      </c>
      <c r="J345" s="169">
        <v>1.2484999999999999</v>
      </c>
      <c r="K345" s="170">
        <v>6507</v>
      </c>
      <c r="L345" s="170">
        <v>7611</v>
      </c>
      <c r="M345" s="163">
        <v>0</v>
      </c>
      <c r="N345" s="163">
        <v>1047.96</v>
      </c>
      <c r="O345" s="163">
        <v>974.82</v>
      </c>
    </row>
    <row r="346" spans="1:15">
      <c r="A346" s="165">
        <v>106370744</v>
      </c>
      <c r="B346" s="166" t="s">
        <v>1606</v>
      </c>
      <c r="C346" s="167" t="s">
        <v>1221</v>
      </c>
      <c r="D346" s="167" t="s">
        <v>1221</v>
      </c>
      <c r="E346" s="167" t="s">
        <v>1221</v>
      </c>
      <c r="F346" s="165" t="s">
        <v>1221</v>
      </c>
      <c r="G346" s="167" t="s">
        <v>1221</v>
      </c>
      <c r="H346" s="168">
        <v>0.19148999999999999</v>
      </c>
      <c r="I346" s="169">
        <v>1.2778</v>
      </c>
      <c r="J346" s="169">
        <v>1.2484999999999999</v>
      </c>
      <c r="K346" s="170">
        <v>6507</v>
      </c>
      <c r="L346" s="170">
        <v>7611</v>
      </c>
      <c r="M346" s="163">
        <v>0</v>
      </c>
      <c r="N346" s="163">
        <v>1047.96</v>
      </c>
      <c r="O346" s="163">
        <v>974.82</v>
      </c>
    </row>
    <row r="347" spans="1:15">
      <c r="A347" s="165">
        <v>106370658</v>
      </c>
      <c r="B347" s="166" t="s">
        <v>1607</v>
      </c>
      <c r="C347" s="167" t="s">
        <v>1221</v>
      </c>
      <c r="D347" s="167" t="s">
        <v>1221</v>
      </c>
      <c r="E347" s="167" t="s">
        <v>1221</v>
      </c>
      <c r="F347" s="165" t="s">
        <v>1221</v>
      </c>
      <c r="G347" s="167" t="s">
        <v>1221</v>
      </c>
      <c r="H347" s="168">
        <v>0.19148999999999999</v>
      </c>
      <c r="I347" s="169">
        <v>1.2778</v>
      </c>
      <c r="J347" s="169">
        <v>1.2484999999999999</v>
      </c>
      <c r="K347" s="170">
        <v>6507</v>
      </c>
      <c r="L347" s="170">
        <v>7611</v>
      </c>
      <c r="M347" s="163">
        <v>0</v>
      </c>
      <c r="N347" s="163">
        <v>1047.96</v>
      </c>
      <c r="O347" s="163">
        <v>974.82</v>
      </c>
    </row>
    <row r="348" spans="1:15">
      <c r="A348" s="165">
        <v>106321016</v>
      </c>
      <c r="B348" s="166" t="s">
        <v>1608</v>
      </c>
      <c r="C348" s="167" t="s">
        <v>1221</v>
      </c>
      <c r="D348" s="167" t="s">
        <v>1220</v>
      </c>
      <c r="E348" s="167" t="s">
        <v>1221</v>
      </c>
      <c r="F348" s="165" t="s">
        <v>1220</v>
      </c>
      <c r="G348" s="167" t="s">
        <v>1220</v>
      </c>
      <c r="H348" s="168">
        <v>0.52581</v>
      </c>
      <c r="I348" s="169">
        <v>1.2778</v>
      </c>
      <c r="J348" s="169">
        <v>1.2484999999999999</v>
      </c>
      <c r="K348" s="170">
        <v>12832</v>
      </c>
      <c r="L348" s="170">
        <v>15010</v>
      </c>
      <c r="M348" s="163">
        <v>0</v>
      </c>
      <c r="N348" s="163">
        <v>1047.96</v>
      </c>
      <c r="O348" s="163">
        <v>974.82</v>
      </c>
    </row>
    <row r="349" spans="1:15">
      <c r="A349" s="165">
        <v>106410891</v>
      </c>
      <c r="B349" s="166" t="s">
        <v>2307</v>
      </c>
      <c r="C349" s="167" t="s">
        <v>1221</v>
      </c>
      <c r="D349" s="167" t="s">
        <v>1221</v>
      </c>
      <c r="E349" s="167" t="s">
        <v>1221</v>
      </c>
      <c r="F349" s="165" t="s">
        <v>1221</v>
      </c>
      <c r="G349" s="167" t="s">
        <v>1221</v>
      </c>
      <c r="H349" s="168">
        <v>0.2409</v>
      </c>
      <c r="I349" s="169">
        <v>1.7172000000000001</v>
      </c>
      <c r="J349" s="169">
        <v>1.6778999999999999</v>
      </c>
      <c r="K349" s="170">
        <v>6507</v>
      </c>
      <c r="L349" s="170">
        <v>9520</v>
      </c>
      <c r="M349" s="163">
        <v>0</v>
      </c>
      <c r="N349" s="163">
        <v>1047.96</v>
      </c>
      <c r="O349" s="163">
        <v>974.82</v>
      </c>
    </row>
    <row r="350" spans="1:15">
      <c r="A350" s="165">
        <v>106410828</v>
      </c>
      <c r="B350" s="166" t="s">
        <v>1609</v>
      </c>
      <c r="C350" s="167" t="s">
        <v>1221</v>
      </c>
      <c r="D350" s="167" t="s">
        <v>1221</v>
      </c>
      <c r="E350" s="167" t="s">
        <v>1221</v>
      </c>
      <c r="F350" s="165" t="s">
        <v>1220</v>
      </c>
      <c r="G350" s="165" t="s">
        <v>1221</v>
      </c>
      <c r="H350" s="168">
        <v>0.18436</v>
      </c>
      <c r="I350" s="169">
        <v>1.7172000000000001</v>
      </c>
      <c r="J350" s="169">
        <v>1.6778999999999999</v>
      </c>
      <c r="K350" s="170">
        <v>6507</v>
      </c>
      <c r="L350" s="170">
        <v>9520</v>
      </c>
      <c r="M350" s="163">
        <v>0</v>
      </c>
      <c r="N350" s="163">
        <v>1047.96</v>
      </c>
      <c r="O350" s="163">
        <v>974.82</v>
      </c>
    </row>
    <row r="351" spans="1:15">
      <c r="A351" s="165">
        <v>106410817</v>
      </c>
      <c r="B351" s="166" t="s">
        <v>1610</v>
      </c>
      <c r="C351" s="167" t="s">
        <v>1221</v>
      </c>
      <c r="D351" s="167" t="s">
        <v>1221</v>
      </c>
      <c r="E351" s="167" t="s">
        <v>1221</v>
      </c>
      <c r="F351" s="165" t="s">
        <v>1221</v>
      </c>
      <c r="G351" s="167" t="s">
        <v>1221</v>
      </c>
      <c r="H351" s="168">
        <v>0.18436</v>
      </c>
      <c r="I351" s="169">
        <v>1.7172000000000001</v>
      </c>
      <c r="J351" s="169">
        <v>1.6778999999999999</v>
      </c>
      <c r="K351" s="170">
        <v>6507</v>
      </c>
      <c r="L351" s="170">
        <v>9520</v>
      </c>
      <c r="M351" s="163">
        <v>0</v>
      </c>
      <c r="N351" s="163">
        <v>1047.96</v>
      </c>
      <c r="O351" s="163">
        <v>974.82</v>
      </c>
    </row>
    <row r="352" spans="1:15">
      <c r="A352" s="165">
        <v>106370875</v>
      </c>
      <c r="B352" s="166" t="s">
        <v>1611</v>
      </c>
      <c r="C352" s="167" t="s">
        <v>1221</v>
      </c>
      <c r="D352" s="167" t="s">
        <v>1221</v>
      </c>
      <c r="E352" s="167" t="s">
        <v>1221</v>
      </c>
      <c r="F352" s="165" t="s">
        <v>1221</v>
      </c>
      <c r="G352" s="167" t="s">
        <v>1221</v>
      </c>
      <c r="H352" s="168">
        <v>0.18961</v>
      </c>
      <c r="I352" s="169">
        <v>1.2778</v>
      </c>
      <c r="J352" s="169">
        <v>1.2484999999999999</v>
      </c>
      <c r="K352" s="170">
        <v>6507</v>
      </c>
      <c r="L352" s="170">
        <v>7611</v>
      </c>
      <c r="M352" s="163">
        <v>0</v>
      </c>
      <c r="N352" s="163">
        <v>1047.96</v>
      </c>
      <c r="O352" s="163">
        <v>974.82</v>
      </c>
    </row>
    <row r="353" spans="1:15">
      <c r="A353" s="165">
        <v>106370689</v>
      </c>
      <c r="B353" s="166" t="s">
        <v>1612</v>
      </c>
      <c r="C353" s="167" t="s">
        <v>1221</v>
      </c>
      <c r="D353" s="167" t="s">
        <v>1221</v>
      </c>
      <c r="E353" s="167" t="s">
        <v>1221</v>
      </c>
      <c r="F353" s="165" t="s">
        <v>1221</v>
      </c>
      <c r="G353" s="167" t="s">
        <v>1221</v>
      </c>
      <c r="H353" s="168">
        <v>0.24754000000000001</v>
      </c>
      <c r="I353" s="169">
        <v>1.2778</v>
      </c>
      <c r="J353" s="169">
        <v>1.2484999999999999</v>
      </c>
      <c r="K353" s="170">
        <v>6507</v>
      </c>
      <c r="L353" s="170">
        <v>7611</v>
      </c>
      <c r="M353" s="163">
        <v>0</v>
      </c>
      <c r="N353" s="163">
        <v>1047.96</v>
      </c>
      <c r="O353" s="163">
        <v>809.35</v>
      </c>
    </row>
    <row r="354" spans="1:15">
      <c r="A354" s="165">
        <v>106370695</v>
      </c>
      <c r="B354" s="166" t="s">
        <v>1315</v>
      </c>
      <c r="C354" s="167" t="s">
        <v>1221</v>
      </c>
      <c r="D354" s="167" t="s">
        <v>1221</v>
      </c>
      <c r="E354" s="167" t="s">
        <v>1221</v>
      </c>
      <c r="F354" s="165" t="s">
        <v>1221</v>
      </c>
      <c r="G354" s="167" t="s">
        <v>1221</v>
      </c>
      <c r="H354" s="168">
        <v>0.18284</v>
      </c>
      <c r="I354" s="169">
        <v>1.2778</v>
      </c>
      <c r="J354" s="169">
        <v>1.2484999999999999</v>
      </c>
      <c r="K354" s="170">
        <v>6507</v>
      </c>
      <c r="L354" s="170">
        <v>7611</v>
      </c>
      <c r="M354" s="163">
        <v>1421</v>
      </c>
      <c r="N354" s="163">
        <v>1047.96</v>
      </c>
      <c r="O354" s="163">
        <v>974.82</v>
      </c>
    </row>
    <row r="355" spans="1:15">
      <c r="A355" s="165">
        <v>106370694</v>
      </c>
      <c r="B355" s="166" t="s">
        <v>1613</v>
      </c>
      <c r="C355" s="167" t="s">
        <v>1221</v>
      </c>
      <c r="D355" s="167" t="s">
        <v>1221</v>
      </c>
      <c r="E355" s="167" t="s">
        <v>1221</v>
      </c>
      <c r="F355" s="165" t="s">
        <v>1221</v>
      </c>
      <c r="G355" s="167" t="s">
        <v>1221</v>
      </c>
      <c r="H355" s="168">
        <v>0.18284</v>
      </c>
      <c r="I355" s="169">
        <v>1.2778</v>
      </c>
      <c r="J355" s="169">
        <v>1.2484999999999999</v>
      </c>
      <c r="K355" s="170">
        <v>6507</v>
      </c>
      <c r="L355" s="170">
        <v>7611</v>
      </c>
      <c r="M355" s="163">
        <v>1421</v>
      </c>
      <c r="N355" s="163">
        <v>1047.96</v>
      </c>
      <c r="O355" s="163">
        <v>974.82</v>
      </c>
    </row>
    <row r="356" spans="1:15">
      <c r="A356" s="165">
        <v>106450940</v>
      </c>
      <c r="B356" s="166" t="s">
        <v>1614</v>
      </c>
      <c r="C356" s="167" t="s">
        <v>1221</v>
      </c>
      <c r="D356" s="167" t="s">
        <v>1221</v>
      </c>
      <c r="E356" s="167" t="s">
        <v>1221</v>
      </c>
      <c r="F356" s="165" t="s">
        <v>1221</v>
      </c>
      <c r="G356" s="167" t="s">
        <v>1221</v>
      </c>
      <c r="H356" s="168">
        <v>0.13005</v>
      </c>
      <c r="I356" s="169">
        <v>1.4291</v>
      </c>
      <c r="J356" s="169">
        <v>1.3964000000000001</v>
      </c>
      <c r="K356" s="170">
        <v>6507</v>
      </c>
      <c r="L356" s="170">
        <v>8269</v>
      </c>
      <c r="M356" s="163">
        <v>0</v>
      </c>
      <c r="N356" s="163">
        <v>1047.96</v>
      </c>
      <c r="O356" s="163">
        <v>974.82</v>
      </c>
    </row>
    <row r="357" spans="1:15">
      <c r="A357" s="165">
        <v>106190708</v>
      </c>
      <c r="B357" s="166" t="s">
        <v>1615</v>
      </c>
      <c r="C357" s="167" t="s">
        <v>1221</v>
      </c>
      <c r="D357" s="167" t="s">
        <v>1221</v>
      </c>
      <c r="E357" s="167" t="s">
        <v>1221</v>
      </c>
      <c r="F357" s="165" t="s">
        <v>1221</v>
      </c>
      <c r="G357" s="167" t="s">
        <v>1221</v>
      </c>
      <c r="H357" s="168">
        <v>0.16582</v>
      </c>
      <c r="I357" s="169">
        <v>1.2778</v>
      </c>
      <c r="J357" s="169">
        <v>1.2484999999999999</v>
      </c>
      <c r="K357" s="170">
        <v>6507</v>
      </c>
      <c r="L357" s="170">
        <v>7611</v>
      </c>
      <c r="M357" s="163">
        <v>0</v>
      </c>
      <c r="N357" s="163">
        <v>1047.96</v>
      </c>
      <c r="O357" s="163">
        <v>974.82</v>
      </c>
    </row>
    <row r="358" spans="1:15">
      <c r="A358" s="165">
        <v>106190712</v>
      </c>
      <c r="B358" s="166" t="s">
        <v>1616</v>
      </c>
      <c r="C358" s="167" t="s">
        <v>1221</v>
      </c>
      <c r="D358" s="167" t="s">
        <v>1221</v>
      </c>
      <c r="E358" s="167" t="s">
        <v>1221</v>
      </c>
      <c r="F358" s="165" t="s">
        <v>1221</v>
      </c>
      <c r="G358" s="167" t="s">
        <v>1221</v>
      </c>
      <c r="H358" s="168">
        <v>1</v>
      </c>
      <c r="I358" s="169">
        <v>1.2778</v>
      </c>
      <c r="J358" s="169">
        <v>1.2484999999999999</v>
      </c>
      <c r="K358" s="170">
        <v>6507</v>
      </c>
      <c r="L358" s="170">
        <v>7611</v>
      </c>
      <c r="M358" s="163">
        <v>0</v>
      </c>
      <c r="N358" s="163">
        <v>1047.96</v>
      </c>
      <c r="O358" s="163">
        <v>974.82</v>
      </c>
    </row>
    <row r="359" spans="1:15">
      <c r="A359" s="165">
        <v>106344114</v>
      </c>
      <c r="B359" s="166" t="s">
        <v>1617</v>
      </c>
      <c r="C359" s="167" t="s">
        <v>1221</v>
      </c>
      <c r="D359" s="167" t="s">
        <v>1221</v>
      </c>
      <c r="E359" s="167" t="s">
        <v>1221</v>
      </c>
      <c r="F359" s="165" t="s">
        <v>1221</v>
      </c>
      <c r="G359" s="167" t="s">
        <v>1221</v>
      </c>
      <c r="H359" s="168">
        <v>0.56106</v>
      </c>
      <c r="I359" s="169">
        <v>1.5801000000000001</v>
      </c>
      <c r="J359" s="169">
        <v>1.5439000000000001</v>
      </c>
      <c r="K359" s="170">
        <v>6507</v>
      </c>
      <c r="L359" s="170">
        <v>8924</v>
      </c>
      <c r="M359" s="163">
        <v>2525</v>
      </c>
      <c r="N359" s="163">
        <v>1047.96</v>
      </c>
      <c r="O359" s="163">
        <v>974.82</v>
      </c>
    </row>
    <row r="360" spans="1:15">
      <c r="A360" s="165">
        <v>106291023</v>
      </c>
      <c r="B360" s="166" t="s">
        <v>1618</v>
      </c>
      <c r="C360" s="167" t="s">
        <v>1221</v>
      </c>
      <c r="D360" s="167" t="s">
        <v>1221</v>
      </c>
      <c r="E360" s="167" t="s">
        <v>1221</v>
      </c>
      <c r="F360" s="165" t="s">
        <v>1220</v>
      </c>
      <c r="G360" s="167" t="s">
        <v>1220</v>
      </c>
      <c r="H360" s="168">
        <v>0.33298</v>
      </c>
      <c r="I360" s="169">
        <v>1.5801000000000001</v>
      </c>
      <c r="J360" s="169">
        <v>1.5439000000000001</v>
      </c>
      <c r="K360" s="170">
        <v>12832</v>
      </c>
      <c r="L360" s="170">
        <v>17599</v>
      </c>
      <c r="M360" s="163">
        <v>0</v>
      </c>
      <c r="N360" s="163">
        <v>1047.96</v>
      </c>
      <c r="O360" s="163">
        <v>974.82</v>
      </c>
    </row>
    <row r="361" spans="1:15">
      <c r="A361" s="165">
        <v>106540798</v>
      </c>
      <c r="B361" s="166" t="s">
        <v>1619</v>
      </c>
      <c r="C361" s="167" t="s">
        <v>1221</v>
      </c>
      <c r="D361" s="167" t="s">
        <v>1220</v>
      </c>
      <c r="E361" s="167" t="s">
        <v>1221</v>
      </c>
      <c r="F361" s="165" t="s">
        <v>1221</v>
      </c>
      <c r="G361" s="167" t="s">
        <v>1221</v>
      </c>
      <c r="H361" s="168">
        <v>0.27043</v>
      </c>
      <c r="I361" s="169">
        <v>1.2778</v>
      </c>
      <c r="J361" s="169">
        <v>1.2484999999999999</v>
      </c>
      <c r="K361" s="170">
        <v>6507</v>
      </c>
      <c r="L361" s="170">
        <v>7611</v>
      </c>
      <c r="M361" s="163">
        <v>0</v>
      </c>
      <c r="N361" s="163">
        <v>1047.96</v>
      </c>
      <c r="O361" s="163">
        <v>829.57</v>
      </c>
    </row>
    <row r="362" spans="1:15">
      <c r="A362" s="165">
        <v>106400524</v>
      </c>
      <c r="B362" s="166" t="s">
        <v>1620</v>
      </c>
      <c r="C362" s="167" t="s">
        <v>1221</v>
      </c>
      <c r="D362" s="167" t="s">
        <v>1221</v>
      </c>
      <c r="E362" s="167" t="s">
        <v>1221</v>
      </c>
      <c r="F362" s="165" t="s">
        <v>1221</v>
      </c>
      <c r="G362" s="165" t="s">
        <v>1221</v>
      </c>
      <c r="H362" s="168">
        <v>0.17591999999999999</v>
      </c>
      <c r="I362" s="169">
        <v>1.3343</v>
      </c>
      <c r="J362" s="169">
        <v>1.3037000000000001</v>
      </c>
      <c r="K362" s="170">
        <v>6507</v>
      </c>
      <c r="L362" s="170">
        <v>7857</v>
      </c>
      <c r="M362" s="163">
        <v>0</v>
      </c>
      <c r="N362" s="163">
        <v>1047.96</v>
      </c>
      <c r="O362" s="163">
        <v>974.82</v>
      </c>
    </row>
    <row r="363" spans="1:15">
      <c r="A363" s="165">
        <v>106190661</v>
      </c>
      <c r="B363" s="166" t="s">
        <v>2299</v>
      </c>
      <c r="C363" s="167" t="s">
        <v>1221</v>
      </c>
      <c r="D363" s="167" t="s">
        <v>1221</v>
      </c>
      <c r="E363" s="167" t="s">
        <v>1221</v>
      </c>
      <c r="F363" s="165" t="s">
        <v>1221</v>
      </c>
      <c r="G363" s="167" t="s">
        <v>1221</v>
      </c>
      <c r="H363" s="168">
        <v>0.27759</v>
      </c>
      <c r="I363" s="169">
        <v>1.2778</v>
      </c>
      <c r="J363" s="169">
        <v>1.2484999999999999</v>
      </c>
      <c r="K363" s="170">
        <v>6507</v>
      </c>
      <c r="L363" s="170">
        <v>7611</v>
      </c>
      <c r="M363" s="163">
        <v>0</v>
      </c>
      <c r="N363" s="163">
        <v>1047.96</v>
      </c>
      <c r="O363" s="163">
        <v>974.82</v>
      </c>
    </row>
    <row r="364" spans="1:15">
      <c r="A364" s="165">
        <v>106190661</v>
      </c>
      <c r="B364" s="166" t="s">
        <v>2308</v>
      </c>
      <c r="C364" s="167" t="s">
        <v>1221</v>
      </c>
      <c r="D364" s="167" t="s">
        <v>1221</v>
      </c>
      <c r="E364" s="167" t="s">
        <v>1221</v>
      </c>
      <c r="F364" s="165" t="s">
        <v>1221</v>
      </c>
      <c r="G364" s="167" t="s">
        <v>1221</v>
      </c>
      <c r="H364" s="168">
        <v>0.27759</v>
      </c>
      <c r="I364" s="169">
        <v>1.2778</v>
      </c>
      <c r="J364" s="169">
        <v>1.2484999999999999</v>
      </c>
      <c r="K364" s="170">
        <v>6507</v>
      </c>
      <c r="L364" s="170">
        <v>7611</v>
      </c>
      <c r="M364" s="163">
        <v>0</v>
      </c>
      <c r="N364" s="163">
        <v>1047.96</v>
      </c>
      <c r="O364" s="163">
        <v>974.82</v>
      </c>
    </row>
    <row r="365" spans="1:15">
      <c r="A365" s="165">
        <v>106560525</v>
      </c>
      <c r="B365" s="166" t="s">
        <v>1621</v>
      </c>
      <c r="C365" s="167" t="s">
        <v>1221</v>
      </c>
      <c r="D365" s="167" t="s">
        <v>1221</v>
      </c>
      <c r="E365" s="167" t="s">
        <v>1221</v>
      </c>
      <c r="F365" s="165" t="s">
        <v>1221</v>
      </c>
      <c r="G365" s="167" t="s">
        <v>1221</v>
      </c>
      <c r="H365" s="168">
        <v>0.25029000000000001</v>
      </c>
      <c r="I365" s="169">
        <v>1.3851</v>
      </c>
      <c r="J365" s="169">
        <v>1.3533999999999999</v>
      </c>
      <c r="K365" s="170">
        <v>6507</v>
      </c>
      <c r="L365" s="170">
        <v>8078</v>
      </c>
      <c r="M365" s="163">
        <v>0</v>
      </c>
      <c r="N365" s="163">
        <v>1047.96</v>
      </c>
      <c r="O365" s="163">
        <v>974.82</v>
      </c>
    </row>
    <row r="366" spans="1:15">
      <c r="A366" s="165">
        <v>106491076</v>
      </c>
      <c r="B366" s="166" t="s">
        <v>1622</v>
      </c>
      <c r="C366" s="167" t="s">
        <v>1221</v>
      </c>
      <c r="D366" s="167" t="s">
        <v>1220</v>
      </c>
      <c r="E366" s="167" t="s">
        <v>1221</v>
      </c>
      <c r="F366" s="165" t="s">
        <v>1221</v>
      </c>
      <c r="G366" s="167" t="s">
        <v>1221</v>
      </c>
      <c r="H366" s="168">
        <v>0.36597000000000002</v>
      </c>
      <c r="I366" s="169">
        <v>1.6505000000000001</v>
      </c>
      <c r="J366" s="169">
        <v>1.6127</v>
      </c>
      <c r="K366" s="170">
        <v>6507</v>
      </c>
      <c r="L366" s="170">
        <v>9230</v>
      </c>
      <c r="M366" s="163">
        <v>0</v>
      </c>
      <c r="N366" s="163">
        <v>1047.96</v>
      </c>
      <c r="O366" s="163">
        <v>974.82</v>
      </c>
    </row>
    <row r="367" spans="1:15">
      <c r="A367" s="165">
        <v>106491338</v>
      </c>
      <c r="B367" s="166" t="s">
        <v>2300</v>
      </c>
      <c r="C367" s="167" t="s">
        <v>1221</v>
      </c>
      <c r="D367" s="167" t="s">
        <v>1220</v>
      </c>
      <c r="E367" s="167" t="s">
        <v>1221</v>
      </c>
      <c r="F367" s="165" t="s">
        <v>1220</v>
      </c>
      <c r="G367" s="167" t="s">
        <v>1221</v>
      </c>
      <c r="H367" s="168">
        <v>0.86112999999999995</v>
      </c>
      <c r="I367" s="169">
        <v>1.619</v>
      </c>
      <c r="J367" s="169">
        <v>1.5819000000000001</v>
      </c>
      <c r="K367" s="170">
        <v>6507</v>
      </c>
      <c r="L367" s="170">
        <v>9093</v>
      </c>
      <c r="M367" s="163">
        <v>0</v>
      </c>
      <c r="N367" s="163">
        <v>1047.96</v>
      </c>
      <c r="O367" s="163">
        <v>974.82</v>
      </c>
    </row>
    <row r="368" spans="1:15">
      <c r="A368" s="165">
        <v>106491338</v>
      </c>
      <c r="B368" s="166" t="s">
        <v>2309</v>
      </c>
      <c r="C368" s="167" t="s">
        <v>1221</v>
      </c>
      <c r="D368" s="167" t="s">
        <v>1220</v>
      </c>
      <c r="E368" s="167" t="s">
        <v>1221</v>
      </c>
      <c r="F368" s="165" t="s">
        <v>1220</v>
      </c>
      <c r="G368" s="167" t="s">
        <v>1221</v>
      </c>
      <c r="H368" s="168">
        <v>0.86112999999999995</v>
      </c>
      <c r="I368" s="169">
        <v>1.619</v>
      </c>
      <c r="J368" s="169">
        <v>1.5819000000000001</v>
      </c>
      <c r="K368" s="170">
        <v>6507</v>
      </c>
      <c r="L368" s="170">
        <v>9093</v>
      </c>
      <c r="M368" s="163">
        <v>0</v>
      </c>
      <c r="N368" s="163">
        <v>1047.96</v>
      </c>
      <c r="O368" s="163">
        <v>974.82</v>
      </c>
    </row>
    <row r="369" spans="1:15">
      <c r="A369" s="165">
        <v>106552209</v>
      </c>
      <c r="B369" s="166" t="s">
        <v>1322</v>
      </c>
      <c r="C369" s="167" t="s">
        <v>1221</v>
      </c>
      <c r="D369" s="167" t="s">
        <v>1221</v>
      </c>
      <c r="E369" s="167" t="s">
        <v>1221</v>
      </c>
      <c r="F369" s="165" t="s">
        <v>1220</v>
      </c>
      <c r="G369" s="167" t="s">
        <v>1220</v>
      </c>
      <c r="H369" s="168">
        <v>0.20327999999999999</v>
      </c>
      <c r="I369" s="169">
        <v>1.2778</v>
      </c>
      <c r="J369" s="169">
        <v>1.2484999999999999</v>
      </c>
      <c r="K369" s="170">
        <v>12832</v>
      </c>
      <c r="L369" s="170">
        <v>15010</v>
      </c>
      <c r="M369" s="163">
        <v>0</v>
      </c>
      <c r="N369" s="163">
        <v>1047.96</v>
      </c>
      <c r="O369" s="163">
        <v>974.82</v>
      </c>
    </row>
    <row r="370" spans="1:15">
      <c r="A370" s="165">
        <v>106554011</v>
      </c>
      <c r="B370" s="166" t="s">
        <v>1623</v>
      </c>
      <c r="C370" s="167" t="s">
        <v>1221</v>
      </c>
      <c r="D370" s="167" t="s">
        <v>1221</v>
      </c>
      <c r="E370" s="167" t="s">
        <v>1221</v>
      </c>
      <c r="F370" s="165" t="s">
        <v>1220</v>
      </c>
      <c r="G370" s="167" t="s">
        <v>1220</v>
      </c>
      <c r="H370" s="168">
        <v>0.20327999999999999</v>
      </c>
      <c r="I370" s="169">
        <v>1.2778</v>
      </c>
      <c r="J370" s="169">
        <v>1.2484999999999999</v>
      </c>
      <c r="K370" s="170">
        <v>12832</v>
      </c>
      <c r="L370" s="170">
        <v>15010</v>
      </c>
      <c r="M370" s="163">
        <v>0</v>
      </c>
      <c r="N370" s="163">
        <v>1047.96</v>
      </c>
      <c r="O370" s="163">
        <v>974.82</v>
      </c>
    </row>
    <row r="371" spans="1:15">
      <c r="A371" s="165">
        <v>106301258</v>
      </c>
      <c r="B371" s="166" t="s">
        <v>1624</v>
      </c>
      <c r="C371" s="167" t="s">
        <v>1221</v>
      </c>
      <c r="D371" s="167" t="s">
        <v>1221</v>
      </c>
      <c r="E371" s="167" t="s">
        <v>1221</v>
      </c>
      <c r="F371" s="165" t="s">
        <v>1221</v>
      </c>
      <c r="G371" s="167" t="s">
        <v>1221</v>
      </c>
      <c r="H371" s="168">
        <v>0.32080999999999998</v>
      </c>
      <c r="I371" s="169">
        <v>1.2778</v>
      </c>
      <c r="J371" s="169">
        <v>1.2484999999999999</v>
      </c>
      <c r="K371" s="170">
        <v>6507</v>
      </c>
      <c r="L371" s="170">
        <v>7611</v>
      </c>
      <c r="M371" s="163">
        <v>0</v>
      </c>
      <c r="N371" s="163">
        <v>1047.96</v>
      </c>
      <c r="O371" s="163">
        <v>912.9</v>
      </c>
    </row>
    <row r="372" spans="1:15">
      <c r="A372" s="165">
        <v>106190110</v>
      </c>
      <c r="B372" s="166" t="s">
        <v>1625</v>
      </c>
      <c r="C372" s="167" t="s">
        <v>1221</v>
      </c>
      <c r="D372" s="167" t="s">
        <v>1221</v>
      </c>
      <c r="E372" s="167" t="s">
        <v>1221</v>
      </c>
      <c r="F372" s="165" t="s">
        <v>1221</v>
      </c>
      <c r="G372" s="167" t="s">
        <v>1221</v>
      </c>
      <c r="H372" s="168">
        <v>0.22481999999999999</v>
      </c>
      <c r="I372" s="169">
        <v>1.2778</v>
      </c>
      <c r="J372" s="169">
        <v>1.2484999999999999</v>
      </c>
      <c r="K372" s="170">
        <v>6507</v>
      </c>
      <c r="L372" s="170">
        <v>7611</v>
      </c>
      <c r="M372" s="163">
        <v>1207</v>
      </c>
      <c r="N372" s="163">
        <v>1047.96</v>
      </c>
      <c r="O372" s="163">
        <v>974.82</v>
      </c>
    </row>
    <row r="373" spans="1:15">
      <c r="A373" s="165">
        <v>106190380</v>
      </c>
      <c r="B373" s="166" t="s">
        <v>1626</v>
      </c>
      <c r="C373" s="167" t="s">
        <v>1221</v>
      </c>
      <c r="D373" s="167" t="s">
        <v>1221</v>
      </c>
      <c r="E373" s="167" t="s">
        <v>1221</v>
      </c>
      <c r="F373" s="165" t="s">
        <v>1221</v>
      </c>
      <c r="G373" s="167" t="s">
        <v>1221</v>
      </c>
      <c r="H373" s="168">
        <v>0.22481999999999999</v>
      </c>
      <c r="I373" s="169">
        <v>1.2778</v>
      </c>
      <c r="J373" s="169">
        <v>1.2484999999999999</v>
      </c>
      <c r="K373" s="170">
        <v>6507</v>
      </c>
      <c r="L373" s="170">
        <v>7611</v>
      </c>
      <c r="M373" s="163">
        <v>1207</v>
      </c>
      <c r="N373" s="163">
        <v>1047.96</v>
      </c>
      <c r="O373" s="163">
        <v>974.82</v>
      </c>
    </row>
    <row r="374" spans="1:15">
      <c r="A374" s="167">
        <v>106141338</v>
      </c>
      <c r="B374" s="166" t="s">
        <v>1627</v>
      </c>
      <c r="C374" s="167" t="s">
        <v>1221</v>
      </c>
      <c r="D374" s="167" t="s">
        <v>1220</v>
      </c>
      <c r="E374" s="167" t="s">
        <v>1221</v>
      </c>
      <c r="F374" s="165" t="s">
        <v>1220</v>
      </c>
      <c r="G374" s="167" t="s">
        <v>1220</v>
      </c>
      <c r="H374" s="168">
        <v>1</v>
      </c>
      <c r="I374" s="169">
        <v>1.2778</v>
      </c>
      <c r="J374" s="169">
        <v>1.2484999999999999</v>
      </c>
      <c r="K374" s="170">
        <v>12832</v>
      </c>
      <c r="L374" s="170">
        <v>15010</v>
      </c>
      <c r="M374" s="163">
        <v>0</v>
      </c>
      <c r="N374" s="163">
        <v>1047.96</v>
      </c>
      <c r="O374" s="163">
        <v>974.82</v>
      </c>
    </row>
    <row r="375" spans="1:15">
      <c r="A375" s="165">
        <v>106334068</v>
      </c>
      <c r="B375" s="166" t="s">
        <v>1628</v>
      </c>
      <c r="C375" s="167" t="s">
        <v>1221</v>
      </c>
      <c r="D375" s="167" t="s">
        <v>1221</v>
      </c>
      <c r="E375" s="167" t="s">
        <v>1221</v>
      </c>
      <c r="F375" s="165" t="s">
        <v>1221</v>
      </c>
      <c r="G375" s="167" t="s">
        <v>1221</v>
      </c>
      <c r="H375" s="168">
        <v>0.31644</v>
      </c>
      <c r="I375" s="169">
        <v>1.2778</v>
      </c>
      <c r="J375" s="169">
        <v>1.2484999999999999</v>
      </c>
      <c r="K375" s="170">
        <v>6507</v>
      </c>
      <c r="L375" s="170">
        <v>7611</v>
      </c>
      <c r="M375" s="163">
        <v>0</v>
      </c>
      <c r="N375" s="163">
        <v>1047.96</v>
      </c>
      <c r="O375" s="163">
        <v>974.82</v>
      </c>
    </row>
    <row r="376" spans="1:15">
      <c r="A376" s="165">
        <v>106334001</v>
      </c>
      <c r="B376" s="166" t="s">
        <v>1629</v>
      </c>
      <c r="C376" s="167" t="s">
        <v>1221</v>
      </c>
      <c r="D376" s="167" t="s">
        <v>1221</v>
      </c>
      <c r="E376" s="167" t="s">
        <v>1221</v>
      </c>
      <c r="F376" s="165" t="s">
        <v>1221</v>
      </c>
      <c r="G376" s="167" t="s">
        <v>1221</v>
      </c>
      <c r="H376" s="168">
        <v>0.31644</v>
      </c>
      <c r="I376" s="169">
        <v>1.2778</v>
      </c>
      <c r="J376" s="169">
        <v>1.2484999999999999</v>
      </c>
      <c r="K376" s="170">
        <v>6507</v>
      </c>
      <c r="L376" s="170">
        <v>7611</v>
      </c>
      <c r="M376" s="163">
        <v>0</v>
      </c>
      <c r="N376" s="163">
        <v>1047.96</v>
      </c>
      <c r="O376" s="163">
        <v>974.82</v>
      </c>
    </row>
    <row r="377" spans="1:15">
      <c r="A377" s="165">
        <v>106100899</v>
      </c>
      <c r="B377" s="166" t="s">
        <v>1630</v>
      </c>
      <c r="C377" s="167" t="s">
        <v>1221</v>
      </c>
      <c r="D377" s="167" t="s">
        <v>1221</v>
      </c>
      <c r="E377" s="167" t="s">
        <v>1221</v>
      </c>
      <c r="F377" s="165" t="s">
        <v>1221</v>
      </c>
      <c r="G377" s="167" t="s">
        <v>1221</v>
      </c>
      <c r="H377" s="168">
        <v>0.27034000000000002</v>
      </c>
      <c r="I377" s="169">
        <v>1.2778</v>
      </c>
      <c r="J377" s="169">
        <v>1.2484999999999999</v>
      </c>
      <c r="K377" s="170">
        <v>6507</v>
      </c>
      <c r="L377" s="170">
        <v>7611</v>
      </c>
      <c r="M377" s="163">
        <v>0</v>
      </c>
      <c r="N377" s="163">
        <v>1047.96</v>
      </c>
      <c r="O377" s="163">
        <v>974.82</v>
      </c>
    </row>
    <row r="378" spans="1:15">
      <c r="A378" s="165">
        <v>106361339</v>
      </c>
      <c r="B378" s="166" t="s">
        <v>1631</v>
      </c>
      <c r="C378" s="167" t="s">
        <v>1221</v>
      </c>
      <c r="D378" s="167" t="s">
        <v>1221</v>
      </c>
      <c r="E378" s="167" t="s">
        <v>1221</v>
      </c>
      <c r="F378" s="165" t="s">
        <v>1221</v>
      </c>
      <c r="G378" s="167" t="s">
        <v>1221</v>
      </c>
      <c r="H378" s="168">
        <v>0.24226</v>
      </c>
      <c r="I378" s="169">
        <v>1.2778</v>
      </c>
      <c r="J378" s="169">
        <v>1.2484999999999999</v>
      </c>
      <c r="K378" s="170">
        <v>6507</v>
      </c>
      <c r="L378" s="170">
        <v>7611</v>
      </c>
      <c r="M378" s="163">
        <v>0</v>
      </c>
      <c r="N378" s="163">
        <v>1047.96</v>
      </c>
      <c r="O378" s="163">
        <v>974.82</v>
      </c>
    </row>
    <row r="379" spans="1:15">
      <c r="A379" s="165">
        <v>106521041</v>
      </c>
      <c r="B379" s="166" t="s">
        <v>1632</v>
      </c>
      <c r="C379" s="167" t="s">
        <v>1221</v>
      </c>
      <c r="D379" s="167" t="s">
        <v>1221</v>
      </c>
      <c r="E379" s="167" t="s">
        <v>1221</v>
      </c>
      <c r="F379" s="165" t="s">
        <v>1220</v>
      </c>
      <c r="G379" s="167" t="s">
        <v>1220</v>
      </c>
      <c r="H379" s="168">
        <v>0.25584000000000001</v>
      </c>
      <c r="I379" s="169">
        <v>1.389</v>
      </c>
      <c r="J379" s="169">
        <v>1.3572</v>
      </c>
      <c r="K379" s="170">
        <v>12832</v>
      </c>
      <c r="L379" s="170">
        <v>15963</v>
      </c>
      <c r="M379" s="163">
        <v>0</v>
      </c>
      <c r="N379" s="163">
        <v>1047.96</v>
      </c>
      <c r="O379" s="163">
        <v>974.82</v>
      </c>
    </row>
    <row r="380" spans="1:15">
      <c r="A380" s="165">
        <v>106190754</v>
      </c>
      <c r="B380" s="166" t="s">
        <v>1633</v>
      </c>
      <c r="C380" s="167" t="s">
        <v>1221</v>
      </c>
      <c r="D380" s="167" t="s">
        <v>1221</v>
      </c>
      <c r="E380" s="167" t="s">
        <v>1221</v>
      </c>
      <c r="F380" s="165" t="s">
        <v>1221</v>
      </c>
      <c r="G380" s="167" t="s">
        <v>1221</v>
      </c>
      <c r="H380" s="168">
        <v>0.33878000000000003</v>
      </c>
      <c r="I380" s="169">
        <v>1.2778</v>
      </c>
      <c r="J380" s="169">
        <v>1.2484999999999999</v>
      </c>
      <c r="K380" s="170">
        <v>6507</v>
      </c>
      <c r="L380" s="170">
        <v>7611</v>
      </c>
      <c r="M380" s="163">
        <v>0</v>
      </c>
      <c r="N380" s="163">
        <v>1047.96</v>
      </c>
      <c r="O380" s="163">
        <v>974.82</v>
      </c>
    </row>
    <row r="381" spans="1:15">
      <c r="A381" s="165">
        <v>106380960</v>
      </c>
      <c r="B381" s="166" t="s">
        <v>1634</v>
      </c>
      <c r="C381" s="167" t="s">
        <v>1221</v>
      </c>
      <c r="D381" s="167" t="s">
        <v>1221</v>
      </c>
      <c r="E381" s="167" t="s">
        <v>1221</v>
      </c>
      <c r="F381" s="165" t="s">
        <v>1221</v>
      </c>
      <c r="G381" s="167" t="s">
        <v>1221</v>
      </c>
      <c r="H381" s="168">
        <v>0.21918000000000001</v>
      </c>
      <c r="I381" s="169">
        <v>1.7121999999999999</v>
      </c>
      <c r="J381" s="169">
        <v>1.673</v>
      </c>
      <c r="K381" s="170">
        <v>6507</v>
      </c>
      <c r="L381" s="170">
        <v>9498</v>
      </c>
      <c r="M381" s="163">
        <v>1506</v>
      </c>
      <c r="N381" s="163">
        <v>1047.96</v>
      </c>
      <c r="O381" s="163">
        <v>974.82</v>
      </c>
    </row>
    <row r="382" spans="1:15">
      <c r="A382" s="165">
        <v>106281078</v>
      </c>
      <c r="B382" s="166" t="s">
        <v>1635</v>
      </c>
      <c r="C382" s="167" t="s">
        <v>1221</v>
      </c>
      <c r="D382" s="167" t="s">
        <v>1221</v>
      </c>
      <c r="E382" s="167" t="s">
        <v>1221</v>
      </c>
      <c r="F382" s="165" t="s">
        <v>1221</v>
      </c>
      <c r="G382" s="167" t="s">
        <v>1221</v>
      </c>
      <c r="H382" s="168">
        <v>0.28301999999999999</v>
      </c>
      <c r="I382" s="169">
        <v>1.5185999999999999</v>
      </c>
      <c r="J382" s="169">
        <v>1.4838</v>
      </c>
      <c r="K382" s="170">
        <v>6507</v>
      </c>
      <c r="L382" s="170">
        <v>8657</v>
      </c>
      <c r="M382" s="163">
        <v>0</v>
      </c>
      <c r="N382" s="163">
        <v>1047.96</v>
      </c>
      <c r="O382" s="163">
        <v>974.82</v>
      </c>
    </row>
    <row r="383" spans="1:15">
      <c r="A383" s="165">
        <v>106171049</v>
      </c>
      <c r="B383" s="166" t="s">
        <v>1636</v>
      </c>
      <c r="C383" s="167" t="s">
        <v>1221</v>
      </c>
      <c r="D383" s="167" t="s">
        <v>1221</v>
      </c>
      <c r="E383" s="167" t="s">
        <v>1221</v>
      </c>
      <c r="F383" s="165" t="s">
        <v>1220</v>
      </c>
      <c r="G383" s="167" t="s">
        <v>1220</v>
      </c>
      <c r="H383" s="168">
        <v>0.37014000000000002</v>
      </c>
      <c r="I383" s="169">
        <v>1.2777999999999998</v>
      </c>
      <c r="J383" s="169">
        <v>1.2484999999999999</v>
      </c>
      <c r="K383" s="170">
        <v>12832</v>
      </c>
      <c r="L383" s="170">
        <v>15010</v>
      </c>
      <c r="M383" s="163">
        <v>0</v>
      </c>
      <c r="N383" s="163">
        <v>1047.96</v>
      </c>
      <c r="O383" s="163">
        <v>974.82</v>
      </c>
    </row>
    <row r="384" spans="1:15">
      <c r="A384" s="165">
        <v>106560508</v>
      </c>
      <c r="B384" s="166" t="s">
        <v>1637</v>
      </c>
      <c r="C384" s="167" t="s">
        <v>1221</v>
      </c>
      <c r="D384" s="167" t="s">
        <v>1221</v>
      </c>
      <c r="E384" s="167" t="s">
        <v>1221</v>
      </c>
      <c r="F384" s="165" t="s">
        <v>1221</v>
      </c>
      <c r="G384" s="167" t="s">
        <v>1221</v>
      </c>
      <c r="H384" s="168">
        <v>0.22717999999999999</v>
      </c>
      <c r="I384" s="169">
        <v>1.3851</v>
      </c>
      <c r="J384" s="169">
        <v>1.3533999999999999</v>
      </c>
      <c r="K384" s="170">
        <v>6507</v>
      </c>
      <c r="L384" s="170">
        <v>8078</v>
      </c>
      <c r="M384" s="163">
        <v>0</v>
      </c>
      <c r="N384" s="163">
        <v>1047.96</v>
      </c>
      <c r="O384" s="163">
        <v>974.82</v>
      </c>
    </row>
    <row r="385" spans="1:15">
      <c r="A385" s="165">
        <v>106560529</v>
      </c>
      <c r="B385" s="166" t="s">
        <v>1638</v>
      </c>
      <c r="C385" s="167" t="s">
        <v>1221</v>
      </c>
      <c r="D385" s="167" t="s">
        <v>1221</v>
      </c>
      <c r="E385" s="167" t="s">
        <v>1221</v>
      </c>
      <c r="F385" s="165" t="s">
        <v>1221</v>
      </c>
      <c r="G385" s="167" t="s">
        <v>1221</v>
      </c>
      <c r="H385" s="168">
        <v>0.26363999999999999</v>
      </c>
      <c r="I385" s="169">
        <v>1.3851</v>
      </c>
      <c r="J385" s="169">
        <v>1.3533999999999999</v>
      </c>
      <c r="K385" s="170">
        <v>6507</v>
      </c>
      <c r="L385" s="170">
        <v>8078</v>
      </c>
      <c r="M385" s="163">
        <v>1848</v>
      </c>
      <c r="N385" s="163">
        <v>1047.96</v>
      </c>
      <c r="O385" s="163">
        <v>974.82</v>
      </c>
    </row>
    <row r="386" spans="1:15">
      <c r="A386" s="165">
        <v>106121080</v>
      </c>
      <c r="B386" s="166" t="s">
        <v>1639</v>
      </c>
      <c r="C386" s="167" t="s">
        <v>1221</v>
      </c>
      <c r="D386" s="167" t="s">
        <v>1221</v>
      </c>
      <c r="E386" s="167" t="s">
        <v>1221</v>
      </c>
      <c r="F386" s="165" t="s">
        <v>1221</v>
      </c>
      <c r="G386" s="167" t="s">
        <v>1221</v>
      </c>
      <c r="H386" s="168">
        <v>0.21976999999999999</v>
      </c>
      <c r="I386" s="169">
        <v>1.389</v>
      </c>
      <c r="J386" s="169">
        <v>1.3572</v>
      </c>
      <c r="K386" s="170">
        <v>6507</v>
      </c>
      <c r="L386" s="170">
        <v>8094</v>
      </c>
      <c r="M386" s="163">
        <v>1500</v>
      </c>
      <c r="N386" s="163">
        <v>1047.96</v>
      </c>
      <c r="O386" s="163">
        <v>974.82</v>
      </c>
    </row>
    <row r="387" spans="1:15">
      <c r="A387" s="165">
        <v>106301340</v>
      </c>
      <c r="B387" s="166" t="s">
        <v>1640</v>
      </c>
      <c r="C387" s="167" t="s">
        <v>1221</v>
      </c>
      <c r="D387" s="167" t="s">
        <v>1221</v>
      </c>
      <c r="E387" s="167" t="s">
        <v>1221</v>
      </c>
      <c r="F387" s="165" t="s">
        <v>1221</v>
      </c>
      <c r="G387" s="167" t="s">
        <v>1221</v>
      </c>
      <c r="H387" s="168">
        <v>0.28066000000000002</v>
      </c>
      <c r="I387" s="169">
        <v>1.2778</v>
      </c>
      <c r="J387" s="169">
        <v>1.2484999999999999</v>
      </c>
      <c r="K387" s="170">
        <v>6507</v>
      </c>
      <c r="L387" s="170">
        <v>7611</v>
      </c>
      <c r="M387" s="163">
        <v>0</v>
      </c>
      <c r="N387" s="163">
        <v>1047.96</v>
      </c>
      <c r="O387" s="163">
        <v>974.82</v>
      </c>
    </row>
    <row r="388" spans="1:15">
      <c r="A388" s="165">
        <v>106391042</v>
      </c>
      <c r="B388" s="166" t="s">
        <v>1641</v>
      </c>
      <c r="C388" s="167" t="s">
        <v>1221</v>
      </c>
      <c r="D388" s="167" t="s">
        <v>1221</v>
      </c>
      <c r="E388" s="167" t="s">
        <v>1221</v>
      </c>
      <c r="F388" s="165" t="s">
        <v>1221</v>
      </c>
      <c r="G388" s="167" t="s">
        <v>1221</v>
      </c>
      <c r="H388" s="168">
        <v>0.18126</v>
      </c>
      <c r="I388" s="169">
        <v>1.6505000000000001</v>
      </c>
      <c r="J388" s="169">
        <v>1.6127</v>
      </c>
      <c r="K388" s="170">
        <v>6507</v>
      </c>
      <c r="L388" s="170">
        <v>9230</v>
      </c>
      <c r="M388" s="163">
        <v>0</v>
      </c>
      <c r="N388" s="163">
        <v>1047.96</v>
      </c>
      <c r="O388" s="163">
        <v>974.82</v>
      </c>
    </row>
    <row r="389" spans="1:15">
      <c r="A389" s="165">
        <v>106301342</v>
      </c>
      <c r="B389" s="166" t="s">
        <v>1642</v>
      </c>
      <c r="C389" s="167" t="s">
        <v>1221</v>
      </c>
      <c r="D389" s="167" t="s">
        <v>1221</v>
      </c>
      <c r="E389" s="167" t="s">
        <v>1221</v>
      </c>
      <c r="F389" s="165" t="s">
        <v>1221</v>
      </c>
      <c r="G389" s="167" t="s">
        <v>1221</v>
      </c>
      <c r="H389" s="168">
        <v>0.24556</v>
      </c>
      <c r="I389" s="169">
        <v>1.2778</v>
      </c>
      <c r="J389" s="169">
        <v>1.2484999999999999</v>
      </c>
      <c r="K389" s="170">
        <v>6507</v>
      </c>
      <c r="L389" s="170">
        <v>7611</v>
      </c>
      <c r="M389" s="163">
        <v>1207</v>
      </c>
      <c r="N389" s="163">
        <v>1047.96</v>
      </c>
      <c r="O389" s="163">
        <v>974.82</v>
      </c>
    </row>
    <row r="390" spans="1:15">
      <c r="A390" s="165">
        <v>106434138</v>
      </c>
      <c r="B390" s="166" t="s">
        <v>1643</v>
      </c>
      <c r="C390" s="167" t="s">
        <v>1221</v>
      </c>
      <c r="D390" s="167" t="s">
        <v>1221</v>
      </c>
      <c r="E390" s="167" t="s">
        <v>1221</v>
      </c>
      <c r="F390" s="165" t="s">
        <v>1221</v>
      </c>
      <c r="G390" s="167" t="s">
        <v>1221</v>
      </c>
      <c r="H390" s="168">
        <v>0.27211999999999997</v>
      </c>
      <c r="I390" s="169">
        <v>1.7312000000000001</v>
      </c>
      <c r="J390" s="169">
        <v>1.6916</v>
      </c>
      <c r="K390" s="170">
        <v>6507</v>
      </c>
      <c r="L390" s="170">
        <v>9581</v>
      </c>
      <c r="M390" s="163">
        <v>0</v>
      </c>
      <c r="N390" s="163">
        <v>1047.96</v>
      </c>
      <c r="O390" s="163">
        <v>974.82</v>
      </c>
    </row>
    <row r="391" spans="1:15">
      <c r="A391" s="165">
        <v>106361343</v>
      </c>
      <c r="B391" s="166" t="s">
        <v>1644</v>
      </c>
      <c r="C391" s="167" t="s">
        <v>1221</v>
      </c>
      <c r="D391" s="167" t="s">
        <v>1221</v>
      </c>
      <c r="E391" s="167" t="s">
        <v>1221</v>
      </c>
      <c r="F391" s="165" t="s">
        <v>1220</v>
      </c>
      <c r="G391" s="167" t="s">
        <v>1221</v>
      </c>
      <c r="H391" s="168">
        <v>0.23133999999999999</v>
      </c>
      <c r="I391" s="169">
        <v>1.2778</v>
      </c>
      <c r="J391" s="169">
        <v>1.2484999999999999</v>
      </c>
      <c r="K391" s="170">
        <v>6507</v>
      </c>
      <c r="L391" s="170">
        <v>7611</v>
      </c>
      <c r="M391" s="163">
        <v>0</v>
      </c>
      <c r="N391" s="163">
        <v>1047.96</v>
      </c>
      <c r="O391" s="163">
        <v>974.82</v>
      </c>
    </row>
    <row r="392" spans="1:15">
      <c r="A392" s="165">
        <v>106190053</v>
      </c>
      <c r="B392" s="166" t="s">
        <v>1645</v>
      </c>
      <c r="C392" s="167" t="s">
        <v>1221</v>
      </c>
      <c r="D392" s="167" t="s">
        <v>1221</v>
      </c>
      <c r="E392" s="167" t="s">
        <v>1221</v>
      </c>
      <c r="F392" s="165" t="s">
        <v>1221</v>
      </c>
      <c r="G392" s="167" t="s">
        <v>1221</v>
      </c>
      <c r="H392" s="168">
        <v>0.31422</v>
      </c>
      <c r="I392" s="169">
        <v>1.2778</v>
      </c>
      <c r="J392" s="169">
        <v>1.2484999999999999</v>
      </c>
      <c r="K392" s="170">
        <v>6507</v>
      </c>
      <c r="L392" s="170">
        <v>7611</v>
      </c>
      <c r="M392" s="163">
        <v>1207</v>
      </c>
      <c r="N392" s="163">
        <v>1047.96</v>
      </c>
      <c r="O392" s="163">
        <v>974.82</v>
      </c>
    </row>
    <row r="393" spans="1:15">
      <c r="A393" s="165">
        <v>106380965</v>
      </c>
      <c r="B393" s="166" t="s">
        <v>1646</v>
      </c>
      <c r="C393" s="167" t="s">
        <v>1221</v>
      </c>
      <c r="D393" s="167" t="s">
        <v>1221</v>
      </c>
      <c r="E393" s="167" t="s">
        <v>1221</v>
      </c>
      <c r="F393" s="165" t="s">
        <v>1221</v>
      </c>
      <c r="G393" s="167" t="s">
        <v>1221</v>
      </c>
      <c r="H393" s="168">
        <v>0.21512999999999999</v>
      </c>
      <c r="I393" s="169">
        <v>1.7741</v>
      </c>
      <c r="J393" s="169">
        <v>1.7335</v>
      </c>
      <c r="K393" s="170">
        <v>6507</v>
      </c>
      <c r="L393" s="170">
        <v>9767</v>
      </c>
      <c r="M393" s="163">
        <v>1549</v>
      </c>
      <c r="N393" s="163">
        <v>1047.96</v>
      </c>
      <c r="O393" s="163">
        <v>974.82</v>
      </c>
    </row>
    <row r="394" spans="1:15">
      <c r="A394" s="165">
        <v>106010967</v>
      </c>
      <c r="B394" s="166" t="s">
        <v>1647</v>
      </c>
      <c r="C394" s="167" t="s">
        <v>1221</v>
      </c>
      <c r="D394" s="167" t="s">
        <v>1221</v>
      </c>
      <c r="E394" s="167" t="s">
        <v>1221</v>
      </c>
      <c r="F394" s="165" t="s">
        <v>1221</v>
      </c>
      <c r="G394" s="167" t="s">
        <v>1221</v>
      </c>
      <c r="H394" s="168">
        <v>0.22020999999999999</v>
      </c>
      <c r="I394" s="169">
        <v>1.6960999999999999</v>
      </c>
      <c r="J394" s="169">
        <v>1.6573</v>
      </c>
      <c r="K394" s="170">
        <v>6507</v>
      </c>
      <c r="L394" s="170">
        <v>9428</v>
      </c>
      <c r="M394" s="163">
        <v>0</v>
      </c>
      <c r="N394" s="163">
        <v>1047.96</v>
      </c>
      <c r="O394" s="163">
        <v>974.82</v>
      </c>
    </row>
    <row r="395" spans="1:15">
      <c r="A395" s="165">
        <v>106190762</v>
      </c>
      <c r="B395" s="166" t="s">
        <v>1648</v>
      </c>
      <c r="C395" s="167" t="s">
        <v>1221</v>
      </c>
      <c r="D395" s="167" t="s">
        <v>1221</v>
      </c>
      <c r="E395" s="167" t="s">
        <v>1221</v>
      </c>
      <c r="F395" s="165" t="s">
        <v>1221</v>
      </c>
      <c r="G395" s="167" t="s">
        <v>1221</v>
      </c>
      <c r="H395" s="168">
        <v>0.21875</v>
      </c>
      <c r="I395" s="169">
        <v>1.2778</v>
      </c>
      <c r="J395" s="169">
        <v>1.2484999999999999</v>
      </c>
      <c r="K395" s="170">
        <v>6507</v>
      </c>
      <c r="L395" s="170">
        <v>7611</v>
      </c>
      <c r="M395" s="163">
        <v>1207</v>
      </c>
      <c r="N395" s="163">
        <v>1047.96</v>
      </c>
      <c r="O395" s="163">
        <v>974.82</v>
      </c>
    </row>
    <row r="396" spans="1:15">
      <c r="A396" s="165">
        <v>106430905</v>
      </c>
      <c r="B396" s="166" t="s">
        <v>1649</v>
      </c>
      <c r="C396" s="167" t="s">
        <v>1221</v>
      </c>
      <c r="D396" s="167" t="s">
        <v>1221</v>
      </c>
      <c r="E396" s="167" t="s">
        <v>1221</v>
      </c>
      <c r="F396" s="165" t="s">
        <v>1221</v>
      </c>
      <c r="G396" s="167" t="s">
        <v>1221</v>
      </c>
      <c r="H396" s="168">
        <v>0.17513000000000001</v>
      </c>
      <c r="I396" s="169">
        <v>1.7312000000000001</v>
      </c>
      <c r="J396" s="169">
        <v>1.6916</v>
      </c>
      <c r="K396" s="170">
        <v>6507</v>
      </c>
      <c r="L396" s="170">
        <v>9581</v>
      </c>
      <c r="M396" s="163">
        <v>1519</v>
      </c>
      <c r="N396" s="163">
        <v>1047.96</v>
      </c>
      <c r="O396" s="163">
        <v>974.82</v>
      </c>
    </row>
    <row r="397" spans="1:15">
      <c r="A397" s="165">
        <v>106504038</v>
      </c>
      <c r="B397" s="166" t="s">
        <v>1650</v>
      </c>
      <c r="C397" s="167" t="s">
        <v>1221</v>
      </c>
      <c r="D397" s="167" t="s">
        <v>1221</v>
      </c>
      <c r="E397" s="167" t="s">
        <v>1221</v>
      </c>
      <c r="F397" s="165" t="s">
        <v>1221</v>
      </c>
      <c r="G397" s="167" t="s">
        <v>1221</v>
      </c>
      <c r="H397" s="168">
        <v>0.9</v>
      </c>
      <c r="I397" s="169">
        <v>1.3169</v>
      </c>
      <c r="J397" s="169">
        <v>1.2867</v>
      </c>
      <c r="K397" s="170">
        <v>6507</v>
      </c>
      <c r="L397" s="170">
        <v>7781</v>
      </c>
      <c r="M397" s="163">
        <v>0</v>
      </c>
      <c r="N397" s="163">
        <v>1047.96</v>
      </c>
      <c r="O397" s="163">
        <v>974.82</v>
      </c>
    </row>
    <row r="398" spans="1:15">
      <c r="A398" s="165">
        <v>106250955</v>
      </c>
      <c r="B398" s="166" t="s">
        <v>1651</v>
      </c>
      <c r="C398" s="167" t="s">
        <v>1221</v>
      </c>
      <c r="D398" s="167" t="s">
        <v>1220</v>
      </c>
      <c r="E398" s="167" t="s">
        <v>1221</v>
      </c>
      <c r="F398" s="165" t="s">
        <v>1220</v>
      </c>
      <c r="G398" s="167" t="s">
        <v>1220</v>
      </c>
      <c r="H398" s="168">
        <v>1</v>
      </c>
      <c r="I398" s="169">
        <v>1.2778</v>
      </c>
      <c r="J398" s="169">
        <v>1.2484999999999999</v>
      </c>
      <c r="K398" s="170">
        <v>12832</v>
      </c>
      <c r="L398" s="170">
        <v>15010</v>
      </c>
      <c r="M398" s="163">
        <v>0</v>
      </c>
      <c r="N398" s="163">
        <v>1047.96</v>
      </c>
      <c r="O398" s="163">
        <v>974.82</v>
      </c>
    </row>
    <row r="399" spans="1:15">
      <c r="A399" s="165">
        <v>106034002</v>
      </c>
      <c r="B399" s="166" t="s">
        <v>1652</v>
      </c>
      <c r="C399" s="167" t="s">
        <v>1221</v>
      </c>
      <c r="D399" s="167" t="s">
        <v>1221</v>
      </c>
      <c r="E399" s="167" t="s">
        <v>1221</v>
      </c>
      <c r="F399" s="165" t="s">
        <v>1220</v>
      </c>
      <c r="G399" s="167" t="s">
        <v>1220</v>
      </c>
      <c r="H399" s="168">
        <v>0.30964000000000003</v>
      </c>
      <c r="I399" s="169">
        <v>1.5801000000000001</v>
      </c>
      <c r="J399" s="169">
        <v>1.5439000000000001</v>
      </c>
      <c r="K399" s="170">
        <v>12832</v>
      </c>
      <c r="L399" s="170">
        <v>17599</v>
      </c>
      <c r="M399" s="163">
        <v>0</v>
      </c>
      <c r="N399" s="163">
        <v>1047.96</v>
      </c>
      <c r="O399" s="163">
        <v>974.82</v>
      </c>
    </row>
    <row r="400" spans="1:15">
      <c r="A400" s="165">
        <v>106310791</v>
      </c>
      <c r="B400" s="166" t="s">
        <v>1653</v>
      </c>
      <c r="C400" s="167" t="s">
        <v>1221</v>
      </c>
      <c r="D400" s="167" t="s">
        <v>1221</v>
      </c>
      <c r="E400" s="167" t="s">
        <v>1221</v>
      </c>
      <c r="F400" s="165" t="s">
        <v>1221</v>
      </c>
      <c r="G400" s="165" t="s">
        <v>1221</v>
      </c>
      <c r="H400" s="168">
        <v>0.27466000000000002</v>
      </c>
      <c r="I400" s="169">
        <v>1.5801000000000001</v>
      </c>
      <c r="J400" s="169">
        <v>1.5439000000000001</v>
      </c>
      <c r="K400" s="170">
        <v>6507</v>
      </c>
      <c r="L400" s="170">
        <v>8924</v>
      </c>
      <c r="M400" s="163">
        <v>0</v>
      </c>
      <c r="N400" s="163">
        <v>1047.96</v>
      </c>
      <c r="O400" s="163">
        <v>974.82</v>
      </c>
    </row>
    <row r="401" spans="1:15">
      <c r="A401" s="165">
        <v>106084001</v>
      </c>
      <c r="B401" s="166" t="s">
        <v>1654</v>
      </c>
      <c r="C401" s="167" t="s">
        <v>1221</v>
      </c>
      <c r="D401" s="167" t="s">
        <v>1221</v>
      </c>
      <c r="E401" s="167" t="s">
        <v>1221</v>
      </c>
      <c r="F401" s="165" t="s">
        <v>1220</v>
      </c>
      <c r="G401" s="167" t="s">
        <v>1220</v>
      </c>
      <c r="H401" s="168">
        <v>0.46794999999999998</v>
      </c>
      <c r="I401" s="169">
        <v>1.2778</v>
      </c>
      <c r="J401" s="169">
        <v>1.2484999999999999</v>
      </c>
      <c r="K401" s="170">
        <v>12832</v>
      </c>
      <c r="L401" s="170">
        <v>15010</v>
      </c>
      <c r="M401" s="163">
        <v>1207</v>
      </c>
      <c r="N401" s="163">
        <v>1047.96</v>
      </c>
      <c r="O401" s="163">
        <v>974.82</v>
      </c>
    </row>
    <row r="402" spans="1:15">
      <c r="A402" s="165">
        <v>106574010</v>
      </c>
      <c r="B402" s="166" t="s">
        <v>1655</v>
      </c>
      <c r="C402" s="167" t="s">
        <v>1221</v>
      </c>
      <c r="D402" s="167" t="s">
        <v>1221</v>
      </c>
      <c r="E402" s="167" t="s">
        <v>1221</v>
      </c>
      <c r="F402" s="165" t="s">
        <v>1221</v>
      </c>
      <c r="G402" s="167" t="s">
        <v>1221</v>
      </c>
      <c r="H402" s="168">
        <v>0.31533</v>
      </c>
      <c r="I402" s="169">
        <v>1.5801000000000001</v>
      </c>
      <c r="J402" s="169">
        <v>1.5439000000000001</v>
      </c>
      <c r="K402" s="170">
        <v>6507</v>
      </c>
      <c r="L402" s="170">
        <v>8924</v>
      </c>
      <c r="M402" s="163">
        <v>0</v>
      </c>
      <c r="N402" s="163">
        <v>1047.96</v>
      </c>
      <c r="O402" s="163">
        <v>974.82</v>
      </c>
    </row>
    <row r="403" spans="1:15">
      <c r="A403" s="165">
        <v>106070934</v>
      </c>
      <c r="B403" s="166" t="s">
        <v>1656</v>
      </c>
      <c r="C403" s="167" t="s">
        <v>1221</v>
      </c>
      <c r="D403" s="167" t="s">
        <v>1221</v>
      </c>
      <c r="E403" s="167" t="s">
        <v>1221</v>
      </c>
      <c r="F403" s="165" t="s">
        <v>1221</v>
      </c>
      <c r="G403" s="165" t="s">
        <v>1221</v>
      </c>
      <c r="H403" s="168">
        <v>0.28277000000000002</v>
      </c>
      <c r="I403" s="169">
        <v>1.6619999999999999</v>
      </c>
      <c r="J403" s="169">
        <v>1.6238999999999999</v>
      </c>
      <c r="K403" s="170">
        <v>6507</v>
      </c>
      <c r="L403" s="170">
        <v>9280</v>
      </c>
      <c r="M403" s="163">
        <v>0</v>
      </c>
      <c r="N403" s="163">
        <v>1047.96</v>
      </c>
      <c r="O403" s="163">
        <v>974.82</v>
      </c>
    </row>
    <row r="404" spans="1:15">
      <c r="A404" s="165">
        <v>106171395</v>
      </c>
      <c r="B404" s="166" t="s">
        <v>1657</v>
      </c>
      <c r="C404" s="167" t="s">
        <v>1221</v>
      </c>
      <c r="D404" s="167" t="s">
        <v>1221</v>
      </c>
      <c r="E404" s="167" t="s">
        <v>1221</v>
      </c>
      <c r="F404" s="165" t="s">
        <v>1220</v>
      </c>
      <c r="G404" s="167" t="s">
        <v>1220</v>
      </c>
      <c r="H404" s="168">
        <v>0.46061999999999997</v>
      </c>
      <c r="I404" s="169">
        <v>1.2778</v>
      </c>
      <c r="J404" s="169">
        <v>1.2484999999999999</v>
      </c>
      <c r="K404" s="170">
        <v>12832</v>
      </c>
      <c r="L404" s="170">
        <v>15010</v>
      </c>
      <c r="M404" s="163">
        <v>0</v>
      </c>
      <c r="N404" s="163">
        <v>1047.96</v>
      </c>
      <c r="O404" s="163">
        <v>974.82</v>
      </c>
    </row>
    <row r="405" spans="1:15">
      <c r="A405" s="165">
        <v>106444012</v>
      </c>
      <c r="B405" s="166" t="s">
        <v>1658</v>
      </c>
      <c r="C405" s="167" t="s">
        <v>1221</v>
      </c>
      <c r="D405" s="167" t="s">
        <v>1221</v>
      </c>
      <c r="E405" s="167" t="s">
        <v>1221</v>
      </c>
      <c r="F405" s="165" t="s">
        <v>1221</v>
      </c>
      <c r="G405" s="167" t="s">
        <v>1221</v>
      </c>
      <c r="H405" s="168">
        <v>0.51280000000000003</v>
      </c>
      <c r="I405" s="169">
        <v>1.7930999999999999</v>
      </c>
      <c r="J405" s="169">
        <v>1.752</v>
      </c>
      <c r="K405" s="170">
        <v>6507</v>
      </c>
      <c r="L405" s="170">
        <v>9849</v>
      </c>
      <c r="M405" s="163">
        <v>0</v>
      </c>
      <c r="N405" s="163">
        <v>1047.96</v>
      </c>
      <c r="O405" s="163">
        <v>974.82</v>
      </c>
    </row>
    <row r="406" spans="1:15">
      <c r="A406" s="165">
        <v>106494106</v>
      </c>
      <c r="B406" s="166" t="s">
        <v>1659</v>
      </c>
      <c r="C406" s="167" t="s">
        <v>1221</v>
      </c>
      <c r="D406" s="167" t="s">
        <v>1221</v>
      </c>
      <c r="E406" s="167" t="s">
        <v>1221</v>
      </c>
      <c r="F406" s="165" t="s">
        <v>1221</v>
      </c>
      <c r="G406" s="167" t="s">
        <v>1221</v>
      </c>
      <c r="H406" s="168">
        <v>0.39304</v>
      </c>
      <c r="I406" s="169">
        <v>1.6505000000000001</v>
      </c>
      <c r="J406" s="169">
        <v>1.6127</v>
      </c>
      <c r="K406" s="170">
        <v>6507</v>
      </c>
      <c r="L406" s="170">
        <v>9230</v>
      </c>
      <c r="M406" s="163">
        <v>0</v>
      </c>
      <c r="N406" s="163">
        <v>1047.96</v>
      </c>
      <c r="O406" s="163">
        <v>974.82</v>
      </c>
    </row>
    <row r="407" spans="1:15">
      <c r="A407" s="165">
        <v>106341051</v>
      </c>
      <c r="B407" s="166" t="s">
        <v>1660</v>
      </c>
      <c r="C407" s="167" t="s">
        <v>1221</v>
      </c>
      <c r="D407" s="167" t="s">
        <v>1221</v>
      </c>
      <c r="E407" s="167" t="s">
        <v>1220</v>
      </c>
      <c r="F407" s="165" t="s">
        <v>1221</v>
      </c>
      <c r="G407" s="167" t="s">
        <v>1221</v>
      </c>
      <c r="H407" s="168">
        <v>0.24984999999999999</v>
      </c>
      <c r="I407" s="169">
        <v>1.5801000000000001</v>
      </c>
      <c r="J407" s="169">
        <v>1.5439000000000001</v>
      </c>
      <c r="K407" s="170">
        <v>6507</v>
      </c>
      <c r="L407" s="170">
        <v>8924</v>
      </c>
      <c r="M407" s="163">
        <v>0</v>
      </c>
      <c r="N407" s="163">
        <v>1047.96</v>
      </c>
      <c r="O407" s="163">
        <v>974.82</v>
      </c>
    </row>
    <row r="408" spans="1:15">
      <c r="A408" s="165">
        <v>106341052</v>
      </c>
      <c r="B408" s="166" t="s">
        <v>1316</v>
      </c>
      <c r="C408" s="167" t="s">
        <v>1221</v>
      </c>
      <c r="D408" s="167" t="s">
        <v>1221</v>
      </c>
      <c r="E408" s="167" t="s">
        <v>1220</v>
      </c>
      <c r="F408" s="165" t="s">
        <v>1221</v>
      </c>
      <c r="G408" s="167" t="s">
        <v>1221</v>
      </c>
      <c r="H408" s="168">
        <v>0.24984999999999999</v>
      </c>
      <c r="I408" s="169">
        <v>1.5801000000000001</v>
      </c>
      <c r="J408" s="169">
        <v>1.5439000000000001</v>
      </c>
      <c r="K408" s="170">
        <v>6507</v>
      </c>
      <c r="L408" s="170">
        <v>8924</v>
      </c>
      <c r="M408" s="163">
        <v>0</v>
      </c>
      <c r="N408" s="163">
        <v>1047.96</v>
      </c>
      <c r="O408" s="163">
        <v>974.82</v>
      </c>
    </row>
    <row r="409" spans="1:15">
      <c r="A409" s="165">
        <v>106311000</v>
      </c>
      <c r="B409" s="166" t="s">
        <v>1661</v>
      </c>
      <c r="C409" s="167" t="s">
        <v>1221</v>
      </c>
      <c r="D409" s="167" t="s">
        <v>1221</v>
      </c>
      <c r="E409" s="167" t="s">
        <v>1221</v>
      </c>
      <c r="F409" s="165" t="s">
        <v>1221</v>
      </c>
      <c r="G409" s="167" t="s">
        <v>1221</v>
      </c>
      <c r="H409" s="168">
        <v>0.25044</v>
      </c>
      <c r="I409" s="169">
        <v>1.5801000000000001</v>
      </c>
      <c r="J409" s="169">
        <v>1.5439000000000001</v>
      </c>
      <c r="K409" s="170">
        <v>6507</v>
      </c>
      <c r="L409" s="170">
        <v>8924</v>
      </c>
      <c r="M409" s="163">
        <v>1415</v>
      </c>
      <c r="N409" s="163">
        <v>1047.96</v>
      </c>
      <c r="O409" s="163">
        <v>974.82</v>
      </c>
    </row>
    <row r="410" spans="1:15">
      <c r="A410" s="165">
        <v>106481094</v>
      </c>
      <c r="B410" s="166" t="s">
        <v>1662</v>
      </c>
      <c r="C410" s="165" t="s">
        <v>1221</v>
      </c>
      <c r="D410" s="165" t="s">
        <v>1221</v>
      </c>
      <c r="E410" s="167" t="s">
        <v>1221</v>
      </c>
      <c r="F410" s="165" t="s">
        <v>1221</v>
      </c>
      <c r="G410" s="165" t="s">
        <v>1221</v>
      </c>
      <c r="H410" s="168">
        <v>0.31769999999999998</v>
      </c>
      <c r="I410" s="169">
        <v>1.6763999999999999</v>
      </c>
      <c r="J410" s="169">
        <v>1.6379999999999999</v>
      </c>
      <c r="K410" s="170">
        <v>6507</v>
      </c>
      <c r="L410" s="170">
        <v>9342</v>
      </c>
      <c r="M410" s="163">
        <v>0</v>
      </c>
      <c r="N410" s="163">
        <v>1047.96</v>
      </c>
      <c r="O410" s="163">
        <v>974.82</v>
      </c>
    </row>
    <row r="411" spans="1:15">
      <c r="A411" s="165">
        <v>106514030</v>
      </c>
      <c r="B411" s="166" t="s">
        <v>1663</v>
      </c>
      <c r="C411" s="167" t="s">
        <v>1221</v>
      </c>
      <c r="D411" s="167" t="s">
        <v>1221</v>
      </c>
      <c r="E411" s="167" t="s">
        <v>1221</v>
      </c>
      <c r="F411" s="165" t="s">
        <v>1221</v>
      </c>
      <c r="G411" s="167" t="s">
        <v>1221</v>
      </c>
      <c r="H411" s="168">
        <v>0.56935000000000002</v>
      </c>
      <c r="I411" s="169">
        <v>1.2778</v>
      </c>
      <c r="J411" s="169">
        <v>1.2484999999999999</v>
      </c>
      <c r="K411" s="170">
        <v>6507</v>
      </c>
      <c r="L411" s="170">
        <v>7611</v>
      </c>
      <c r="M411" s="163">
        <v>0</v>
      </c>
      <c r="N411" s="163">
        <v>1047.96</v>
      </c>
      <c r="O411" s="163">
        <v>974.82</v>
      </c>
    </row>
    <row r="412" spans="1:15">
      <c r="A412" s="165">
        <v>106391056</v>
      </c>
      <c r="B412" s="166" t="s">
        <v>1664</v>
      </c>
      <c r="C412" s="167" t="s">
        <v>1221</v>
      </c>
      <c r="D412" s="167" t="s">
        <v>1221</v>
      </c>
      <c r="E412" s="167" t="s">
        <v>1221</v>
      </c>
      <c r="F412" s="165" t="s">
        <v>1221</v>
      </c>
      <c r="G412" s="167" t="s">
        <v>1221</v>
      </c>
      <c r="H412" s="168">
        <v>0.27466000000000002</v>
      </c>
      <c r="I412" s="169">
        <v>1.4539</v>
      </c>
      <c r="J412" s="169">
        <v>1.4206000000000001</v>
      </c>
      <c r="K412" s="170">
        <v>6507</v>
      </c>
      <c r="L412" s="170">
        <v>8376</v>
      </c>
      <c r="M412" s="163">
        <v>0</v>
      </c>
      <c r="N412" s="163">
        <v>1047.96</v>
      </c>
      <c r="O412" s="163">
        <v>974.82</v>
      </c>
    </row>
    <row r="413" spans="1:15">
      <c r="A413" s="165">
        <v>106291053</v>
      </c>
      <c r="B413" s="166" t="s">
        <v>1665</v>
      </c>
      <c r="C413" s="167" t="s">
        <v>1221</v>
      </c>
      <c r="D413" s="167" t="s">
        <v>1220</v>
      </c>
      <c r="E413" s="167" t="s">
        <v>1221</v>
      </c>
      <c r="F413" s="165" t="s">
        <v>1220</v>
      </c>
      <c r="G413" s="167" t="s">
        <v>1220</v>
      </c>
      <c r="H413" s="168">
        <v>0.54876000000000003</v>
      </c>
      <c r="I413" s="169">
        <v>1.5801000000000001</v>
      </c>
      <c r="J413" s="169">
        <v>1.5439000000000001</v>
      </c>
      <c r="K413" s="170">
        <v>12832</v>
      </c>
      <c r="L413" s="170">
        <v>17599</v>
      </c>
      <c r="M413" s="163">
        <v>0</v>
      </c>
      <c r="N413" s="163">
        <v>1047.96</v>
      </c>
      <c r="O413" s="163">
        <v>974.82</v>
      </c>
    </row>
    <row r="414" spans="1:15">
      <c r="A414" s="165">
        <v>106334564</v>
      </c>
      <c r="B414" s="166" t="s">
        <v>1317</v>
      </c>
      <c r="C414" s="167" t="s">
        <v>1221</v>
      </c>
      <c r="D414" s="167" t="s">
        <v>1221</v>
      </c>
      <c r="E414" s="167" t="s">
        <v>1221</v>
      </c>
      <c r="F414" s="165" t="s">
        <v>1221</v>
      </c>
      <c r="G414" s="167" t="s">
        <v>1221</v>
      </c>
      <c r="H414" s="168">
        <v>0.24534</v>
      </c>
      <c r="I414" s="169">
        <v>1.2778</v>
      </c>
      <c r="J414" s="169">
        <v>1.2484999999999999</v>
      </c>
      <c r="K414" s="170">
        <v>6507</v>
      </c>
      <c r="L414" s="170">
        <v>7611</v>
      </c>
      <c r="M414" s="163">
        <v>0</v>
      </c>
      <c r="N414" s="163">
        <v>1047.96</v>
      </c>
      <c r="O414" s="163">
        <v>974.82</v>
      </c>
    </row>
    <row r="415" spans="1:15">
      <c r="A415" s="165">
        <v>106120981</v>
      </c>
      <c r="B415" s="166" t="s">
        <v>1318</v>
      </c>
      <c r="C415" s="167" t="s">
        <v>1221</v>
      </c>
      <c r="D415" s="167" t="s">
        <v>1221</v>
      </c>
      <c r="E415" s="167" t="s">
        <v>1221</v>
      </c>
      <c r="F415" s="165" t="s">
        <v>1221</v>
      </c>
      <c r="G415" s="165" t="s">
        <v>1221</v>
      </c>
      <c r="H415" s="168">
        <v>0.21976999999999999</v>
      </c>
      <c r="I415" s="169">
        <v>1.389</v>
      </c>
      <c r="J415" s="169">
        <v>1.3572</v>
      </c>
      <c r="K415" s="170">
        <v>6507</v>
      </c>
      <c r="L415" s="170">
        <v>8094</v>
      </c>
      <c r="M415" s="163">
        <v>1500</v>
      </c>
      <c r="N415" s="163">
        <v>1047.96</v>
      </c>
      <c r="O415" s="163">
        <v>974.82</v>
      </c>
    </row>
    <row r="416" spans="1:15">
      <c r="A416" s="165">
        <v>106564121</v>
      </c>
      <c r="B416" s="166" t="s">
        <v>1666</v>
      </c>
      <c r="C416" s="167" t="s">
        <v>1221</v>
      </c>
      <c r="D416" s="167" t="s">
        <v>1221</v>
      </c>
      <c r="E416" s="167" t="s">
        <v>1221</v>
      </c>
      <c r="F416" s="165" t="s">
        <v>1221</v>
      </c>
      <c r="G416" s="167" t="s">
        <v>1221</v>
      </c>
      <c r="H416" s="168">
        <v>0.16084999999999999</v>
      </c>
      <c r="I416" s="169">
        <v>1.3851</v>
      </c>
      <c r="J416" s="169">
        <v>1.3533999999999999</v>
      </c>
      <c r="K416" s="170">
        <v>6507</v>
      </c>
      <c r="L416" s="170">
        <v>8078</v>
      </c>
      <c r="M416" s="163">
        <v>1281</v>
      </c>
      <c r="N416" s="163">
        <v>1047.96</v>
      </c>
      <c r="O416" s="163">
        <v>974.82</v>
      </c>
    </row>
    <row r="417" spans="1:15">
      <c r="A417" s="165">
        <v>106190422</v>
      </c>
      <c r="B417" s="166" t="s">
        <v>1667</v>
      </c>
      <c r="C417" s="165" t="s">
        <v>1221</v>
      </c>
      <c r="D417" s="165" t="s">
        <v>1221</v>
      </c>
      <c r="E417" s="165" t="s">
        <v>1221</v>
      </c>
      <c r="F417" s="165" t="s">
        <v>1221</v>
      </c>
      <c r="G417" s="165" t="s">
        <v>1221</v>
      </c>
      <c r="H417" s="168">
        <v>0.21307999999999999</v>
      </c>
      <c r="I417" s="169">
        <v>1.2778</v>
      </c>
      <c r="J417" s="169">
        <v>1.2484999999999999</v>
      </c>
      <c r="K417" s="170">
        <v>6507</v>
      </c>
      <c r="L417" s="170">
        <v>7611</v>
      </c>
      <c r="M417" s="163">
        <v>0</v>
      </c>
      <c r="N417" s="163">
        <v>1047.96</v>
      </c>
      <c r="O417" s="163">
        <v>974.82</v>
      </c>
    </row>
    <row r="418" spans="1:15">
      <c r="A418" s="165">
        <v>106364451</v>
      </c>
      <c r="B418" s="166" t="s">
        <v>1668</v>
      </c>
      <c r="C418" s="167" t="s">
        <v>1221</v>
      </c>
      <c r="D418" s="167" t="s">
        <v>1221</v>
      </c>
      <c r="E418" s="167" t="s">
        <v>1221</v>
      </c>
      <c r="F418" s="165" t="s">
        <v>1221</v>
      </c>
      <c r="G418" s="167" t="s">
        <v>1221</v>
      </c>
      <c r="H418" s="168">
        <v>1</v>
      </c>
      <c r="I418" s="169">
        <v>1.2777999999999998</v>
      </c>
      <c r="J418" s="169">
        <v>1.2484999999999999</v>
      </c>
      <c r="K418" s="170" t="s">
        <v>1302</v>
      </c>
      <c r="L418" s="170" t="s">
        <v>1302</v>
      </c>
      <c r="M418" s="163">
        <v>2153</v>
      </c>
      <c r="N418" s="163">
        <v>1047.96</v>
      </c>
      <c r="O418" s="163">
        <v>974.82</v>
      </c>
    </row>
    <row r="419" spans="1:15">
      <c r="A419" s="165">
        <v>106370780</v>
      </c>
      <c r="B419" s="166" t="s">
        <v>1669</v>
      </c>
      <c r="C419" s="167" t="s">
        <v>1221</v>
      </c>
      <c r="D419" s="167" t="s">
        <v>1220</v>
      </c>
      <c r="E419" s="167" t="s">
        <v>1221</v>
      </c>
      <c r="F419" s="165" t="s">
        <v>1221</v>
      </c>
      <c r="G419" s="167" t="s">
        <v>1221</v>
      </c>
      <c r="H419" s="168">
        <v>0.37939000000000001</v>
      </c>
      <c r="I419" s="169">
        <v>1.2778</v>
      </c>
      <c r="J419" s="169">
        <v>1.2484999999999999</v>
      </c>
      <c r="K419" s="170">
        <v>6507</v>
      </c>
      <c r="L419" s="170">
        <v>7611</v>
      </c>
      <c r="M419" s="163">
        <v>1207</v>
      </c>
      <c r="N419" s="163">
        <v>1047.96</v>
      </c>
      <c r="O419" s="163">
        <v>974.82</v>
      </c>
    </row>
    <row r="420" spans="1:15">
      <c r="A420" s="167">
        <v>106531059</v>
      </c>
      <c r="B420" s="166" t="s">
        <v>1670</v>
      </c>
      <c r="C420" s="167" t="s">
        <v>1221</v>
      </c>
      <c r="D420" s="167" t="s">
        <v>1220</v>
      </c>
      <c r="E420" s="167" t="s">
        <v>1221</v>
      </c>
      <c r="F420" s="165" t="s">
        <v>1220</v>
      </c>
      <c r="G420" s="167" t="s">
        <v>1220</v>
      </c>
      <c r="H420" s="168">
        <v>0.68969999999999998</v>
      </c>
      <c r="I420" s="169">
        <v>1.2778</v>
      </c>
      <c r="J420" s="169">
        <v>1.2484999999999999</v>
      </c>
      <c r="K420" s="170">
        <v>12832</v>
      </c>
      <c r="L420" s="170">
        <v>15010</v>
      </c>
      <c r="M420" s="163">
        <v>0</v>
      </c>
      <c r="N420" s="163">
        <v>1047.96</v>
      </c>
      <c r="O420" s="163">
        <v>974.82</v>
      </c>
    </row>
    <row r="421" spans="1:15">
      <c r="A421" s="165">
        <v>106540816</v>
      </c>
      <c r="B421" s="166" t="s">
        <v>2296</v>
      </c>
      <c r="C421" s="167" t="s">
        <v>1221</v>
      </c>
      <c r="D421" s="167" t="s">
        <v>1220</v>
      </c>
      <c r="E421" s="167" t="s">
        <v>1221</v>
      </c>
      <c r="F421" s="165" t="s">
        <v>1221</v>
      </c>
      <c r="G421" s="165" t="s">
        <v>1221</v>
      </c>
      <c r="H421" s="168">
        <v>0.28338999999999998</v>
      </c>
      <c r="I421" s="169">
        <v>1.2778</v>
      </c>
      <c r="J421" s="169">
        <v>1.2484999999999999</v>
      </c>
      <c r="K421" s="170">
        <v>6507</v>
      </c>
      <c r="L421" s="170">
        <v>7611</v>
      </c>
      <c r="M421" s="163">
        <v>0</v>
      </c>
      <c r="N421" s="163">
        <v>1047.96</v>
      </c>
      <c r="O421" s="163">
        <v>974.82</v>
      </c>
    </row>
    <row r="422" spans="1:15">
      <c r="A422" s="165">
        <v>106400548</v>
      </c>
      <c r="B422" s="166" t="s">
        <v>1671</v>
      </c>
      <c r="C422" s="167" t="s">
        <v>1221</v>
      </c>
      <c r="D422" s="167" t="s">
        <v>1221</v>
      </c>
      <c r="E422" s="167" t="s">
        <v>1221</v>
      </c>
      <c r="F422" s="165" t="s">
        <v>1220</v>
      </c>
      <c r="G422" s="167" t="s">
        <v>1220</v>
      </c>
      <c r="H422" s="168">
        <v>0.18298</v>
      </c>
      <c r="I422" s="169">
        <v>1.2778</v>
      </c>
      <c r="J422" s="169">
        <v>1.2484999999999999</v>
      </c>
      <c r="K422" s="170">
        <v>12832</v>
      </c>
      <c r="L422" s="170">
        <v>15010</v>
      </c>
      <c r="M422" s="163">
        <v>0</v>
      </c>
      <c r="N422" s="163">
        <v>1047.96</v>
      </c>
      <c r="O422" s="163">
        <v>974.82</v>
      </c>
    </row>
    <row r="423" spans="1:15">
      <c r="A423" s="165">
        <v>106374141</v>
      </c>
      <c r="B423" s="166" t="s">
        <v>1672</v>
      </c>
      <c r="C423" s="167" t="s">
        <v>1220</v>
      </c>
      <c r="D423" s="167" t="s">
        <v>1221</v>
      </c>
      <c r="E423" s="167" t="s">
        <v>1220</v>
      </c>
      <c r="F423" s="165" t="s">
        <v>1221</v>
      </c>
      <c r="G423" s="165" t="s">
        <v>1221</v>
      </c>
      <c r="H423" s="168">
        <v>0.38980999999999999</v>
      </c>
      <c r="I423" s="169">
        <v>1.2778</v>
      </c>
      <c r="J423" s="169">
        <v>1.2484999999999999</v>
      </c>
      <c r="K423" s="170">
        <v>6507</v>
      </c>
      <c r="L423" s="170">
        <v>7611</v>
      </c>
      <c r="M423" s="163">
        <v>0</v>
      </c>
      <c r="N423" s="163">
        <v>0</v>
      </c>
      <c r="O423" s="163">
        <v>0</v>
      </c>
    </row>
    <row r="424" spans="1:15">
      <c r="A424" s="165">
        <v>106381154</v>
      </c>
      <c r="B424" s="166" t="s">
        <v>1673</v>
      </c>
      <c r="C424" s="167" t="s">
        <v>1220</v>
      </c>
      <c r="D424" s="167" t="s">
        <v>1221</v>
      </c>
      <c r="E424" s="167" t="s">
        <v>1220</v>
      </c>
      <c r="F424" s="165" t="s">
        <v>1221</v>
      </c>
      <c r="G424" s="167" t="s">
        <v>1221</v>
      </c>
      <c r="H424" s="168">
        <v>0.21115</v>
      </c>
      <c r="I424" s="169">
        <v>1.7121999999999999</v>
      </c>
      <c r="J424" s="169">
        <v>1.673</v>
      </c>
      <c r="K424" s="170">
        <v>6507</v>
      </c>
      <c r="L424" s="170">
        <v>9498</v>
      </c>
      <c r="M424" s="163">
        <v>0</v>
      </c>
      <c r="N424" s="163">
        <v>0</v>
      </c>
      <c r="O424" s="163">
        <v>0</v>
      </c>
    </row>
    <row r="425" spans="1:15">
      <c r="A425" s="165">
        <v>106380895</v>
      </c>
      <c r="B425" s="166" t="s">
        <v>1674</v>
      </c>
      <c r="C425" s="167" t="s">
        <v>1220</v>
      </c>
      <c r="D425" s="167" t="s">
        <v>1221</v>
      </c>
      <c r="E425" s="167" t="s">
        <v>1220</v>
      </c>
      <c r="F425" s="165" t="s">
        <v>1221</v>
      </c>
      <c r="G425" s="165" t="s">
        <v>1221</v>
      </c>
      <c r="H425" s="168">
        <v>0.21115</v>
      </c>
      <c r="I425" s="169">
        <v>1.7121999999999999</v>
      </c>
      <c r="J425" s="169">
        <v>1.673</v>
      </c>
      <c r="K425" s="170">
        <v>6507</v>
      </c>
      <c r="L425" s="170">
        <v>9498</v>
      </c>
      <c r="M425" s="163">
        <v>0</v>
      </c>
      <c r="N425" s="163">
        <v>0</v>
      </c>
      <c r="O425" s="163">
        <v>0</v>
      </c>
    </row>
    <row r="426" spans="1:15">
      <c r="A426" s="165">
        <v>106231396</v>
      </c>
      <c r="B426" s="166" t="s">
        <v>1675</v>
      </c>
      <c r="C426" s="167" t="s">
        <v>1221</v>
      </c>
      <c r="D426" s="167" t="s">
        <v>1221</v>
      </c>
      <c r="E426" s="167" t="s">
        <v>1221</v>
      </c>
      <c r="F426" s="165" t="s">
        <v>1220</v>
      </c>
      <c r="G426" s="167" t="s">
        <v>1220</v>
      </c>
      <c r="H426" s="168">
        <v>0.29574</v>
      </c>
      <c r="I426" s="169">
        <v>1.2778</v>
      </c>
      <c r="J426" s="169">
        <v>1.2484999999999999</v>
      </c>
      <c r="K426" s="170">
        <v>12832</v>
      </c>
      <c r="L426" s="170">
        <v>15010</v>
      </c>
      <c r="M426" s="163">
        <v>0</v>
      </c>
      <c r="N426" s="163">
        <v>1047.96</v>
      </c>
      <c r="O426" s="163">
        <v>974.82</v>
      </c>
    </row>
    <row r="427" spans="1:15">
      <c r="A427" s="165">
        <v>106341006</v>
      </c>
      <c r="B427" s="166" t="s">
        <v>1676</v>
      </c>
      <c r="C427" s="167" t="s">
        <v>1220</v>
      </c>
      <c r="D427" s="167" t="s">
        <v>1221</v>
      </c>
      <c r="E427" s="167" t="s">
        <v>1220</v>
      </c>
      <c r="F427" s="165" t="s">
        <v>1221</v>
      </c>
      <c r="G427" s="167" t="s">
        <v>1221</v>
      </c>
      <c r="H427" s="168">
        <v>0.22020999999999999</v>
      </c>
      <c r="I427" s="169">
        <v>1.5801000000000001</v>
      </c>
      <c r="J427" s="169">
        <v>1.5439000000000001</v>
      </c>
      <c r="K427" s="170">
        <v>6507</v>
      </c>
      <c r="L427" s="170">
        <v>8924</v>
      </c>
      <c r="M427" s="163">
        <v>0</v>
      </c>
      <c r="N427" s="163">
        <v>0</v>
      </c>
      <c r="O427" s="163">
        <v>0</v>
      </c>
    </row>
    <row r="428" spans="1:15">
      <c r="A428" s="165">
        <v>106301279</v>
      </c>
      <c r="B428" s="166" t="s">
        <v>1677</v>
      </c>
      <c r="C428" s="167" t="s">
        <v>1220</v>
      </c>
      <c r="D428" s="167" t="s">
        <v>1221</v>
      </c>
      <c r="E428" s="167" t="s">
        <v>1220</v>
      </c>
      <c r="F428" s="165" t="s">
        <v>1221</v>
      </c>
      <c r="G428" s="167" t="s">
        <v>1221</v>
      </c>
      <c r="H428" s="168">
        <v>0.25083</v>
      </c>
      <c r="I428" s="169">
        <v>1.2778</v>
      </c>
      <c r="J428" s="169">
        <v>1.2484999999999999</v>
      </c>
      <c r="K428" s="170">
        <v>6507</v>
      </c>
      <c r="L428" s="170">
        <v>7611</v>
      </c>
      <c r="M428" s="163">
        <v>0</v>
      </c>
      <c r="N428" s="163">
        <v>0</v>
      </c>
      <c r="O428" s="163">
        <v>0</v>
      </c>
    </row>
    <row r="429" spans="1:15">
      <c r="A429" s="165">
        <v>106370782</v>
      </c>
      <c r="B429" s="166" t="s">
        <v>1678</v>
      </c>
      <c r="C429" s="167" t="s">
        <v>1220</v>
      </c>
      <c r="D429" s="167" t="s">
        <v>1221</v>
      </c>
      <c r="E429" s="167" t="s">
        <v>1220</v>
      </c>
      <c r="F429" s="165" t="s">
        <v>1221</v>
      </c>
      <c r="G429" s="165" t="s">
        <v>1221</v>
      </c>
      <c r="H429" s="168">
        <v>0.38980999999999999</v>
      </c>
      <c r="I429" s="169">
        <v>1.2778</v>
      </c>
      <c r="J429" s="169">
        <v>1.2484999999999999</v>
      </c>
      <c r="K429" s="170">
        <v>6507</v>
      </c>
      <c r="L429" s="170">
        <v>7611</v>
      </c>
      <c r="M429" s="163">
        <v>0</v>
      </c>
      <c r="N429" s="163">
        <v>0</v>
      </c>
      <c r="O429" s="163">
        <v>0</v>
      </c>
    </row>
    <row r="430" spans="1:15">
      <c r="A430" s="165">
        <v>106191216</v>
      </c>
      <c r="B430" s="166" t="s">
        <v>1679</v>
      </c>
      <c r="C430" s="167" t="s">
        <v>1221</v>
      </c>
      <c r="D430" s="167" t="s">
        <v>1221</v>
      </c>
      <c r="E430" s="167" t="s">
        <v>1221</v>
      </c>
      <c r="F430" s="165" t="s">
        <v>1221</v>
      </c>
      <c r="G430" s="167" t="s">
        <v>1221</v>
      </c>
      <c r="H430" s="168">
        <v>0.35899999999999999</v>
      </c>
      <c r="I430" s="169">
        <v>1.2778</v>
      </c>
      <c r="J430" s="169">
        <v>1.2484999999999999</v>
      </c>
      <c r="K430" s="170">
        <v>6507</v>
      </c>
      <c r="L430" s="170">
        <v>7611</v>
      </c>
      <c r="M430" s="163">
        <v>0</v>
      </c>
      <c r="N430" s="163">
        <v>1047.96</v>
      </c>
      <c r="O430" s="163">
        <v>974.82</v>
      </c>
    </row>
    <row r="431" spans="1:15">
      <c r="A431" s="165">
        <v>106190818</v>
      </c>
      <c r="B431" s="166" t="s">
        <v>1680</v>
      </c>
      <c r="C431" s="167" t="s">
        <v>1221</v>
      </c>
      <c r="D431" s="167" t="s">
        <v>1221</v>
      </c>
      <c r="E431" s="167" t="s">
        <v>1221</v>
      </c>
      <c r="F431" s="165" t="s">
        <v>1221</v>
      </c>
      <c r="G431" s="167" t="s">
        <v>1221</v>
      </c>
      <c r="H431" s="168">
        <v>0.35321000000000002</v>
      </c>
      <c r="I431" s="169">
        <v>1.2778</v>
      </c>
      <c r="J431" s="169">
        <v>1.2484999999999999</v>
      </c>
      <c r="K431" s="170">
        <v>6507</v>
      </c>
      <c r="L431" s="170">
        <v>7611</v>
      </c>
      <c r="M431" s="163">
        <v>0</v>
      </c>
      <c r="N431" s="163">
        <v>1047.96</v>
      </c>
      <c r="O431" s="163">
        <v>974.82</v>
      </c>
    </row>
    <row r="432" spans="1:15">
      <c r="A432" s="165">
        <v>106204019</v>
      </c>
      <c r="B432" s="166" t="s">
        <v>1681</v>
      </c>
      <c r="C432" s="167" t="s">
        <v>1221</v>
      </c>
      <c r="D432" s="167" t="s">
        <v>1221</v>
      </c>
      <c r="E432" s="167" t="s">
        <v>1220</v>
      </c>
      <c r="F432" s="165" t="s">
        <v>1221</v>
      </c>
      <c r="G432" s="167" t="s">
        <v>1221</v>
      </c>
      <c r="H432" s="168">
        <v>0.24267</v>
      </c>
      <c r="I432" s="169">
        <v>1.2778</v>
      </c>
      <c r="J432" s="169">
        <v>1.2484999999999999</v>
      </c>
      <c r="K432" s="170">
        <v>6507</v>
      </c>
      <c r="L432" s="170">
        <v>7611</v>
      </c>
      <c r="M432" s="163">
        <v>2153</v>
      </c>
      <c r="N432" s="163">
        <v>1047.96</v>
      </c>
      <c r="O432" s="163">
        <v>974.82</v>
      </c>
    </row>
    <row r="433" spans="1:15">
      <c r="A433" s="165">
        <v>106010983</v>
      </c>
      <c r="B433" s="166" t="s">
        <v>1682</v>
      </c>
      <c r="C433" s="167" t="s">
        <v>1221</v>
      </c>
      <c r="D433" s="167" t="s">
        <v>1221</v>
      </c>
      <c r="E433" s="167" t="s">
        <v>1221</v>
      </c>
      <c r="F433" s="165" t="s">
        <v>1221</v>
      </c>
      <c r="G433" s="167" t="s">
        <v>1221</v>
      </c>
      <c r="H433" s="168">
        <v>0.20407</v>
      </c>
      <c r="I433" s="169">
        <v>1.6619999999999999</v>
      </c>
      <c r="J433" s="169">
        <v>1.6238999999999999</v>
      </c>
      <c r="K433" s="170">
        <v>6507</v>
      </c>
      <c r="L433" s="170">
        <v>9280</v>
      </c>
      <c r="M433" s="163">
        <v>0</v>
      </c>
      <c r="N433" s="163">
        <v>1047.96</v>
      </c>
      <c r="O433" s="163">
        <v>974.82</v>
      </c>
    </row>
    <row r="434" spans="1:15">
      <c r="A434" s="165">
        <v>106190812</v>
      </c>
      <c r="B434" s="166" t="s">
        <v>1683</v>
      </c>
      <c r="C434" s="167" t="s">
        <v>1221</v>
      </c>
      <c r="D434" s="167" t="s">
        <v>1221</v>
      </c>
      <c r="E434" s="167" t="s">
        <v>1221</v>
      </c>
      <c r="F434" s="165" t="s">
        <v>1221</v>
      </c>
      <c r="G434" s="167" t="s">
        <v>1221</v>
      </c>
      <c r="H434" s="168">
        <v>0.35948000000000002</v>
      </c>
      <c r="I434" s="169">
        <v>1.2778</v>
      </c>
      <c r="J434" s="169">
        <v>1.2484999999999999</v>
      </c>
      <c r="K434" s="170">
        <v>6507</v>
      </c>
      <c r="L434" s="170">
        <v>7611</v>
      </c>
      <c r="M434" s="163">
        <v>1207</v>
      </c>
      <c r="N434" s="163">
        <v>1047.96</v>
      </c>
      <c r="O434" s="163">
        <v>974.82</v>
      </c>
    </row>
    <row r="435" spans="1:15">
      <c r="A435" s="165">
        <v>106014050</v>
      </c>
      <c r="B435" s="166" t="s">
        <v>1684</v>
      </c>
      <c r="C435" s="167" t="s">
        <v>1221</v>
      </c>
      <c r="D435" s="167" t="s">
        <v>1221</v>
      </c>
      <c r="E435" s="167" t="s">
        <v>1221</v>
      </c>
      <c r="F435" s="165" t="s">
        <v>1221</v>
      </c>
      <c r="G435" s="167" t="s">
        <v>1221</v>
      </c>
      <c r="H435" s="168">
        <v>0.20407</v>
      </c>
      <c r="I435" s="169">
        <v>1.6619999999999999</v>
      </c>
      <c r="J435" s="169">
        <v>1.6238999999999999</v>
      </c>
      <c r="K435" s="170">
        <v>6507</v>
      </c>
      <c r="L435" s="170">
        <v>9280</v>
      </c>
      <c r="M435" s="163">
        <v>0</v>
      </c>
      <c r="N435" s="163">
        <v>1047.96</v>
      </c>
      <c r="O435" s="163">
        <v>974.82</v>
      </c>
    </row>
    <row r="436" spans="1:15">
      <c r="A436" s="165">
        <v>106560481</v>
      </c>
      <c r="B436" s="166" t="s">
        <v>1685</v>
      </c>
      <c r="C436" s="167" t="s">
        <v>1220</v>
      </c>
      <c r="D436" s="167" t="s">
        <v>1221</v>
      </c>
      <c r="E436" s="167" t="s">
        <v>1220</v>
      </c>
      <c r="F436" s="165" t="s">
        <v>1221</v>
      </c>
      <c r="G436" s="167" t="s">
        <v>1221</v>
      </c>
      <c r="H436" s="168">
        <v>0.18265000000000001</v>
      </c>
      <c r="I436" s="169">
        <v>1.3851</v>
      </c>
      <c r="J436" s="169">
        <v>1.3533999999999999</v>
      </c>
      <c r="K436" s="170">
        <v>6507</v>
      </c>
      <c r="L436" s="170">
        <v>8078</v>
      </c>
      <c r="M436" s="163">
        <v>0</v>
      </c>
      <c r="N436" s="163">
        <v>0</v>
      </c>
      <c r="O436" s="163">
        <v>0</v>
      </c>
    </row>
    <row r="437" spans="1:15">
      <c r="A437" s="165">
        <v>106560521</v>
      </c>
      <c r="B437" s="166" t="s">
        <v>1686</v>
      </c>
      <c r="C437" s="167" t="s">
        <v>1220</v>
      </c>
      <c r="D437" s="167" t="s">
        <v>1221</v>
      </c>
      <c r="E437" s="167" t="s">
        <v>1220</v>
      </c>
      <c r="F437" s="165" t="s">
        <v>1221</v>
      </c>
      <c r="G437" s="167" t="s">
        <v>1221</v>
      </c>
      <c r="H437" s="168">
        <v>0.18265000000000001</v>
      </c>
      <c r="I437" s="169">
        <v>1.3851</v>
      </c>
      <c r="J437" s="169">
        <v>1.3533999999999999</v>
      </c>
      <c r="K437" s="170">
        <v>6507</v>
      </c>
      <c r="L437" s="170">
        <v>8078</v>
      </c>
      <c r="M437" s="163">
        <v>0</v>
      </c>
      <c r="N437" s="163">
        <v>0</v>
      </c>
      <c r="O437" s="163">
        <v>0</v>
      </c>
    </row>
    <row r="438" spans="1:15">
      <c r="A438" s="165">
        <v>106454012</v>
      </c>
      <c r="B438" s="166" t="s">
        <v>1321</v>
      </c>
      <c r="C438" s="167" t="s">
        <v>1221</v>
      </c>
      <c r="D438" s="167" t="s">
        <v>1221</v>
      </c>
      <c r="E438" s="167" t="s">
        <v>1221</v>
      </c>
      <c r="F438" s="165" t="s">
        <v>1221</v>
      </c>
      <c r="G438" s="167" t="s">
        <v>1221</v>
      </c>
      <c r="H438" s="168">
        <v>0.23397000000000001</v>
      </c>
      <c r="I438" s="169">
        <v>1.4291</v>
      </c>
      <c r="J438" s="169">
        <v>1.3964000000000001</v>
      </c>
      <c r="K438" s="170">
        <v>6507</v>
      </c>
      <c r="L438" s="170">
        <v>8269</v>
      </c>
      <c r="M438" s="163">
        <v>1311</v>
      </c>
      <c r="N438" s="163">
        <v>1047.96</v>
      </c>
      <c r="O438" s="163">
        <v>974.82</v>
      </c>
    </row>
    <row r="439" spans="1:15">
      <c r="A439" s="165">
        <v>106344035</v>
      </c>
      <c r="B439" s="166" t="s">
        <v>1319</v>
      </c>
      <c r="C439" s="167" t="s">
        <v>1221</v>
      </c>
      <c r="D439" s="167" t="s">
        <v>1221</v>
      </c>
      <c r="E439" s="167" t="s">
        <v>1221</v>
      </c>
      <c r="F439" s="165" t="s">
        <v>1221</v>
      </c>
      <c r="G439" s="167" t="s">
        <v>1221</v>
      </c>
      <c r="H439" s="168">
        <v>0.29309000000000002</v>
      </c>
      <c r="I439" s="169">
        <v>1.5801000000000001</v>
      </c>
      <c r="J439" s="169">
        <v>1.5439000000000001</v>
      </c>
      <c r="K439" s="170">
        <v>6507</v>
      </c>
      <c r="L439" s="170">
        <v>8924</v>
      </c>
      <c r="M439" s="163">
        <v>0</v>
      </c>
      <c r="N439" s="163">
        <v>1047.96</v>
      </c>
      <c r="O439" s="163">
        <v>974.82</v>
      </c>
    </row>
    <row r="440" spans="1:15">
      <c r="A440" s="165">
        <v>106374094</v>
      </c>
      <c r="B440" s="166" t="s">
        <v>1687</v>
      </c>
      <c r="C440" s="167" t="s">
        <v>1221</v>
      </c>
      <c r="D440" s="167" t="s">
        <v>1221</v>
      </c>
      <c r="E440" s="167" t="s">
        <v>1221</v>
      </c>
      <c r="F440" s="165" t="s">
        <v>1221</v>
      </c>
      <c r="G440" s="167" t="s">
        <v>1221</v>
      </c>
      <c r="H440" s="168">
        <v>0.16683999999999999</v>
      </c>
      <c r="I440" s="169">
        <v>1.2778</v>
      </c>
      <c r="J440" s="169">
        <v>1.2484999999999999</v>
      </c>
      <c r="K440" s="170">
        <v>6507</v>
      </c>
      <c r="L440" s="170">
        <v>7611</v>
      </c>
      <c r="M440" s="163">
        <v>1207</v>
      </c>
      <c r="N440" s="163">
        <v>1047.96</v>
      </c>
      <c r="O440" s="163">
        <v>974.82</v>
      </c>
    </row>
    <row r="441" spans="1:15">
      <c r="A441" s="165">
        <v>106334533</v>
      </c>
      <c r="B441" s="166" t="s">
        <v>2297</v>
      </c>
      <c r="C441" s="167" t="s">
        <v>1221</v>
      </c>
      <c r="D441" s="167" t="s">
        <v>1221</v>
      </c>
      <c r="E441" s="167" t="s">
        <v>1221</v>
      </c>
      <c r="F441" s="165" t="s">
        <v>1221</v>
      </c>
      <c r="G441" s="167" t="s">
        <v>1221</v>
      </c>
      <c r="H441" s="168">
        <v>0.21299999999999999</v>
      </c>
      <c r="I441" s="169">
        <v>1.2778</v>
      </c>
      <c r="J441" s="169">
        <v>1.2484999999999999</v>
      </c>
      <c r="K441" s="170">
        <v>6507</v>
      </c>
      <c r="L441" s="170">
        <v>7611</v>
      </c>
      <c r="M441" s="163">
        <v>1207</v>
      </c>
      <c r="N441" s="163">
        <v>1047.96</v>
      </c>
      <c r="O441" s="163">
        <v>974.82</v>
      </c>
    </row>
    <row r="442" spans="1:15">
      <c r="A442" s="165">
        <v>106361370</v>
      </c>
      <c r="B442" s="166" t="s">
        <v>1688</v>
      </c>
      <c r="C442" s="167" t="s">
        <v>1221</v>
      </c>
      <c r="D442" s="167" t="s">
        <v>1221</v>
      </c>
      <c r="E442" s="167" t="s">
        <v>1221</v>
      </c>
      <c r="F442" s="165" t="s">
        <v>1220</v>
      </c>
      <c r="G442" s="167" t="s">
        <v>1221</v>
      </c>
      <c r="H442" s="168">
        <v>0.28297</v>
      </c>
      <c r="I442" s="169">
        <v>1.2778</v>
      </c>
      <c r="J442" s="169">
        <v>1.2484999999999999</v>
      </c>
      <c r="K442" s="170">
        <v>6507</v>
      </c>
      <c r="L442" s="170">
        <v>7611</v>
      </c>
      <c r="M442" s="163">
        <v>0</v>
      </c>
      <c r="N442" s="163">
        <v>1047.96</v>
      </c>
      <c r="O442" s="163">
        <v>974.82</v>
      </c>
    </row>
    <row r="443" spans="1:15">
      <c r="A443" s="165">
        <v>106010987</v>
      </c>
      <c r="B443" s="166" t="s">
        <v>1689</v>
      </c>
      <c r="C443" s="167" t="s">
        <v>1221</v>
      </c>
      <c r="D443" s="167" t="s">
        <v>1220</v>
      </c>
      <c r="E443" s="167" t="s">
        <v>1221</v>
      </c>
      <c r="F443" s="165" t="s">
        <v>1221</v>
      </c>
      <c r="G443" s="167" t="s">
        <v>1221</v>
      </c>
      <c r="H443" s="168">
        <v>0.18709999999999999</v>
      </c>
      <c r="I443" s="169">
        <v>1.6960999999999999</v>
      </c>
      <c r="J443" s="169">
        <v>1.6573</v>
      </c>
      <c r="K443" s="170">
        <v>6507</v>
      </c>
      <c r="L443" s="170">
        <v>9428</v>
      </c>
      <c r="M443" s="163">
        <v>0</v>
      </c>
      <c r="N443" s="163">
        <v>1047.96</v>
      </c>
      <c r="O443" s="163">
        <v>974.82</v>
      </c>
    </row>
    <row r="444" spans="1:15">
      <c r="A444" s="165">
        <v>106444013</v>
      </c>
      <c r="B444" s="166" t="s">
        <v>1690</v>
      </c>
      <c r="C444" s="167" t="s">
        <v>1221</v>
      </c>
      <c r="D444" s="167" t="s">
        <v>1221</v>
      </c>
      <c r="E444" s="167" t="s">
        <v>1221</v>
      </c>
      <c r="F444" s="165" t="s">
        <v>1221</v>
      </c>
      <c r="G444" s="167" t="s">
        <v>1221</v>
      </c>
      <c r="H444" s="168">
        <v>0.16832</v>
      </c>
      <c r="I444" s="169">
        <v>1.7930999999999999</v>
      </c>
      <c r="J444" s="169">
        <v>1.752</v>
      </c>
      <c r="K444" s="170">
        <v>6507</v>
      </c>
      <c r="L444" s="170">
        <v>9849</v>
      </c>
      <c r="M444" s="163">
        <v>0</v>
      </c>
      <c r="N444" s="163">
        <v>1047.96</v>
      </c>
      <c r="O444" s="163">
        <v>974.82</v>
      </c>
    </row>
    <row r="445" spans="1:15">
      <c r="A445" s="165">
        <v>106301379</v>
      </c>
      <c r="B445" s="166" t="s">
        <v>1691</v>
      </c>
      <c r="C445" s="167" t="s">
        <v>1221</v>
      </c>
      <c r="D445" s="167" t="s">
        <v>1221</v>
      </c>
      <c r="E445" s="167" t="s">
        <v>1221</v>
      </c>
      <c r="F445" s="165" t="s">
        <v>1221</v>
      </c>
      <c r="G445" s="167" t="s">
        <v>1221</v>
      </c>
      <c r="H445" s="168">
        <v>0.16885</v>
      </c>
      <c r="I445" s="169">
        <v>1.2778</v>
      </c>
      <c r="J445" s="169">
        <v>1.2484999999999999</v>
      </c>
      <c r="K445" s="170">
        <v>6507</v>
      </c>
      <c r="L445" s="170">
        <v>7611</v>
      </c>
      <c r="M445" s="163">
        <v>0</v>
      </c>
      <c r="N445" s="163">
        <v>1047.96</v>
      </c>
      <c r="O445" s="163">
        <v>974.82</v>
      </c>
    </row>
    <row r="446" spans="1:15">
      <c r="A446" s="165">
        <v>106190859</v>
      </c>
      <c r="B446" s="166" t="s">
        <v>1692</v>
      </c>
      <c r="C446" s="167" t="s">
        <v>1221</v>
      </c>
      <c r="D446" s="167" t="s">
        <v>1221</v>
      </c>
      <c r="E446" s="167" t="s">
        <v>1221</v>
      </c>
      <c r="F446" s="165" t="s">
        <v>1221</v>
      </c>
      <c r="G446" s="167" t="s">
        <v>1221</v>
      </c>
      <c r="H446" s="168">
        <v>0.12515999999999999</v>
      </c>
      <c r="I446" s="169">
        <v>1.3851</v>
      </c>
      <c r="J446" s="169">
        <v>1.3533999999999999</v>
      </c>
      <c r="K446" s="170">
        <v>6507</v>
      </c>
      <c r="L446" s="170">
        <v>8078</v>
      </c>
      <c r="M446" s="163">
        <v>0</v>
      </c>
      <c r="N446" s="163">
        <v>1047.96</v>
      </c>
      <c r="O446" s="163">
        <v>974.82</v>
      </c>
    </row>
    <row r="447" spans="1:15">
      <c r="A447" s="165">
        <v>106190878</v>
      </c>
      <c r="B447" s="166" t="s">
        <v>1693</v>
      </c>
      <c r="C447" s="167" t="s">
        <v>1221</v>
      </c>
      <c r="D447" s="167" t="s">
        <v>1221</v>
      </c>
      <c r="E447" s="167" t="s">
        <v>1221</v>
      </c>
      <c r="F447" s="165" t="s">
        <v>1221</v>
      </c>
      <c r="G447" s="167" t="s">
        <v>1221</v>
      </c>
      <c r="H447" s="168">
        <v>0.15945000000000001</v>
      </c>
      <c r="I447" s="169">
        <v>1.2778</v>
      </c>
      <c r="J447" s="169">
        <v>1.2484999999999999</v>
      </c>
      <c r="K447" s="170">
        <v>6507</v>
      </c>
      <c r="L447" s="170">
        <v>7611</v>
      </c>
      <c r="M447" s="163">
        <v>1207</v>
      </c>
      <c r="N447" s="163">
        <v>1047.96</v>
      </c>
      <c r="O447" s="163">
        <v>974.82</v>
      </c>
    </row>
    <row r="448" spans="1:15">
      <c r="A448" s="165">
        <v>106190883</v>
      </c>
      <c r="B448" s="166" t="s">
        <v>1694</v>
      </c>
      <c r="C448" s="167" t="s">
        <v>1221</v>
      </c>
      <c r="D448" s="167" t="s">
        <v>1221</v>
      </c>
      <c r="E448" s="167" t="s">
        <v>1221</v>
      </c>
      <c r="F448" s="165" t="s">
        <v>1221</v>
      </c>
      <c r="G448" s="167" t="s">
        <v>1221</v>
      </c>
      <c r="H448" s="168">
        <v>0.16417000000000001</v>
      </c>
      <c r="I448" s="169">
        <v>1.2778</v>
      </c>
      <c r="J448" s="169">
        <v>1.2484999999999999</v>
      </c>
      <c r="K448" s="170">
        <v>6507</v>
      </c>
      <c r="L448" s="170">
        <v>7611</v>
      </c>
      <c r="M448" s="163">
        <v>0</v>
      </c>
      <c r="N448" s="163">
        <v>1047.96</v>
      </c>
      <c r="O448" s="163">
        <v>974.82</v>
      </c>
    </row>
    <row r="449" spans="1:15">
      <c r="A449" s="165">
        <v>106571086</v>
      </c>
      <c r="B449" s="166" t="s">
        <v>1695</v>
      </c>
      <c r="C449" s="167" t="s">
        <v>1221</v>
      </c>
      <c r="D449" s="167" t="s">
        <v>1221</v>
      </c>
      <c r="E449" s="167" t="s">
        <v>1221</v>
      </c>
      <c r="F449" s="165" t="s">
        <v>1221</v>
      </c>
      <c r="G449" s="167" t="s">
        <v>1221</v>
      </c>
      <c r="H449" s="168">
        <v>8.226E-2</v>
      </c>
      <c r="I449" s="169">
        <v>1.5801000000000001</v>
      </c>
      <c r="J449" s="169">
        <v>1.5439000000000001</v>
      </c>
      <c r="K449" s="170">
        <v>6507</v>
      </c>
      <c r="L449" s="170">
        <v>8924</v>
      </c>
      <c r="M449" s="163">
        <v>0</v>
      </c>
      <c r="N449" s="163">
        <v>1047.96</v>
      </c>
      <c r="O449" s="163">
        <v>974.82</v>
      </c>
    </row>
    <row r="450" spans="1:15" hidden="1">
      <c r="A450" s="173"/>
    </row>
  </sheetData>
  <sheetProtection sheet="1" objects="1" scenarios="1" selectLockedCells="1"/>
  <pageMargins left="0.7" right="0.7" top="0.75" bottom="0.75" header="0.3" footer="0.3"/>
  <pageSetup paperSize="32767" scale="52" pageOrder="overThenDown" orientation="landscape" r:id="rId1"/>
  <headerFooter scaleWithDoc="0">
    <oddHeader>&amp;L
&amp;9
Medi-Cal DRG 2018-19 Pricing Calculator</oddHeader>
    <oddFooter>&amp;L&amp;9Tab 4 - Hospital Characteristics&amp;R&amp;9 2019-05-30</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60"/>
  <sheetViews>
    <sheetView zoomScaleNormal="100" workbookViewId="0"/>
  </sheetViews>
  <sheetFormatPr defaultColWidth="0" defaultRowHeight="12.5" zeroHeight="1"/>
  <cols>
    <col min="1" max="1" width="36" style="194" customWidth="1"/>
    <col min="2" max="2" width="23.7265625" style="186" customWidth="1"/>
    <col min="3" max="3" width="24.26953125" style="186" customWidth="1"/>
    <col min="4" max="4" width="21.453125" style="186" customWidth="1"/>
    <col min="5" max="5" width="17.7265625" style="186" customWidth="1"/>
    <col min="6" max="6" width="30.7265625" style="186" customWidth="1"/>
    <col min="7" max="16384" width="9.1796875" style="186" hidden="1"/>
  </cols>
  <sheetData>
    <row r="1" spans="1:6" s="177" customFormat="1" ht="15.5">
      <c r="A1" s="176" t="s">
        <v>2292</v>
      </c>
      <c r="B1" s="129" t="s">
        <v>2158</v>
      </c>
      <c r="C1" s="32"/>
      <c r="D1" s="32"/>
      <c r="E1" s="32"/>
      <c r="F1" s="34"/>
    </row>
    <row r="2" spans="1:6" s="178" customFormat="1" ht="15.5">
      <c r="A2" s="131" t="s">
        <v>2279</v>
      </c>
      <c r="B2" s="195"/>
      <c r="C2" s="35"/>
      <c r="D2" s="35"/>
      <c r="E2" s="35"/>
      <c r="F2" s="37"/>
    </row>
    <row r="3" spans="1:6" s="180" customFormat="1" ht="15.5">
      <c r="A3" s="179" t="s">
        <v>2277</v>
      </c>
      <c r="B3" s="196"/>
      <c r="C3" s="196"/>
      <c r="D3" s="196"/>
      <c r="E3" s="196"/>
      <c r="F3" s="197"/>
    </row>
    <row r="4" spans="1:6" s="181" customFormat="1" ht="15.5">
      <c r="A4" s="179" t="s">
        <v>2167</v>
      </c>
      <c r="B4" s="196"/>
      <c r="C4" s="196"/>
      <c r="D4" s="196"/>
      <c r="E4" s="196"/>
      <c r="F4" s="197"/>
    </row>
    <row r="5" spans="1:6" s="181" customFormat="1" ht="15.5">
      <c r="A5" s="239"/>
      <c r="B5" s="196"/>
      <c r="C5" s="196"/>
      <c r="D5" s="196"/>
      <c r="E5" s="196"/>
      <c r="F5" s="197"/>
    </row>
    <row r="6" spans="1:6" s="181" customFormat="1" ht="15.5">
      <c r="A6" s="179" t="s">
        <v>2159</v>
      </c>
      <c r="B6" s="196"/>
      <c r="C6" s="196"/>
      <c r="D6" s="196"/>
      <c r="E6" s="196"/>
      <c r="F6" s="197"/>
    </row>
    <row r="7" spans="1:6" s="181" customFormat="1" ht="15.5">
      <c r="A7" s="179" t="s">
        <v>2160</v>
      </c>
      <c r="B7" s="196"/>
      <c r="C7" s="196"/>
      <c r="D7" s="196"/>
      <c r="E7" s="196"/>
      <c r="F7" s="197"/>
    </row>
    <row r="8" spans="1:6" s="181" customFormat="1" ht="15.5">
      <c r="A8" s="179" t="s">
        <v>2183</v>
      </c>
      <c r="B8" s="196"/>
      <c r="C8" s="196"/>
      <c r="D8" s="196"/>
      <c r="E8" s="196"/>
      <c r="F8" s="197"/>
    </row>
    <row r="9" spans="1:6" s="181" customFormat="1" ht="15.5">
      <c r="A9" s="179" t="s">
        <v>2161</v>
      </c>
      <c r="B9" s="196"/>
      <c r="C9" s="196"/>
      <c r="D9" s="196"/>
      <c r="E9" s="196"/>
      <c r="F9" s="197"/>
    </row>
    <row r="10" spans="1:6" s="181" customFormat="1" ht="15.5">
      <c r="A10" s="179" t="s">
        <v>2278</v>
      </c>
      <c r="B10" s="196"/>
      <c r="C10" s="196"/>
      <c r="D10" s="196"/>
      <c r="E10" s="196"/>
      <c r="F10" s="197"/>
    </row>
    <row r="11" spans="1:6" s="181" customFormat="1" ht="15.5">
      <c r="A11" s="239"/>
      <c r="B11" s="196"/>
      <c r="C11" s="196"/>
      <c r="D11" s="196"/>
      <c r="E11" s="196"/>
      <c r="F11" s="197"/>
    </row>
    <row r="12" spans="1:6" s="181" customFormat="1" ht="15.5">
      <c r="A12" s="179" t="s">
        <v>2169</v>
      </c>
      <c r="B12" s="198"/>
      <c r="C12" s="198"/>
      <c r="D12" s="196"/>
      <c r="E12" s="196"/>
      <c r="F12" s="197"/>
    </row>
    <row r="13" spans="1:6" s="181" customFormat="1" ht="15.5">
      <c r="A13" s="179" t="s">
        <v>2170</v>
      </c>
      <c r="B13" s="198"/>
      <c r="C13" s="198"/>
      <c r="D13" s="196"/>
      <c r="E13" s="196"/>
      <c r="F13" s="197"/>
    </row>
    <row r="14" spans="1:6" s="182" customFormat="1" ht="15.5">
      <c r="A14" s="241"/>
      <c r="B14" s="199"/>
      <c r="C14" s="199"/>
      <c r="D14" s="200"/>
      <c r="E14" s="200"/>
      <c r="F14" s="201"/>
    </row>
    <row r="15" spans="1:6" ht="15.5">
      <c r="A15" s="179" t="s">
        <v>2171</v>
      </c>
      <c r="B15" s="202"/>
      <c r="C15" s="202"/>
      <c r="D15" s="203"/>
      <c r="E15" s="204"/>
      <c r="F15" s="205"/>
    </row>
    <row r="16" spans="1:6" ht="15.5">
      <c r="A16" s="179" t="s">
        <v>2172</v>
      </c>
      <c r="B16" s="202"/>
      <c r="C16" s="202"/>
      <c r="D16" s="203"/>
      <c r="E16" s="204"/>
      <c r="F16" s="205"/>
    </row>
    <row r="17" spans="1:6" ht="15.5">
      <c r="A17" s="240"/>
      <c r="B17" s="202"/>
      <c r="C17" s="202"/>
      <c r="D17" s="203"/>
      <c r="E17" s="204"/>
      <c r="F17" s="205"/>
    </row>
    <row r="18" spans="1:6" ht="15.5">
      <c r="A18" s="179" t="s">
        <v>2174</v>
      </c>
      <c r="B18" s="202"/>
      <c r="C18" s="202"/>
      <c r="D18" s="203"/>
      <c r="E18" s="204"/>
      <c r="F18" s="205"/>
    </row>
    <row r="19" spans="1:6" ht="15.5">
      <c r="A19" s="179" t="s">
        <v>2221</v>
      </c>
      <c r="B19" s="202"/>
      <c r="C19" s="202"/>
      <c r="D19" s="203"/>
      <c r="E19" s="204"/>
      <c r="F19" s="205"/>
    </row>
    <row r="20" spans="1:6" ht="15.5">
      <c r="A20" s="179" t="s">
        <v>2222</v>
      </c>
      <c r="B20" s="202"/>
      <c r="C20" s="202"/>
      <c r="D20" s="203"/>
      <c r="E20" s="204"/>
      <c r="F20" s="205"/>
    </row>
    <row r="21" spans="1:6" ht="15.5">
      <c r="A21" s="239"/>
      <c r="B21" s="202"/>
      <c r="C21" s="202"/>
      <c r="D21" s="203"/>
      <c r="E21" s="204"/>
      <c r="F21" s="205"/>
    </row>
    <row r="22" spans="1:6" ht="15.5">
      <c r="A22" s="179" t="s">
        <v>2175</v>
      </c>
      <c r="B22" s="202"/>
      <c r="C22" s="202"/>
      <c r="D22" s="203"/>
      <c r="E22" s="204"/>
      <c r="F22" s="205"/>
    </row>
    <row r="23" spans="1:6" ht="15.5">
      <c r="A23" s="179" t="s">
        <v>2176</v>
      </c>
      <c r="B23" s="202"/>
      <c r="C23" s="202"/>
      <c r="D23" s="203"/>
      <c r="E23" s="204"/>
      <c r="F23" s="205"/>
    </row>
    <row r="24" spans="1:6" ht="15.5">
      <c r="A24" s="179" t="s">
        <v>2177</v>
      </c>
      <c r="B24" s="202"/>
      <c r="C24" s="202"/>
      <c r="D24" s="203"/>
      <c r="E24" s="204"/>
      <c r="F24" s="205"/>
    </row>
    <row r="25" spans="1:6" ht="15.5">
      <c r="A25" s="239"/>
      <c r="B25" s="202"/>
      <c r="C25" s="202"/>
      <c r="D25" s="203"/>
      <c r="E25" s="204"/>
      <c r="F25" s="205"/>
    </row>
    <row r="26" spans="1:6" ht="15.5">
      <c r="A26" s="179" t="s">
        <v>2280</v>
      </c>
      <c r="B26" s="202"/>
      <c r="C26" s="202"/>
      <c r="D26" s="203"/>
      <c r="E26" s="204"/>
      <c r="F26" s="205"/>
    </row>
    <row r="27" spans="1:6" ht="15.5">
      <c r="A27" s="179" t="s">
        <v>2281</v>
      </c>
      <c r="B27" s="202"/>
      <c r="C27" s="202"/>
      <c r="D27" s="203"/>
      <c r="E27" s="204"/>
      <c r="F27" s="205"/>
    </row>
    <row r="28" spans="1:6" ht="15.5">
      <c r="A28" s="240"/>
      <c r="B28" s="202"/>
      <c r="C28" s="202"/>
      <c r="D28" s="203"/>
      <c r="E28" s="204"/>
      <c r="F28" s="205"/>
    </row>
    <row r="29" spans="1:6" ht="15.5">
      <c r="A29" s="179" t="s">
        <v>2162</v>
      </c>
      <c r="B29" s="196"/>
      <c r="C29" s="196"/>
      <c r="D29" s="203"/>
      <c r="E29" s="204"/>
      <c r="F29" s="205"/>
    </row>
    <row r="30" spans="1:6" ht="15.5">
      <c r="A30" s="239"/>
      <c r="B30" s="196"/>
      <c r="C30" s="196"/>
      <c r="D30" s="203"/>
      <c r="E30" s="204"/>
      <c r="F30" s="205"/>
    </row>
    <row r="31" spans="1:6" ht="31">
      <c r="A31" s="187" t="s">
        <v>2163</v>
      </c>
      <c r="B31" s="187" t="s">
        <v>2164</v>
      </c>
      <c r="C31" s="187" t="s">
        <v>2173</v>
      </c>
      <c r="D31" s="203"/>
      <c r="E31" s="204"/>
      <c r="F31" s="205"/>
    </row>
    <row r="32" spans="1:6" ht="15.5">
      <c r="A32" s="188" t="s">
        <v>61</v>
      </c>
      <c r="B32" s="189">
        <v>1.06</v>
      </c>
      <c r="C32" s="189">
        <v>1.17</v>
      </c>
      <c r="D32" s="203"/>
      <c r="E32" s="204"/>
      <c r="F32" s="205"/>
    </row>
    <row r="33" spans="1:6" ht="15.5">
      <c r="A33" s="188" t="s">
        <v>2165</v>
      </c>
      <c r="B33" s="189">
        <v>1.25</v>
      </c>
      <c r="C33" s="189">
        <v>1.75</v>
      </c>
      <c r="D33" s="203"/>
      <c r="E33" s="204"/>
      <c r="F33" s="205"/>
    </row>
    <row r="34" spans="1:6" ht="15.5">
      <c r="A34" s="188" t="s">
        <v>2166</v>
      </c>
      <c r="B34" s="189">
        <v>1</v>
      </c>
      <c r="C34" s="189">
        <v>1.1000000000000001</v>
      </c>
      <c r="D34" s="203"/>
      <c r="E34" s="204"/>
      <c r="F34" s="205"/>
    </row>
    <row r="35" spans="1:6" ht="15.5">
      <c r="A35" s="188" t="s">
        <v>60</v>
      </c>
      <c r="B35" s="189">
        <v>1.25</v>
      </c>
      <c r="C35" s="189">
        <v>1.75</v>
      </c>
      <c r="D35" s="203"/>
      <c r="E35" s="204"/>
      <c r="F35" s="205"/>
    </row>
    <row r="36" spans="1:6" ht="15.5">
      <c r="A36" s="188" t="s">
        <v>2168</v>
      </c>
      <c r="B36" s="189">
        <v>1.75</v>
      </c>
      <c r="C36" s="189">
        <v>2.4500000000000002</v>
      </c>
      <c r="D36" s="203"/>
      <c r="E36" s="204"/>
      <c r="F36" s="205"/>
    </row>
    <row r="37" spans="1:6" ht="15.5">
      <c r="A37" s="242"/>
      <c r="B37" s="243"/>
      <c r="C37" s="244"/>
      <c r="D37" s="203"/>
      <c r="E37" s="204"/>
      <c r="F37" s="205"/>
    </row>
    <row r="38" spans="1:6" ht="15.5">
      <c r="A38" s="179" t="s">
        <v>2235</v>
      </c>
      <c r="B38" s="206"/>
      <c r="C38" s="207"/>
      <c r="D38" s="203"/>
      <c r="E38" s="204"/>
      <c r="F38" s="205"/>
    </row>
    <row r="39" spans="1:6" ht="15.5">
      <c r="A39" s="179" t="s">
        <v>2236</v>
      </c>
      <c r="B39" s="206"/>
      <c r="C39" s="207"/>
      <c r="D39" s="203"/>
      <c r="E39" s="204"/>
      <c r="F39" s="205"/>
    </row>
    <row r="40" spans="1:6" ht="15.5">
      <c r="A40" s="179" t="s">
        <v>2237</v>
      </c>
      <c r="B40" s="206"/>
      <c r="C40" s="207"/>
      <c r="D40" s="203"/>
      <c r="E40" s="204"/>
      <c r="F40" s="205"/>
    </row>
    <row r="41" spans="1:6" ht="15.5">
      <c r="A41" s="242"/>
      <c r="B41" s="206"/>
      <c r="C41" s="207"/>
      <c r="D41" s="203"/>
      <c r="E41" s="204"/>
      <c r="F41" s="205"/>
    </row>
    <row r="42" spans="1:6" ht="15.5">
      <c r="A42" s="187" t="s">
        <v>2157</v>
      </c>
      <c r="B42" s="187" t="s">
        <v>2238</v>
      </c>
      <c r="C42" s="187" t="s">
        <v>2239</v>
      </c>
      <c r="D42" s="203"/>
      <c r="E42" s="204"/>
      <c r="F42" s="205"/>
    </row>
    <row r="43" spans="1:6" ht="15.5">
      <c r="A43" s="188" t="s">
        <v>1265</v>
      </c>
      <c r="B43" s="190" t="s">
        <v>2240</v>
      </c>
      <c r="C43" s="190" t="s">
        <v>1221</v>
      </c>
      <c r="D43" s="203"/>
      <c r="E43" s="204"/>
      <c r="F43" s="205"/>
    </row>
    <row r="44" spans="1:6" ht="15.5">
      <c r="A44" s="188" t="s">
        <v>1266</v>
      </c>
      <c r="B44" s="190" t="s">
        <v>2240</v>
      </c>
      <c r="C44" s="190" t="s">
        <v>1220</v>
      </c>
      <c r="D44" s="203"/>
      <c r="E44" s="204"/>
      <c r="F44" s="205"/>
    </row>
    <row r="45" spans="1:6" ht="15.5">
      <c r="A45" s="188" t="s">
        <v>287</v>
      </c>
      <c r="B45" s="190" t="s">
        <v>2241</v>
      </c>
      <c r="C45" s="190" t="s">
        <v>1221</v>
      </c>
      <c r="D45" s="203"/>
      <c r="E45" s="204"/>
      <c r="F45" s="205"/>
    </row>
    <row r="46" spans="1:6" ht="15.5">
      <c r="A46" s="188" t="s">
        <v>288</v>
      </c>
      <c r="B46" s="190" t="s">
        <v>2241</v>
      </c>
      <c r="C46" s="190" t="s">
        <v>1220</v>
      </c>
      <c r="D46" s="208"/>
      <c r="E46" s="209"/>
      <c r="F46" s="210"/>
    </row>
    <row r="47" spans="1:6" ht="15.5" hidden="1">
      <c r="A47" s="191"/>
      <c r="B47" s="192"/>
      <c r="C47" s="184"/>
      <c r="D47" s="184"/>
      <c r="E47" s="185"/>
      <c r="F47" s="185"/>
    </row>
    <row r="48" spans="1:6" ht="15.5" hidden="1">
      <c r="A48" s="191"/>
      <c r="B48" s="192"/>
      <c r="C48" s="184"/>
      <c r="D48" s="184"/>
      <c r="E48" s="185"/>
      <c r="F48" s="185"/>
    </row>
    <row r="49" spans="1:6" ht="15.5" hidden="1">
      <c r="A49" s="191"/>
      <c r="B49" s="192"/>
      <c r="C49" s="184"/>
      <c r="D49" s="184"/>
      <c r="E49" s="185"/>
      <c r="F49" s="185"/>
    </row>
    <row r="50" spans="1:6" ht="15.5" hidden="1">
      <c r="A50" s="191"/>
      <c r="B50" s="192"/>
      <c r="C50" s="184"/>
      <c r="D50" s="184"/>
      <c r="E50" s="185"/>
      <c r="F50" s="185"/>
    </row>
    <row r="51" spans="1:6" ht="15.5" hidden="1">
      <c r="A51" s="191"/>
      <c r="B51" s="192"/>
      <c r="C51" s="184"/>
      <c r="D51" s="184"/>
      <c r="E51" s="185"/>
      <c r="F51" s="185"/>
    </row>
    <row r="52" spans="1:6" hidden="1">
      <c r="A52" s="193"/>
      <c r="B52" s="183"/>
      <c r="C52" s="183"/>
      <c r="D52" s="183"/>
      <c r="E52" s="183"/>
      <c r="F52" s="183"/>
    </row>
    <row r="53" spans="1:6" hidden="1">
      <c r="A53" s="193"/>
      <c r="B53" s="183"/>
      <c r="C53" s="183"/>
      <c r="D53" s="183"/>
      <c r="E53" s="183"/>
      <c r="F53" s="183"/>
    </row>
    <row r="54" spans="1:6" hidden="1">
      <c r="A54" s="193"/>
      <c r="B54" s="183"/>
      <c r="C54" s="183"/>
      <c r="D54" s="183"/>
      <c r="E54" s="183"/>
      <c r="F54" s="183"/>
    </row>
    <row r="55" spans="1:6" hidden="1">
      <c r="A55" s="193"/>
      <c r="B55" s="183"/>
      <c r="C55" s="183"/>
      <c r="D55" s="183"/>
      <c r="E55" s="183"/>
      <c r="F55" s="183"/>
    </row>
    <row r="56" spans="1:6" hidden="1">
      <c r="A56" s="193"/>
      <c r="B56" s="183"/>
      <c r="C56" s="183"/>
      <c r="D56" s="183"/>
      <c r="E56" s="183"/>
      <c r="F56" s="183"/>
    </row>
    <row r="57" spans="1:6" hidden="1">
      <c r="A57" s="193"/>
      <c r="B57" s="183"/>
      <c r="C57" s="183"/>
      <c r="D57" s="183"/>
      <c r="E57" s="183"/>
      <c r="F57" s="183"/>
    </row>
    <row r="58" spans="1:6" hidden="1">
      <c r="A58" s="193"/>
      <c r="B58" s="183"/>
      <c r="C58" s="183"/>
      <c r="D58" s="183"/>
      <c r="E58" s="183"/>
      <c r="F58" s="183"/>
    </row>
    <row r="59" spans="1:6" hidden="1">
      <c r="A59" s="193"/>
      <c r="B59" s="183"/>
      <c r="C59" s="183"/>
      <c r="D59" s="183"/>
      <c r="E59" s="183"/>
      <c r="F59" s="183"/>
    </row>
    <row r="60" spans="1:6" hidden="1">
      <c r="A60" s="193"/>
      <c r="B60" s="183"/>
      <c r="C60" s="183"/>
      <c r="D60" s="183"/>
      <c r="E60" s="183"/>
      <c r="F60" s="183"/>
    </row>
  </sheetData>
  <sheetProtection sheet="1" objects="1" scenarios="1" selectLockedCells="1"/>
  <pageMargins left="0.45" right="0.45" top="1.25" bottom="0.75" header="0.3" footer="0.3"/>
  <pageSetup scale="67" orientation="landscape" horizontalDpi="1200" verticalDpi="1200" r:id="rId1"/>
  <headerFooter scaleWithDoc="0">
    <oddHeader>&amp;L&amp;9
Medi-Cal DRG 2018-19 Pricing Calculator</oddHeader>
    <oddFooter>&amp;L&amp;9Tab 6-Policy Adjustors&amp;R&amp;9 2019-05-30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DHCSDOC-2129867196-6129</_dlc_DocId>
    <_dlc_DocIdUrl xmlns="69bc34b3-1921-46c7-8c7a-d18363374b4b">
      <Url>https://dhcscagovauthoring/provgovpart/_layouts/15/DocIdRedir.aspx?ID=DHCSDOC-2129867196-6129</Url>
      <Description>DHCSDOC-2129867196-6129</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BF7B3397-29F8-413F-89DF-07BF0BD34F17}">
  <ds:schemaRefs>
    <ds:schemaRef ds:uri="http://schemas.microsoft.com/sharepoint/v3"/>
    <ds:schemaRef ds:uri="c1c1dc04-eeda-4b6e-b2df-40979f5da1d3"/>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69bc34b3-1921-46c7-8c7a-d18363374b4b"/>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2D99DA7A-0416-4E85-A469-0831A7462690}">
  <ds:schemaRefs>
    <ds:schemaRef ds:uri="http://schemas.microsoft.com/sharepoint/events"/>
  </ds:schemaRefs>
</ds:datastoreItem>
</file>

<file path=customXml/itemProps5.xml><?xml version="1.0" encoding="utf-8"?>
<ds:datastoreItem xmlns:ds="http://schemas.openxmlformats.org/officeDocument/2006/customXml" ds:itemID="{520DC66B-E5C9-4D84-AAC3-1EE29BA0D5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1-Cover</vt:lpstr>
      <vt:lpstr>2-Calculator</vt:lpstr>
      <vt:lpstr>3-DRG Table</vt:lpstr>
      <vt:lpstr>4-Hospital Characteristics</vt:lpstr>
      <vt:lpstr>5-Policy Adjustors</vt:lpstr>
      <vt:lpstr>TitleRegion1.a15.J1321.3</vt:lpstr>
      <vt:lpstr>TitleRegion1.a26.o449.4</vt:lpstr>
      <vt:lpstr>TitleRegion1.a42.c46.5</vt:lpstr>
      <vt:lpstr>TitleRegion2.a31.c36.5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18/19-231201 (Excel)</dc:title>
  <dc:creator>11001561</dc:creator>
  <cp:keywords/>
  <cp:lastModifiedBy>Narayan, Edwin@DHCS</cp:lastModifiedBy>
  <cp:lastPrinted>2019-05-30T15:28:47Z</cp:lastPrinted>
  <dcterms:created xsi:type="dcterms:W3CDTF">2008-08-08T02:49:05Z</dcterms:created>
  <dcterms:modified xsi:type="dcterms:W3CDTF">2023-12-01T20:41:11Z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40ab2794-02c2-44c5-972f-3619bd4f8f26</vt:lpwstr>
  </property>
  <property fmtid="{D5CDD505-2E9C-101B-9397-08002B2CF9AE}" pid="19" name="Division">
    <vt:lpwstr>26;#Safety Net Financing|98a10317-0f4b-4681-a834-3602f5981606</vt:lpwstr>
  </property>
</Properties>
</file>